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drawings/drawing8.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Hp\Desktop\"/>
    </mc:Choice>
  </mc:AlternateContent>
  <xr:revisionPtr revIDLastSave="0" documentId="13_ncr:1_{C2C080E9-E335-467F-B77E-A0021250EF54}" xr6:coauthVersionLast="47" xr6:coauthVersionMax="47" xr10:uidLastSave="{00000000-0000-0000-0000-000000000000}"/>
  <bookViews>
    <workbookView xWindow="-108" yWindow="-108" windowWidth="23256" windowHeight="12456" tabRatio="875" firstSheet="12" activeTab="19" xr2:uid="{00000000-000D-0000-FFFF-FFFF00000000}"/>
  </bookViews>
  <sheets>
    <sheet name="model price " sheetId="5" r:id="rId1"/>
    <sheet name="AVGEmi brand" sheetId="8" r:id="rId2"/>
    <sheet name="rating discount" sheetId="9" r:id="rId3"/>
    <sheet name="battery" sheetId="10" r:id="rId4"/>
    <sheet name="PROCESSOR" sheetId="12" r:id="rId5"/>
    <sheet name="PRICE TO RAM STORAGE" sheetId="13" r:id="rId6"/>
    <sheet name="RAM AND STORAGE MODELWISE" sheetId="14" r:id="rId7"/>
    <sheet name="height brand" sheetId="16" r:id="rId8"/>
    <sheet name="warantry duration" sheetId="33" r:id="rId9"/>
    <sheet name="emi trend" sheetId="34" r:id="rId10"/>
    <sheet name="heat map" sheetId="35" r:id="rId11"/>
    <sheet name="AVGRATING " sheetId="36" r:id="rId12"/>
    <sheet name="DISCOUNT BRANDWISE" sheetId="37" r:id="rId13"/>
    <sheet name="cleaned" sheetId="2" r:id="rId14"/>
    <sheet name="discount analysis" sheetId="6" r:id="rId15"/>
    <sheet name="scrapped data" sheetId="1" r:id="rId16"/>
    <sheet name="dashboard" sheetId="19" r:id="rId17"/>
    <sheet name="OBJECTIVE" sheetId="38" r:id="rId18"/>
    <sheet name="corelation height and batteryBA" sheetId="17" r:id="rId19"/>
    <sheet name="correlation" sheetId="15" r:id="rId20"/>
    <sheet name="ANSWER" sheetId="39" r:id="rId21"/>
  </sheets>
  <definedNames>
    <definedName name="ExternalData_1" localSheetId="13" hidden="1">cleaned!$A$1:$M$247</definedName>
    <definedName name="ExternalData_1" localSheetId="14" hidden="1">'discount analysis'!$A$1:$N$247</definedName>
    <definedName name="Slicer_BRAND">#N/A</definedName>
    <definedName name="Slicer_BRAND1">#N/A</definedName>
    <definedName name="Slicer_MODEL">#N/A</definedName>
    <definedName name="Slicer_MODEL1">#N/A</definedName>
  </definedNames>
  <calcPr calcId="191029"/>
  <pivotCaches>
    <pivotCache cacheId="0" r:id="rId22"/>
    <pivotCache cacheId="1"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7" l="1"/>
  <c r="I7" i="15"/>
  <c r="G7" i="15"/>
  <c r="S219" i="6"/>
  <c r="S209" i="6"/>
  <c r="S210" i="6"/>
  <c r="S211" i="6"/>
  <c r="S212" i="6"/>
  <c r="S213" i="6"/>
  <c r="S214" i="6"/>
  <c r="S215" i="6"/>
  <c r="S216" i="6"/>
  <c r="S221" i="6"/>
  <c r="S222" i="6"/>
  <c r="S223" i="6"/>
  <c r="S224" i="6"/>
  <c r="S225" i="6"/>
  <c r="S226" i="6"/>
  <c r="S227" i="6"/>
  <c r="S228" i="6"/>
  <c r="S233" i="6"/>
  <c r="S234" i="6"/>
  <c r="S235" i="6"/>
  <c r="S236" i="6"/>
  <c r="S237" i="6"/>
  <c r="S238" i="6"/>
  <c r="S239" i="6"/>
  <c r="S240" i="6"/>
  <c r="S245" i="6"/>
  <c r="S246" i="6"/>
  <c r="S247" i="6"/>
  <c r="S248" i="6"/>
  <c r="S250" i="6"/>
  <c r="S249" i="6"/>
  <c r="Q19" i="6"/>
  <c r="R19" i="6" s="1"/>
  <c r="U19" i="6" s="1"/>
  <c r="Q20" i="6"/>
  <c r="R20" i="6" s="1"/>
  <c r="U20" i="6" s="1"/>
  <c r="Q21" i="6"/>
  <c r="R21" i="6" s="1"/>
  <c r="U21" i="6" s="1"/>
  <c r="Q22" i="6"/>
  <c r="R22" i="6" s="1"/>
  <c r="U22" i="6" s="1"/>
  <c r="Q23" i="6"/>
  <c r="R23" i="6" s="1"/>
  <c r="U23" i="6" s="1"/>
  <c r="Q24" i="6"/>
  <c r="R24" i="6" s="1"/>
  <c r="U24" i="6" s="1"/>
  <c r="Q25" i="6"/>
  <c r="R25" i="6" s="1"/>
  <c r="U25" i="6" s="1"/>
  <c r="Q26" i="6"/>
  <c r="R26" i="6" s="1"/>
  <c r="U26" i="6" s="1"/>
  <c r="Q27" i="6"/>
  <c r="R27" i="6" s="1"/>
  <c r="U27" i="6" s="1"/>
  <c r="Q28" i="6"/>
  <c r="R28" i="6" s="1"/>
  <c r="U28" i="6" s="1"/>
  <c r="Q29" i="6"/>
  <c r="R29" i="6" s="1"/>
  <c r="U29" i="6" s="1"/>
  <c r="Q30" i="6"/>
  <c r="R30" i="6" s="1"/>
  <c r="U30" i="6" s="1"/>
  <c r="Q31" i="6"/>
  <c r="R31" i="6" s="1"/>
  <c r="U31" i="6" s="1"/>
  <c r="Q32" i="6"/>
  <c r="R32" i="6" s="1"/>
  <c r="U32" i="6" s="1"/>
  <c r="Q33" i="6"/>
  <c r="R33" i="6" s="1"/>
  <c r="U33" i="6" s="1"/>
  <c r="Q34" i="6"/>
  <c r="R34" i="6" s="1"/>
  <c r="U34" i="6" s="1"/>
  <c r="Q35" i="6"/>
  <c r="R35" i="6" s="1"/>
  <c r="U35" i="6" s="1"/>
  <c r="Q36" i="6"/>
  <c r="R36" i="6" s="1"/>
  <c r="U36" i="6" s="1"/>
  <c r="Q37" i="6"/>
  <c r="R37" i="6" s="1"/>
  <c r="U37" i="6" s="1"/>
  <c r="Q38" i="6"/>
  <c r="R38" i="6" s="1"/>
  <c r="U38" i="6" s="1"/>
  <c r="Q39" i="6"/>
  <c r="R39" i="6" s="1"/>
  <c r="U39" i="6" s="1"/>
  <c r="Q40" i="6"/>
  <c r="R40" i="6" s="1"/>
  <c r="U40" i="6" s="1"/>
  <c r="Q41" i="6"/>
  <c r="R41" i="6" s="1"/>
  <c r="U41" i="6" s="1"/>
  <c r="Q42" i="6"/>
  <c r="R42" i="6" s="1"/>
  <c r="U42" i="6" s="1"/>
  <c r="Q43" i="6"/>
  <c r="R43" i="6" s="1"/>
  <c r="U43" i="6" s="1"/>
  <c r="Q44" i="6"/>
  <c r="R44" i="6" s="1"/>
  <c r="U44" i="6" s="1"/>
  <c r="Q45" i="6"/>
  <c r="R45" i="6" s="1"/>
  <c r="U45" i="6" s="1"/>
  <c r="Q46" i="6"/>
  <c r="R46" i="6" s="1"/>
  <c r="U46" i="6" s="1"/>
  <c r="Q47" i="6"/>
  <c r="R47" i="6" s="1"/>
  <c r="U47" i="6" s="1"/>
  <c r="Q48" i="6"/>
  <c r="R48" i="6" s="1"/>
  <c r="U48" i="6" s="1"/>
  <c r="Q49" i="6"/>
  <c r="R49" i="6" s="1"/>
  <c r="U49" i="6" s="1"/>
  <c r="Q50" i="6"/>
  <c r="R50" i="6" s="1"/>
  <c r="U50" i="6" s="1"/>
  <c r="Q51" i="6"/>
  <c r="R51" i="6" s="1"/>
  <c r="U51" i="6" s="1"/>
  <c r="Q52" i="6"/>
  <c r="R52" i="6" s="1"/>
  <c r="U52" i="6" s="1"/>
  <c r="Q53" i="6"/>
  <c r="R53" i="6" s="1"/>
  <c r="U53" i="6" s="1"/>
  <c r="Q54" i="6"/>
  <c r="R54" i="6" s="1"/>
  <c r="U54" i="6" s="1"/>
  <c r="Q55" i="6"/>
  <c r="R55" i="6" s="1"/>
  <c r="U55" i="6" s="1"/>
  <c r="Q56" i="6"/>
  <c r="R56" i="6" s="1"/>
  <c r="U56" i="6" s="1"/>
  <c r="Q57" i="6"/>
  <c r="R57" i="6" s="1"/>
  <c r="U57" i="6" s="1"/>
  <c r="Q58" i="6"/>
  <c r="R58" i="6" s="1"/>
  <c r="U58" i="6" s="1"/>
  <c r="Q59" i="6"/>
  <c r="R59" i="6" s="1"/>
  <c r="U59" i="6" s="1"/>
  <c r="Q60" i="6"/>
  <c r="R60" i="6" s="1"/>
  <c r="U60" i="6" s="1"/>
  <c r="Q61" i="6"/>
  <c r="R61" i="6" s="1"/>
  <c r="U61" i="6" s="1"/>
  <c r="Q62" i="6"/>
  <c r="R62" i="6" s="1"/>
  <c r="U62" i="6" s="1"/>
  <c r="Q63" i="6"/>
  <c r="R63" i="6" s="1"/>
  <c r="U63" i="6" s="1"/>
  <c r="Q64" i="6"/>
  <c r="R64" i="6" s="1"/>
  <c r="U64" i="6" s="1"/>
  <c r="Q65" i="6"/>
  <c r="R65" i="6" s="1"/>
  <c r="U65" i="6" s="1"/>
  <c r="Q66" i="6"/>
  <c r="R66" i="6" s="1"/>
  <c r="U66" i="6" s="1"/>
  <c r="Q67" i="6"/>
  <c r="R67" i="6" s="1"/>
  <c r="U67" i="6" s="1"/>
  <c r="Q68" i="6"/>
  <c r="R68" i="6" s="1"/>
  <c r="U68" i="6" s="1"/>
  <c r="Q69" i="6"/>
  <c r="R69" i="6" s="1"/>
  <c r="U69" i="6" s="1"/>
  <c r="Q70" i="6"/>
  <c r="R70" i="6" s="1"/>
  <c r="U70" i="6" s="1"/>
  <c r="Q71" i="6"/>
  <c r="R71" i="6" s="1"/>
  <c r="U71" i="6" s="1"/>
  <c r="Q72" i="6"/>
  <c r="R72" i="6" s="1"/>
  <c r="U72" i="6" s="1"/>
  <c r="Q73" i="6"/>
  <c r="R73" i="6" s="1"/>
  <c r="U73" i="6" s="1"/>
  <c r="Q74" i="6"/>
  <c r="R74" i="6" s="1"/>
  <c r="U74" i="6" s="1"/>
  <c r="Q75" i="6"/>
  <c r="R75" i="6" s="1"/>
  <c r="U75" i="6" s="1"/>
  <c r="Q76" i="6"/>
  <c r="R76" i="6" s="1"/>
  <c r="U76" i="6" s="1"/>
  <c r="Q77" i="6"/>
  <c r="R77" i="6" s="1"/>
  <c r="U77" i="6" s="1"/>
  <c r="Q78" i="6"/>
  <c r="R78" i="6" s="1"/>
  <c r="U78" i="6" s="1"/>
  <c r="Q79" i="6"/>
  <c r="R79" i="6" s="1"/>
  <c r="U79" i="6" s="1"/>
  <c r="Q80" i="6"/>
  <c r="R80" i="6" s="1"/>
  <c r="U80" i="6" s="1"/>
  <c r="Q81" i="6"/>
  <c r="R81" i="6" s="1"/>
  <c r="U81" i="6" s="1"/>
  <c r="Q82" i="6"/>
  <c r="R82" i="6" s="1"/>
  <c r="U82" i="6" s="1"/>
  <c r="Q83" i="6"/>
  <c r="R83" i="6" s="1"/>
  <c r="U83" i="6" s="1"/>
  <c r="Q84" i="6"/>
  <c r="R84" i="6" s="1"/>
  <c r="U84" i="6" s="1"/>
  <c r="Q85" i="6"/>
  <c r="R85" i="6" s="1"/>
  <c r="U85" i="6" s="1"/>
  <c r="Q86" i="6"/>
  <c r="R86" i="6" s="1"/>
  <c r="U86" i="6" s="1"/>
  <c r="Q87" i="6"/>
  <c r="R87" i="6" s="1"/>
  <c r="U87" i="6" s="1"/>
  <c r="Q88" i="6"/>
  <c r="R88" i="6" s="1"/>
  <c r="U88" i="6" s="1"/>
  <c r="Q89" i="6"/>
  <c r="R89" i="6" s="1"/>
  <c r="U89" i="6" s="1"/>
  <c r="Q90" i="6"/>
  <c r="R90" i="6" s="1"/>
  <c r="U90" i="6" s="1"/>
  <c r="Q91" i="6"/>
  <c r="R91" i="6" s="1"/>
  <c r="U91" i="6" s="1"/>
  <c r="Q92" i="6"/>
  <c r="R92" i="6" s="1"/>
  <c r="U92" i="6" s="1"/>
  <c r="Q93" i="6"/>
  <c r="R93" i="6" s="1"/>
  <c r="U93" i="6" s="1"/>
  <c r="Q94" i="6"/>
  <c r="R94" i="6" s="1"/>
  <c r="U94" i="6" s="1"/>
  <c r="Q95" i="6"/>
  <c r="R95" i="6" s="1"/>
  <c r="U95" i="6" s="1"/>
  <c r="Q96" i="6"/>
  <c r="R96" i="6" s="1"/>
  <c r="U96" i="6" s="1"/>
  <c r="Q97" i="6"/>
  <c r="R97" i="6" s="1"/>
  <c r="U97" i="6" s="1"/>
  <c r="Q98" i="6"/>
  <c r="R98" i="6" s="1"/>
  <c r="U98" i="6" s="1"/>
  <c r="Q99" i="6"/>
  <c r="R99" i="6" s="1"/>
  <c r="U99" i="6" s="1"/>
  <c r="Q100" i="6"/>
  <c r="R100" i="6" s="1"/>
  <c r="U100" i="6" s="1"/>
  <c r="Q101" i="6"/>
  <c r="R101" i="6" s="1"/>
  <c r="U101" i="6" s="1"/>
  <c r="Q102" i="6"/>
  <c r="R102" i="6" s="1"/>
  <c r="U102" i="6" s="1"/>
  <c r="Q103" i="6"/>
  <c r="R103" i="6" s="1"/>
  <c r="U103" i="6" s="1"/>
  <c r="Q104" i="6"/>
  <c r="R104" i="6" s="1"/>
  <c r="U104" i="6" s="1"/>
  <c r="Q105" i="6"/>
  <c r="R105" i="6" s="1"/>
  <c r="U105" i="6" s="1"/>
  <c r="Q106" i="6"/>
  <c r="R106" i="6" s="1"/>
  <c r="U106" i="6" s="1"/>
  <c r="Q107" i="6"/>
  <c r="R107" i="6" s="1"/>
  <c r="U107" i="6" s="1"/>
  <c r="Q108" i="6"/>
  <c r="R108" i="6" s="1"/>
  <c r="U108" i="6" s="1"/>
  <c r="Q109" i="6"/>
  <c r="R109" i="6" s="1"/>
  <c r="U109" i="6" s="1"/>
  <c r="Q110" i="6"/>
  <c r="R110" i="6" s="1"/>
  <c r="U110" i="6" s="1"/>
  <c r="Q111" i="6"/>
  <c r="R111" i="6" s="1"/>
  <c r="U111" i="6" s="1"/>
  <c r="Q112" i="6"/>
  <c r="R112" i="6" s="1"/>
  <c r="U112" i="6" s="1"/>
  <c r="Q113" i="6"/>
  <c r="R113" i="6" s="1"/>
  <c r="U113" i="6" s="1"/>
  <c r="Q114" i="6"/>
  <c r="R114" i="6" s="1"/>
  <c r="U114" i="6" s="1"/>
  <c r="Q115" i="6"/>
  <c r="R115" i="6" s="1"/>
  <c r="U115" i="6" s="1"/>
  <c r="Q116" i="6"/>
  <c r="R116" i="6" s="1"/>
  <c r="U116" i="6" s="1"/>
  <c r="Q117" i="6"/>
  <c r="R117" i="6" s="1"/>
  <c r="U117" i="6" s="1"/>
  <c r="Q118" i="6"/>
  <c r="R118" i="6" s="1"/>
  <c r="U118" i="6" s="1"/>
  <c r="Q119" i="6"/>
  <c r="R119" i="6" s="1"/>
  <c r="U119" i="6" s="1"/>
  <c r="Q120" i="6"/>
  <c r="R120" i="6" s="1"/>
  <c r="U120" i="6" s="1"/>
  <c r="Q121" i="6"/>
  <c r="R121" i="6" s="1"/>
  <c r="U121" i="6" s="1"/>
  <c r="Q122" i="6"/>
  <c r="R122" i="6" s="1"/>
  <c r="U122" i="6" s="1"/>
  <c r="Q123" i="6"/>
  <c r="R123" i="6" s="1"/>
  <c r="U123" i="6" s="1"/>
  <c r="Q124" i="6"/>
  <c r="R124" i="6" s="1"/>
  <c r="U124" i="6" s="1"/>
  <c r="Q125" i="6"/>
  <c r="R125" i="6" s="1"/>
  <c r="U125" i="6" s="1"/>
  <c r="Q126" i="6"/>
  <c r="R126" i="6" s="1"/>
  <c r="U126" i="6" s="1"/>
  <c r="Q127" i="6"/>
  <c r="R127" i="6" s="1"/>
  <c r="U127" i="6" s="1"/>
  <c r="Q128" i="6"/>
  <c r="R128" i="6" s="1"/>
  <c r="U128" i="6" s="1"/>
  <c r="Q129" i="6"/>
  <c r="R129" i="6" s="1"/>
  <c r="U129" i="6" s="1"/>
  <c r="Q130" i="6"/>
  <c r="R130" i="6" s="1"/>
  <c r="U130" i="6" s="1"/>
  <c r="Q131" i="6"/>
  <c r="R131" i="6" s="1"/>
  <c r="U131" i="6" s="1"/>
  <c r="Q132" i="6"/>
  <c r="R132" i="6" s="1"/>
  <c r="U132" i="6" s="1"/>
  <c r="Q133" i="6"/>
  <c r="R133" i="6" s="1"/>
  <c r="U133" i="6" s="1"/>
  <c r="Q134" i="6"/>
  <c r="R134" i="6" s="1"/>
  <c r="U134" i="6" s="1"/>
  <c r="Q135" i="6"/>
  <c r="R135" i="6" s="1"/>
  <c r="U135" i="6" s="1"/>
  <c r="Q136" i="6"/>
  <c r="R136" i="6" s="1"/>
  <c r="U136" i="6" s="1"/>
  <c r="Q137" i="6"/>
  <c r="R137" i="6" s="1"/>
  <c r="U137" i="6" s="1"/>
  <c r="Q138" i="6"/>
  <c r="R138" i="6" s="1"/>
  <c r="U138" i="6" s="1"/>
  <c r="Q139" i="6"/>
  <c r="R139" i="6" s="1"/>
  <c r="U139" i="6" s="1"/>
  <c r="Q140" i="6"/>
  <c r="R140" i="6" s="1"/>
  <c r="U140" i="6" s="1"/>
  <c r="Q141" i="6"/>
  <c r="R141" i="6" s="1"/>
  <c r="U141" i="6" s="1"/>
  <c r="Q142" i="6"/>
  <c r="R142" i="6" s="1"/>
  <c r="U142" i="6" s="1"/>
  <c r="Q143" i="6"/>
  <c r="R143" i="6" s="1"/>
  <c r="U143" i="6" s="1"/>
  <c r="Q144" i="6"/>
  <c r="R144" i="6" s="1"/>
  <c r="U144" i="6" s="1"/>
  <c r="Q145" i="6"/>
  <c r="R145" i="6" s="1"/>
  <c r="U145" i="6" s="1"/>
  <c r="Q146" i="6"/>
  <c r="R146" i="6" s="1"/>
  <c r="U146" i="6" s="1"/>
  <c r="Q147" i="6"/>
  <c r="R147" i="6" s="1"/>
  <c r="U147" i="6" s="1"/>
  <c r="Q148" i="6"/>
  <c r="R148" i="6" s="1"/>
  <c r="U148" i="6" s="1"/>
  <c r="Q149" i="6"/>
  <c r="R149" i="6" s="1"/>
  <c r="U149" i="6" s="1"/>
  <c r="Q150" i="6"/>
  <c r="R150" i="6" s="1"/>
  <c r="U150" i="6" s="1"/>
  <c r="Q151" i="6"/>
  <c r="R151" i="6" s="1"/>
  <c r="U151" i="6" s="1"/>
  <c r="Q152" i="6"/>
  <c r="R152" i="6" s="1"/>
  <c r="U152" i="6" s="1"/>
  <c r="Q153" i="6"/>
  <c r="R153" i="6" s="1"/>
  <c r="U153" i="6" s="1"/>
  <c r="Q154" i="6"/>
  <c r="R154" i="6" s="1"/>
  <c r="U154" i="6" s="1"/>
  <c r="Q155" i="6"/>
  <c r="R155" i="6" s="1"/>
  <c r="U155" i="6" s="1"/>
  <c r="Q156" i="6"/>
  <c r="R156" i="6" s="1"/>
  <c r="U156" i="6" s="1"/>
  <c r="Q157" i="6"/>
  <c r="R157" i="6" s="1"/>
  <c r="U157" i="6" s="1"/>
  <c r="Q158" i="6"/>
  <c r="R158" i="6" s="1"/>
  <c r="U158" i="6" s="1"/>
  <c r="Q159" i="6"/>
  <c r="R159" i="6" s="1"/>
  <c r="U159" i="6" s="1"/>
  <c r="Q160" i="6"/>
  <c r="R160" i="6" s="1"/>
  <c r="U160" i="6" s="1"/>
  <c r="Q161" i="6"/>
  <c r="R161" i="6" s="1"/>
  <c r="U161" i="6" s="1"/>
  <c r="Q162" i="6"/>
  <c r="R162" i="6" s="1"/>
  <c r="U162" i="6" s="1"/>
  <c r="Q163" i="6"/>
  <c r="R163" i="6" s="1"/>
  <c r="U163" i="6" s="1"/>
  <c r="Q164" i="6"/>
  <c r="R164" i="6" s="1"/>
  <c r="U164" i="6" s="1"/>
  <c r="Q165" i="6"/>
  <c r="R165" i="6" s="1"/>
  <c r="U165" i="6" s="1"/>
  <c r="Q166" i="6"/>
  <c r="R166" i="6" s="1"/>
  <c r="U166" i="6" s="1"/>
  <c r="Q167" i="6"/>
  <c r="R167" i="6" s="1"/>
  <c r="U167" i="6" s="1"/>
  <c r="Q168" i="6"/>
  <c r="R168" i="6" s="1"/>
  <c r="U168" i="6" s="1"/>
  <c r="Q169" i="6"/>
  <c r="R169" i="6" s="1"/>
  <c r="U169" i="6" s="1"/>
  <c r="Q170" i="6"/>
  <c r="R170" i="6" s="1"/>
  <c r="U170" i="6" s="1"/>
  <c r="Q171" i="6"/>
  <c r="R171" i="6" s="1"/>
  <c r="U171" i="6" s="1"/>
  <c r="Q172" i="6"/>
  <c r="R172" i="6" s="1"/>
  <c r="U172" i="6" s="1"/>
  <c r="Q173" i="6"/>
  <c r="R173" i="6" s="1"/>
  <c r="U173" i="6" s="1"/>
  <c r="Q174" i="6"/>
  <c r="R174" i="6" s="1"/>
  <c r="U174" i="6" s="1"/>
  <c r="Q175" i="6"/>
  <c r="R175" i="6" s="1"/>
  <c r="U175" i="6" s="1"/>
  <c r="Q176" i="6"/>
  <c r="R176" i="6" s="1"/>
  <c r="U176" i="6" s="1"/>
  <c r="Q177" i="6"/>
  <c r="R177" i="6" s="1"/>
  <c r="U177" i="6" s="1"/>
  <c r="Q178" i="6"/>
  <c r="R178" i="6" s="1"/>
  <c r="U178" i="6" s="1"/>
  <c r="Q179" i="6"/>
  <c r="R179" i="6" s="1"/>
  <c r="U179" i="6" s="1"/>
  <c r="Q180" i="6"/>
  <c r="R180" i="6" s="1"/>
  <c r="U180" i="6" s="1"/>
  <c r="Q181" i="6"/>
  <c r="R181" i="6" s="1"/>
  <c r="U181" i="6" s="1"/>
  <c r="Q182" i="6"/>
  <c r="R182" i="6" s="1"/>
  <c r="U182" i="6" s="1"/>
  <c r="Q183" i="6"/>
  <c r="R183" i="6" s="1"/>
  <c r="U183" i="6" s="1"/>
  <c r="Q184" i="6"/>
  <c r="R184" i="6" s="1"/>
  <c r="U184" i="6" s="1"/>
  <c r="Q185" i="6"/>
  <c r="R185" i="6" s="1"/>
  <c r="U185" i="6" s="1"/>
  <c r="Q186" i="6"/>
  <c r="R186" i="6" s="1"/>
  <c r="U186" i="6" s="1"/>
  <c r="Q187" i="6"/>
  <c r="R187" i="6" s="1"/>
  <c r="U187" i="6" s="1"/>
  <c r="Q188" i="6"/>
  <c r="R188" i="6" s="1"/>
  <c r="U188" i="6" s="1"/>
  <c r="Q189" i="6"/>
  <c r="R189" i="6" s="1"/>
  <c r="U189" i="6" s="1"/>
  <c r="Q190" i="6"/>
  <c r="R190" i="6" s="1"/>
  <c r="U190" i="6" s="1"/>
  <c r="Q191" i="6"/>
  <c r="R191" i="6" s="1"/>
  <c r="U191" i="6" s="1"/>
  <c r="Q192" i="6"/>
  <c r="R192" i="6" s="1"/>
  <c r="U192" i="6" s="1"/>
  <c r="Q193" i="6"/>
  <c r="R193" i="6" s="1"/>
  <c r="U193" i="6" s="1"/>
  <c r="Q194" i="6"/>
  <c r="R194" i="6" s="1"/>
  <c r="U194" i="6" s="1"/>
  <c r="Q195" i="6"/>
  <c r="R195" i="6" s="1"/>
  <c r="U195" i="6" s="1"/>
  <c r="Q196" i="6"/>
  <c r="R196" i="6" s="1"/>
  <c r="U196" i="6" s="1"/>
  <c r="Q197" i="6"/>
  <c r="R197" i="6" s="1"/>
  <c r="U197" i="6" s="1"/>
  <c r="Q198" i="6"/>
  <c r="R198" i="6" s="1"/>
  <c r="U198" i="6" s="1"/>
  <c r="Q199" i="6"/>
  <c r="R199" i="6" s="1"/>
  <c r="U199" i="6" s="1"/>
  <c r="Q200" i="6"/>
  <c r="R200" i="6" s="1"/>
  <c r="U200" i="6" s="1"/>
  <c r="Q201" i="6"/>
  <c r="R201" i="6" s="1"/>
  <c r="U201" i="6" s="1"/>
  <c r="Q202" i="6"/>
  <c r="R202" i="6" s="1"/>
  <c r="U202" i="6" s="1"/>
  <c r="Q203" i="6"/>
  <c r="R203" i="6" s="1"/>
  <c r="U203" i="6" s="1"/>
  <c r="Q204" i="6"/>
  <c r="R204" i="6" s="1"/>
  <c r="U204" i="6" s="1"/>
  <c r="Q205" i="6"/>
  <c r="R205" i="6" s="1"/>
  <c r="U205" i="6" s="1"/>
  <c r="Q206" i="6"/>
  <c r="R206" i="6" s="1"/>
  <c r="U206" i="6" s="1"/>
  <c r="Q207" i="6"/>
  <c r="R207" i="6" s="1"/>
  <c r="U207" i="6" s="1"/>
  <c r="Q208" i="6"/>
  <c r="R208" i="6" s="1"/>
  <c r="U208" i="6" s="1"/>
  <c r="S217" i="6"/>
  <c r="S218" i="6"/>
  <c r="S220" i="6"/>
  <c r="S229" i="6"/>
  <c r="S230" i="6"/>
  <c r="S231" i="6"/>
  <c r="S232" i="6"/>
  <c r="S241" i="6"/>
  <c r="S242" i="6"/>
  <c r="S243" i="6"/>
  <c r="S244" i="6"/>
  <c r="Q6" i="6"/>
  <c r="R6" i="6" s="1"/>
  <c r="U6" i="6" s="1"/>
  <c r="Q7" i="6"/>
  <c r="R7" i="6" s="1"/>
  <c r="U7" i="6" s="1"/>
  <c r="Q8" i="6"/>
  <c r="R8" i="6" s="1"/>
  <c r="U8" i="6" s="1"/>
  <c r="Q9" i="6"/>
  <c r="R9" i="6" s="1"/>
  <c r="U9" i="6" s="1"/>
  <c r="Q10" i="6"/>
  <c r="R10" i="6" s="1"/>
  <c r="U10" i="6" s="1"/>
  <c r="Q11" i="6"/>
  <c r="R11" i="6" s="1"/>
  <c r="U11" i="6" s="1"/>
  <c r="Q12" i="6"/>
  <c r="R12" i="6" s="1"/>
  <c r="U12" i="6" s="1"/>
  <c r="Q13" i="6"/>
  <c r="R13" i="6" s="1"/>
  <c r="U13" i="6" s="1"/>
  <c r="Q14" i="6"/>
  <c r="R14" i="6" s="1"/>
  <c r="U14" i="6" s="1"/>
  <c r="Q15" i="6"/>
  <c r="R15" i="6" s="1"/>
  <c r="U15" i="6" s="1"/>
  <c r="Q16" i="6"/>
  <c r="R16" i="6" s="1"/>
  <c r="U16" i="6" s="1"/>
  <c r="Q17" i="6"/>
  <c r="R17" i="6" s="1"/>
  <c r="U17" i="6" s="1"/>
  <c r="Q18" i="6"/>
  <c r="R18" i="6" s="1"/>
  <c r="U18" i="6" s="1"/>
  <c r="Q5" i="6"/>
  <c r="R5"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D8E1B6-2497-4952-AC70-7347F0A0BDA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31A31065-8D47-402C-8AC9-055C110AD720}"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<sst xmlns="http://schemas.openxmlformats.org/spreadsheetml/2006/main" count="7440" uniqueCount="1651">
  <si>
    <t>web-scraper-order</t>
  </si>
  <si>
    <t>web-scraper-start-url</t>
  </si>
  <si>
    <t>phone_data</t>
  </si>
  <si>
    <t>phone_data-href</t>
  </si>
  <si>
    <t>name</t>
  </si>
  <si>
    <t>EMI_option</t>
  </si>
  <si>
    <t>price</t>
  </si>
  <si>
    <t>orignal_price</t>
  </si>
  <si>
    <t>ratings</t>
  </si>
  <si>
    <t>battery</t>
  </si>
  <si>
    <t>processor</t>
  </si>
  <si>
    <t>frame_rate</t>
  </si>
  <si>
    <t>warranty</t>
  </si>
  <si>
    <t>phone_height</t>
  </si>
  <si>
    <t>next_page</t>
  </si>
  <si>
    <t>next_page-href</t>
  </si>
  <si>
    <t>ram and storage</t>
  </si>
  <si>
    <t>display size</t>
  </si>
  <si>
    <t>1754419490-1</t>
  </si>
  <si>
    <t>https://www.flipkart.com/search?q=phone&amp;otracker=search&amp;otracker1=search&amp;marketplace=FLIPKART&amp;as-show=on&amp;as=off</t>
  </si>
  <si>
    <t>Add to CompareGoogle Pixel 9A (Iris, 256 GB)4.41,798 Ratings &amp; 176 Reviews8 GB RAM | 256 GB ROM15.96 cm (6.285 inch) Full HD+ Display48MP + 12MP | 12MP Front Camera5100 mAh BatteryTensor G4 Processor1 Year Domestic Warranty₹49,999Upto ₹40,050 Off on ExchangeBank Offer</t>
  </si>
  <si>
    <t>https://www.flipkart.com/google-pixel-9a-iris-256-gb/p/itmb2ce6b5391689?pid=MOBH9YMEHJC9NHHY&amp;lid=LSTMOBH9YMEHJC9NHHYJIL7SI&amp;marketplace=FLIPKART&amp;q=phone&amp;store=tyy%2F4io&amp;srno=s_10_240&amp;otracker=search&amp;otracker1=search&amp;fm=Search&amp;iid=055f1152-5558-4a3b-b248-0bb3f7437102.MOBH9YMEHJC9NHHY.SEARCH&amp;ppt=sp&amp;ppn=sp&amp;ssid=8cm93wnryo0000001754419485738&amp;qH=f7a42fe7211f98ac</t>
  </si>
  <si>
    <t>Google Pixel 9A (Iris, 256 GB)  (8 GB RAM)</t>
  </si>
  <si>
    <t>₹8,334/month</t>
  </si>
  <si>
    <t>₹49,999</t>
  </si>
  <si>
    <t/>
  </si>
  <si>
    <t>4.4</t>
  </si>
  <si>
    <t>5100 mAh Battery</t>
  </si>
  <si>
    <t>Tensor G4 Processor</t>
  </si>
  <si>
    <t>60.0 fps</t>
  </si>
  <si>
    <t>1 Year Domestic Warranty</t>
  </si>
  <si>
    <t>154.71 mm</t>
  </si>
  <si>
    <t>10</t>
  </si>
  <si>
    <t>https://www.flipkart.com/search?q=phone&amp;otracker=search&amp;otracker1=search&amp;marketplace=FLIPKART&amp;as-show=on&amp;as=off&amp;page=10</t>
  </si>
  <si>
    <t>8 GB RAM | 256 GB ROM</t>
  </si>
  <si>
    <t>15.96 cm (6.285 inch) Full HD+ Display</t>
  </si>
  <si>
    <t>1754419493-2</t>
  </si>
  <si>
    <t>Add to CompareInfinix GT 30 Pro 5G+ (Dark Flare, 256 GB)4.4957 Ratings &amp; 73 Reviews8 GB RAM | 256 GB ROM17.22 cm (6.78 inch) Display108MP + 8MP | 13MP Front Camera5500 mAh BatteryDimensity 8350 Ultimate Processor1 Year Warranty for Handset and 6 Months Warranty for Accessories₹24,999₹31,99921% offUpto ₹23,200 Off on ExchangeBank Offer</t>
  </si>
  <si>
    <t>https://www.flipkart.com/infinix-gt-30-pro-5g-dark-flare-256-gb/p/itmd4bc1852572b9?pid=MOBHC645WDP8VHJX&amp;lid=LSTMOBHC645WDP8VHJXT0HRMI&amp;marketplace=FLIPKART&amp;q=phone&amp;store=tyy%2F4io&amp;srno=s_10_239&amp;otracker=search&amp;otracker1=search&amp;fm=Search&amp;iid=055f1152-5558-4a3b-b248-0bb3f7437102.MOBHC645WDP8VHJX.SEARCH&amp;ppt=sp&amp;ppn=sp&amp;ssid=8cm93wnryo0000001754419485738&amp;qH=f7a42fe7211f98ac</t>
  </si>
  <si>
    <t>Infinix GT 30 Pro 5G+ (Dark Flare, 256 GB)  (8 GB RAM)</t>
  </si>
  <si>
    <t>₹879/month</t>
  </si>
  <si>
    <t>₹24,999</t>
  </si>
  <si>
    <t>₹31,999</t>
  </si>
  <si>
    <t>5500 mAh Battery</t>
  </si>
  <si>
    <t>Dimensity 8350 Ultimate Processor</t>
  </si>
  <si>
    <t>1 Year Warranty for Handset and 6 Months Warranty for Accessories</t>
  </si>
  <si>
    <t>163.7 mm</t>
  </si>
  <si>
    <t>17.22 cm (6.78 inch) Display</t>
  </si>
  <si>
    <t>1754419495-3</t>
  </si>
  <si>
    <t>Add to Comparerealme 14x 5G (Golden Glow, 128 GB)4.46,237 Ratings &amp; 323 Reviews8 GB RAM | 128 GB ROM | Expandable Upto 2 TB16.94 cm (6.67 inch) HD+ Display50MP Rear Camera | 8MP Front Camera6000 mAh BatteryDimensity 6300 Processor1 Year Manufacturer Warranty for Device and 6 Months Manufacturer Warranty for Inbox Accessories₹15,999₹17,99911% offUpto ₹13,950 Off on ExchangeBank Offer</t>
  </si>
  <si>
    <t>https://www.flipkart.com/realme-14x-5g-golden-glow-128-gb/p/itmb45ae2fd70ae9?pid=MOBH6YGYHPYHHJWK&amp;lid=LSTMOBH6YGYHPYHHJWKQMFFGP&amp;marketplace=FLIPKART&amp;q=phone&amp;store=tyy%2F4io&amp;srno=s_10_238&amp;otracker=search&amp;otracker1=search&amp;fm=Search&amp;iid=055f1152-5558-4a3b-b248-0bb3f7437102.MOBH6YGYHPYHHJWK.SEARCH&amp;ppt=sp&amp;ppn=sp&amp;ssid=8cm93wnryo0000001754419485738&amp;qH=f7a42fe7211f98ac</t>
  </si>
  <si>
    <t>realme 14x 5G (Golden Glow, 128 GB)  (8 GB RAM)</t>
  </si>
  <si>
    <t>₹1,334/month</t>
  </si>
  <si>
    <t>₹15,999</t>
  </si>
  <si>
    <t>₹17,999</t>
  </si>
  <si>
    <t>6000 mAh Battery</t>
  </si>
  <si>
    <t>Dimensity 6300 Processor</t>
  </si>
  <si>
    <t>30 fps</t>
  </si>
  <si>
    <t>1 Year Manufacturer Warranty for Device and 6 Months Manufacturer Warranty for Inbox Accessories</t>
  </si>
  <si>
    <t>165.7 mm</t>
  </si>
  <si>
    <t>8 GB RAM | 128 GB ROM | Expandable Upto 2 TB</t>
  </si>
  <si>
    <t>16.94 cm (6.67 inch) HD+ Display</t>
  </si>
  <si>
    <t>1754419498-4</t>
  </si>
  <si>
    <t>Add to Comparerealme 14x 5G (Jewel Red, 128 GB)4.310,704 Ratings &amp; 525 Reviews6 GB RAM | 128 GB ROM | Expandable Upto 2 TB16.94 cm (6.67 inch) HD+ Display50MP Rear Camera | 8MP Front Camera6000 mAh BatteryDimensity 6300 Processor1 Year Manufacturer Warranty for Device and 6 Months Manufacturer Warranty for Inbox Accessories₹14,999₹16,99911% offUpto ₹12,900 Off on ExchangeBank Offer</t>
  </si>
  <si>
    <t>https://www.flipkart.com/realme-14x-5g-jewel-red-128-gb/p/itmb45ae2fd70ae9?pid=MOBH6YGYEJFHKHTY&amp;lid=LSTMOBH6YGYEJFHKHTYMMRIDA&amp;marketplace=FLIPKART&amp;q=phone&amp;store=tyy%2F4io&amp;srno=s_10_237&amp;otracker=search&amp;otracker1=search&amp;fm=Search&amp;iid=055f1152-5558-4a3b-b248-0bb3f7437102.MOBH6YGYEJFHKHTY.SEARCH&amp;ppt=sp&amp;ppn=sp&amp;ssid=8cm93wnryo0000001754419485738&amp;qH=f7a42fe7211f98ac</t>
  </si>
  <si>
    <t>realme 14x 5G (Jewel Red, 128 GB)  (6 GB RAM)</t>
  </si>
  <si>
    <t>₹1,250/month</t>
  </si>
  <si>
    <t>₹14,999</t>
  </si>
  <si>
    <t>₹16,999</t>
  </si>
  <si>
    <t>4.3</t>
  </si>
  <si>
    <t>6 GB RAM | 128 GB ROM | Expandable Upto 2 TB</t>
  </si>
  <si>
    <t>1754419500-5</t>
  </si>
  <si>
    <t>Add to CompareSamsung Guru 12003.15,283 Ratings &amp; 379 Reviews4 MB RAM | 10 MB ROM3.86 cm (1.52 inch) Display800 mAh BatteryNA₹792₹1,69953% offBank OfferOr Pay ₹752 +  40</t>
  </si>
  <si>
    <t>https://www.flipkart.com/samsung-guru-1200/p/itm1f40713c7512e?pid=MOBHD2VYZBPRKAAG&amp;lid=LSTMOBHD2VYZBPRKAAGASDE7T&amp;marketplace=FLIPKART&amp;q=phone&amp;store=tyy%2F4io&amp;srno=s_10_236&amp;otracker=search&amp;otracker1=search&amp;fm=Search&amp;iid=055f1152-5558-4a3b-b248-0bb3f7437102.MOBHD2VYZBPRKAAG.SEARCH&amp;ppt=sp&amp;ppn=sp&amp;ssid=8cm93wnryo0000001754419485738&amp;qH=f7a42fe7211f98ac</t>
  </si>
  <si>
    <t>Samsung Guru 1200  (Black)</t>
  </si>
  <si>
    <t>₹792</t>
  </si>
  <si>
    <t>₹1,699</t>
  </si>
  <si>
    <t>3.1</t>
  </si>
  <si>
    <t>NA</t>
  </si>
  <si>
    <t>4 MB RAM | 10 MB ROM</t>
  </si>
  <si>
    <t>3.86 cm (1.52 inch) Display</t>
  </si>
  <si>
    <t>1754419503-6</t>
  </si>
  <si>
    <t>Add to ComparePOCO X7 Pro 5G (Obsidian Black, 256 GB)4.44,609 Ratings &amp; 577 Reviews12 GB RAM | 256 GB ROM16.94 cm (6.67 inch) Display50MP + 8MP | 20MP Front Camera6550 mAh BatteryDimensity D8400 Ultra Processor1 Year Manufacturer Warranty for Phone and 6 Months Warranty for In the Box Accessories₹24,999₹33,99926% offUpto ₹22,350 Off on ExchangeBank Offer</t>
  </si>
  <si>
    <t>https://www.flipkart.com/poco-x7-pro-5g-obsidian-black-256-gb/p/itm94b2adca01f05?pid=MOBH7YZ9ZUFGFH9N&amp;lid=LSTMOBH7YZ9ZUFGFH9NZRZBKV&amp;marketplace=FLIPKART&amp;q=phone&amp;store=tyy%2F4io&amp;srno=s_10_235&amp;otracker=search&amp;otracker1=search&amp;fm=Search&amp;iid=055f1152-5558-4a3b-b248-0bb3f7437102.MOBH7YZ9ZUFGFH9N.SEARCH&amp;ppt=sp&amp;ppn=sp&amp;ssid=8cm93wnryo0000001754419485738&amp;qH=f7a42fe7211f98ac</t>
  </si>
  <si>
    <t>POCO X7 Pro 5G (Obsidian Black, 256 GB)  (12 GB RAM)</t>
  </si>
  <si>
    <t>₹4,167/month</t>
  </si>
  <si>
    <t>₹33,999</t>
  </si>
  <si>
    <t>6550 mAh Battery</t>
  </si>
  <si>
    <t>Dimensity D8400 Ultra Processor</t>
  </si>
  <si>
    <t>120Hz fps</t>
  </si>
  <si>
    <t>1 Year Manufacturer Warranty for Phone and 6 Months Warranty for In the Box Accessories</t>
  </si>
  <si>
    <t>160.95 mm</t>
  </si>
  <si>
    <t>12 GB RAM | 256 GB ROM</t>
  </si>
  <si>
    <t>16.94 cm (6.67 inch) Display</t>
  </si>
  <si>
    <t>1754419506-7</t>
  </si>
  <si>
    <t>Add to CompareMOTOROLA Edge 60 Pro (Pantone Sparkling Grape, 256 GB)4.45,417 Ratings &amp; 524 Reviews12 GB RAM | 256 GB ROM17.02 cm (6.7 inch) Display50MP + 50MP + 10MP | 50MP Front Camera6000 mAh BatteryDimensity 8350 Processor1 Year Warranty on Handset and 6 Months Warranty on Accessories₹33,999₹40,99917% offUpto ₹32,000 Off on ExchangeBank Offer</t>
  </si>
  <si>
    <t>https://www.flipkart.com/motorola-edge-60-pro-pantone-sparkling-grape-256-gb/p/itm26341e4d28553?pid=MOBH9C9JFZTVJP87&amp;lid=LSTMOBH9C9JFZTVJP87EGKIZI&amp;marketplace=FLIPKART&amp;q=phone&amp;store=tyy%2F4io&amp;srno=s_10_234&amp;otracker=search&amp;otracker1=search&amp;fm=Search&amp;iid=055f1152-5558-4a3b-b248-0bb3f7437102.MOBH9C9JFZTVJP87.SEARCH&amp;ppt=sp&amp;ppn=sp&amp;ssid=8cm93wnryo0000001754419485738&amp;qH=f7a42fe7211f98ac</t>
  </si>
  <si>
    <t>MOTOROLA Edge 60 Pro (Pantone Sparkling Grape, 256 GB)  (12 GB RAM)</t>
  </si>
  <si>
    <t>₹5,667/month</t>
  </si>
  <si>
    <t>₹40,999</t>
  </si>
  <si>
    <t>Dimensity 8350 Processor</t>
  </si>
  <si>
    <t>240 fps, 120 fps, 60 fps, 30 fps</t>
  </si>
  <si>
    <t>1 Year Warranty on Handset and 6 Months Warranty on Accessories</t>
  </si>
  <si>
    <t>160.69 mm</t>
  </si>
  <si>
    <t>17.02 cm (6.7 inch) Display</t>
  </si>
  <si>
    <t>1754419508-8</t>
  </si>
  <si>
    <t>Add to CompareKechaoda A27414,535 Ratings &amp; 826 Reviews32 MB RAM | 32 MB ROM | Expandable Upto 16 GB1.68 cm (0.66 inch) QVGA Display0MP | 0MP Front Camera800 mAh BatteryNA Processor1 Year Company Domestic Warranty by Company Authorized Service Center.₹895₹1,49940% offBank OfferOr Pay ₹850 +  45</t>
  </si>
  <si>
    <t>https://www.flipkart.com/kechaoda-a27/p/itmfe39duawbf8e5?pid=MOBFE4D2CGKRMVVW&amp;lid=LSTMOBFE4D2CGKRMVVWBYHAPQ&amp;marketplace=FLIPKART&amp;q=phone&amp;store=tyy%2F4io&amp;srno=s_10_233&amp;otracker=search&amp;otracker1=search&amp;fm=Search&amp;iid=055f1152-5558-4a3b-b248-0bb3f7437102.MOBFE4D2CGKRMVVW.SEARCH&amp;ppt=sp&amp;ppn=sp&amp;ssid=8cm93wnryo0000001754419485738&amp;qH=f7a42fe7211f98ac</t>
  </si>
  <si>
    <t>Kechaoda A27  (Rose Gold)</t>
  </si>
  <si>
    <t>₹895</t>
  </si>
  <si>
    <t>₹1,499</t>
  </si>
  <si>
    <t>4</t>
  </si>
  <si>
    <t>800 mAh Battery</t>
  </si>
  <si>
    <t>NA Processor</t>
  </si>
  <si>
    <t>0 fps</t>
  </si>
  <si>
    <t>1 Year Company Domestic Warranty by Company Authorized Service Center.</t>
  </si>
  <si>
    <t>8 mm</t>
  </si>
  <si>
    <t>32 MB RAM | 32 MB ROM | Expandable Upto 16 GB</t>
  </si>
  <si>
    <t>1.68 cm (0.66 inch) QVGA Display</t>
  </si>
  <si>
    <t>1754419511-9</t>
  </si>
  <si>
    <t>Add to CompareSamsung Galaxy S24 5G (Onyx Black, 256 GB)4.66,951 Ratings &amp; 391 Reviews8 GB RAM | 256 GB ROM15.75 cm (6.2 inch) Full HD+ Display50MP + 10MP + 12MP | 12MP Front Camera4000 mAh BatteryExynos 2400 Processor1 Year Manufacturer Warranty for Device and 6 Months for In-Box Accessories₹52,999₹79,99933% offUpto ₹45,650 Off on ExchangeBank Offer</t>
  </si>
  <si>
    <t>https://www.flipkart.com/samsung-galaxy-s24-5g-onyx-black-256-gb/p/itm0456c01739016?pid=MOBGX2F3ZUBMWBGP&amp;lid=LSTMOBGX2F3ZUBMWBGPME7BYW&amp;marketplace=FLIPKART&amp;q=phone&amp;store=tyy%2F4io&amp;srno=s_10_232&amp;otracker=search&amp;otracker1=search&amp;fm=Search&amp;iid=055f1152-5558-4a3b-b248-0bb3f7437102.MOBGX2F3ZUBMWBGP.SEARCH&amp;ppt=sp&amp;ppn=sp&amp;ssid=8cm93wnryo0000001754419485738&amp;qH=f7a42fe7211f98ac</t>
  </si>
  <si>
    <t>Samsung Galaxy S24 5G (Onyx Black, 256 GB)  (8 GB RAM)</t>
  </si>
  <si>
    <t>₹2,209/month</t>
  </si>
  <si>
    <t>₹52,999</t>
  </si>
  <si>
    <t>₹79,999</t>
  </si>
  <si>
    <t>4.6</t>
  </si>
  <si>
    <t>4000 mAh Battery</t>
  </si>
  <si>
    <t>Exynos 2400 Processor</t>
  </si>
  <si>
    <t>1 Year Manufacturer Warranty for Device and 6 Months for In-Box Accessories</t>
  </si>
  <si>
    <t>147 mm</t>
  </si>
  <si>
    <t>15.75 cm (6.2 inch) Full HD+ Display</t>
  </si>
  <si>
    <t>1754419514-10</t>
  </si>
  <si>
    <t>Add to CompareKechaoda A26428,250 Ratings &amp; 1,586 Reviews32 MB RAM | 32 MB ROM | Expandable Upto 16 GB1.68 cm (0.66 inch) Display800 mAh BatteryNO WARRANTY₹889₹1,49940% offSaver DealBank Offer</t>
  </si>
  <si>
    <t>https://www.flipkart.com/kechaoda-a26/p/itmfcvuscszh9sjb?pid=MOBFDZQBEZURT3RP&amp;lid=LSTMOBFDZQBEZURT3RPOQHZVZ&amp;marketplace=FLIPKART&amp;q=phone&amp;store=tyy%2F4io&amp;srno=s_10_231&amp;otracker=search&amp;otracker1=search&amp;fm=Search&amp;iid=055f1152-5558-4a3b-b248-0bb3f7437102.MOBFDZQBEZURT3RP.SEARCH&amp;ppt=sp&amp;ppn=sp&amp;ssid=8cm93wnryo0000001754419485738&amp;qH=f7a42fe7211f98ac</t>
  </si>
  <si>
    <t>Kechaoda A26  (Silver)</t>
  </si>
  <si>
    <t>₹889</t>
  </si>
  <si>
    <t>NO WARRANTY</t>
  </si>
  <si>
    <t>1.68 cm (0.66 inch) Display</t>
  </si>
  <si>
    <t>1754419516-11</t>
  </si>
  <si>
    <t>Add to CompareInfinix Note 50s 5G+ (Burgundy Red, 256 GB)4.415,483 Ratings &amp; 1,491 Reviews8 GB RAM | 256 GB ROM17.22 cm (6.78 inch) Full HD+ Display64MP + 2MP | 13MP Front Camera5500 mAh BatteryDimensity 7300 Ultimate Processor1 Year Warranty for Handset and 6 Months Warranty for Accessories₹17,999₹24,99928% offUpto ₹14,950 Off on ExchangeBank Offer</t>
  </si>
  <si>
    <t>https://www.flipkart.com/infinix-note-50s-5g-burgundy-red-256-gb/p/itmfbc62747a37e7?pid=MOBHBYYEP8ADSFDX&amp;lid=LSTMOBHBYYEP8ADSFDXBNJCJ2&amp;marketplace=FLIPKART&amp;q=phone&amp;store=tyy%2F4io&amp;srno=s_10_230&amp;otracker=search&amp;otracker1=search&amp;fm=Search&amp;iid=055f1152-5558-4a3b-b248-0bb3f7437102.MOBHBYYEP8ADSFDX.SEARCH&amp;ppt=sp&amp;ppn=sp&amp;ssid=8cm93wnryo0000001754419485738&amp;qH=f7a42fe7211f98ac</t>
  </si>
  <si>
    <t>Infinix Note 50s 5G+ (Burgundy Red, 256 GB)  (8 GB RAM)</t>
  </si>
  <si>
    <t>₹3,000/month</t>
  </si>
  <si>
    <t>Dimensity 7300 Ultimate Processor</t>
  </si>
  <si>
    <t>164.33 mm</t>
  </si>
  <si>
    <t>17.22 cm (6.78 inch) Full HD+ Display</t>
  </si>
  <si>
    <t>1754419519-12</t>
  </si>
  <si>
    <t>Add to CompareInfinix Note 50s 5G+ (Marine Drift, 128 GB)4.415,483 Ratings &amp; 1,491 Reviews8 GB RAM | 128 GB ROM17.22 cm (6.78 inch) Full HD+ Display64MP + 2MP | 13MP Front Camera5500 mAh BatteryDimensity 7300 Ultimate Processor1 Year Warranty for Handset and 6 Months Warranty for Accessories₹15,999₹21,99927% offUpto ₹13,550 Off on ExchangeBank Offer</t>
  </si>
  <si>
    <t>https://www.flipkart.com/infinix-note-50s-5g-marine-drift-128-gb/p/itmfbc62747a37e7?pid=MOBHBYYEMPC8GGKK&amp;lid=LSTMOBHBYYEMPC8GGKKX7PNZI&amp;marketplace=FLIPKART&amp;q=phone&amp;store=tyy%2F4io&amp;srno=s_10_229&amp;otracker=search&amp;otracker1=search&amp;fm=Search&amp;iid=055f1152-5558-4a3b-b248-0bb3f7437102.MOBHBYYEMPC8GGKK.SEARCH&amp;ppt=sp&amp;ppn=sp&amp;ssid=8cm93wnryo0000001754419485738&amp;qH=f7a42fe7211f98ac</t>
  </si>
  <si>
    <t>Infinix Note 50s 5G+ (Marine Drift, 128 GB)  (8 GB RAM)</t>
  </si>
  <si>
    <t>₹2,667/month</t>
  </si>
  <si>
    <t>₹21,999</t>
  </si>
  <si>
    <t>8 GB RAM | 128 GB ROM</t>
  </si>
  <si>
    <t>1754419521-13</t>
  </si>
  <si>
    <t>Add to CompareOnePlus 13R 5G (Nebula Noir, 256 GB)4.52,317 Ratings &amp; 168 Reviews12 GB RAM | 256 GB ROM17.22 cm (6.78 inch) Display50MP Rear Camera6000 mAh Battery1 year manufacturer warranty for device and 1 year manufacturer warranty for in-box accessories including batteries from the date of purchase₹39,780₹44,99911% offOnly few leftUpto ₹33,750 Off on Exchange</t>
  </si>
  <si>
    <t>https://www.flipkart.com/oneplus-13r-5g-nebula-noir-256-gb/p/itmff6561809fab8?pid=MOBH8EWQ6GUDHGFK&amp;lid=LSTMOBH8EWQ6GUDHGFKC2UKVE&amp;marketplace=FLIPKART&amp;q=phone&amp;store=tyy%2F4io&amp;srno=s_10_228&amp;otracker=search&amp;otracker1=search&amp;fm=Search&amp;iid=055f1152-5558-4a3b-b248-0bb3f7437102.MOBH8EWQ6GUDHGFK.SEARCH&amp;ppt=sp&amp;ppn=sp&amp;ssid=8cm93wnryo0000001754419485738&amp;qH=f7a42fe7211f98ac</t>
  </si>
  <si>
    <t>OnePlus 13R 5G (Nebula Noir, 256 GB)  (12 GB RAM)</t>
  </si>
  <si>
    <t>₹6,630/month</t>
  </si>
  <si>
    <t>₹39,780</t>
  </si>
  <si>
    <t>₹44,999</t>
  </si>
  <si>
    <t>4.5</t>
  </si>
  <si>
    <t>1 year manufacturer warranty for device and 1 year manufacturer warranty for in-box accessories including batteries from the date of purchase</t>
  </si>
  <si>
    <t>1754419524-14</t>
  </si>
  <si>
    <t>Add to CompareInfinix Note 50s 5G+ (Titanium Grey, 256 GB)4.415,483 Ratings &amp; 1,491 Reviews8 GB RAM | 256 GB ROM17.22 cm (6.78 inch) Full HD+ Display64MP + 2MP | 13MP Front Camera5500 mAh BatteryDimensity 7300 Ultimate Processor1 Year Warranty for Handset and 6 Months Warranty for Accessories₹17,999₹24,99928% offUpto ₹14,950 Off on ExchangeBank Offer</t>
  </si>
  <si>
    <t>https://www.flipkart.com/infinix-note-50s-5g-titanium-grey-256-gb/p/itmfbc62747a37e7?pid=MOBHBYYEJKP3FZ4Y&amp;lid=LSTMOBHBYYEJKP3FZ4YXLANKV&amp;marketplace=FLIPKART&amp;q=phone&amp;store=tyy%2F4io&amp;srno=s_10_227&amp;otracker=search&amp;otracker1=search&amp;fm=Search&amp;iid=055f1152-5558-4a3b-b248-0bb3f7437102.MOBHBYYEJKP3FZ4Y.SEARCH&amp;ppt=sp&amp;ppn=sp&amp;ssid=8cm93wnryo0000001754419485738&amp;qH=f7a42fe7211f98ac</t>
  </si>
  <si>
    <t>Infinix Note 50s 5G+ (Titanium Grey, 256 GB)  (8 GB RAM)</t>
  </si>
  <si>
    <t>1754419527-15</t>
  </si>
  <si>
    <t>Add to CompareInfinix Note 50s 5G+ (Marine Drift, 256 GB)4.415,483 Ratings &amp; 1,491 Reviews8 GB RAM | 256 GB ROM17.22 cm (6.78 inch) Full HD+ Display64MP + 2MP | 13MP Front Camera5500 mAh BatteryDimensity 7300 Ultimate Processor1 Year Warranty for Handset and 6 Months Warranty for Accessories₹17,999₹24,99928% offUpto ₹14,950 Off on ExchangeBank Offer</t>
  </si>
  <si>
    <t>https://www.flipkart.com/infinix-note-50s-5g-marine-drift-256-gb/p/itmfbc62747a37e7?pid=MOBHBYYEAGNWGHB5&amp;lid=LSTMOBHBYYEAGNWGHB5USRYHU&amp;marketplace=FLIPKART&amp;q=phone&amp;store=tyy%2F4io&amp;srno=s_10_226&amp;otracker=search&amp;otracker1=search&amp;fm=Search&amp;iid=055f1152-5558-4a3b-b248-0bb3f7437102.MOBHBYYEAGNWGHB5.SEARCH&amp;ppt=sp&amp;ppn=sp&amp;ssid=8cm93wnryo0000001754419485738&amp;qH=f7a42fe7211f98ac</t>
  </si>
  <si>
    <t>Infinix Note 50s 5G+ (Marine Drift, 256 GB)  (8 GB RAM)</t>
  </si>
  <si>
    <t>1754419529-16</t>
  </si>
  <si>
    <t>Add to CompareREDMI 13 5G (Hawaiian Blue, 128 GB)4.242,404 Ratings &amp; 2,177 Reviews6 GB RAM | 128 GB ROM17.25 cm (6.79 inch) Full HD+ Display108MP Rear Camera5030 mAh BatteryQualcomm SM4450 Snapdragon 4 Gen 2 AE (4 nm) Processor1 year manufacture warranty₹12,199₹17,99932% offBank OfferOr Pay ₹12,099 +  100</t>
  </si>
  <si>
    <t>https://www.flipkart.com/redmi-13-5g-hawaiian-blue-128-gb/p/itmede93b8d7b1a4?pid=MOBH2SS96VEZUVX4&amp;lid=LSTMOBH2SS96VEZUVX43C3GNN&amp;marketplace=FLIPKART&amp;q=phone&amp;store=tyy%2F4io&amp;srno=s_10_225&amp;otracker=search&amp;otracker1=search&amp;fm=Search&amp;iid=055f1152-5558-4a3b-b248-0bb3f7437102.MOBH2SS96VEZUVX4.SEARCH&amp;ppt=sp&amp;ppn=sp&amp;ssid=8cm93wnryo0000001754419485738&amp;qH=f7a42fe7211f98ac</t>
  </si>
  <si>
    <t>REDMI 13 5G (Hawaiian Blue, 128 GB)  (6 GB RAM)</t>
  </si>
  <si>
    <t>₹4,066/month</t>
  </si>
  <si>
    <t>₹12,199</t>
  </si>
  <si>
    <t>4.2</t>
  </si>
  <si>
    <t>5030 mAh Battery</t>
  </si>
  <si>
    <t>Qualcomm SM4450 Snapdragon 4 Gen 2 AE (4 nm) Processor</t>
  </si>
  <si>
    <t>1 year manufacture warranty</t>
  </si>
  <si>
    <t>168.6 mm</t>
  </si>
  <si>
    <t>6 GB RAM | 128 GB ROM</t>
  </si>
  <si>
    <t>17.25 cm (6.79 inch) Full HD+ Display</t>
  </si>
  <si>
    <t>1754419532-17</t>
  </si>
  <si>
    <t>Add to CompareKechaoda A26428,250 Ratings &amp; 1,586 Reviews32 MB RAM | 32 MB ROM | Expandable Upto 16 GB1.68 cm (0.66 inch) QVGA Display0MP | 0MP Front Camera800 mAh BatteryNA ProcessorNO WARRANTY₹909₹1,49939% offBank OfferOr Pay ₹864 +  45</t>
  </si>
  <si>
    <t>https://www.flipkart.com/kechaoda-a26/p/itmfcvuscszh9sjb?pid=MOBFCVSRURZV2NFR&amp;lid=LSTMOBFCVSRURZV2NFRHIERYX&amp;marketplace=FLIPKART&amp;q=phone&amp;store=tyy%2F4io&amp;srno=s_10_224&amp;otracker=search&amp;otracker1=search&amp;fm=Search&amp;iid=055f1152-5558-4a3b-b248-0bb3f7437102.MOBFCVSRURZV2NFR.SEARCH&amp;ppt=sp&amp;ppn=sp&amp;ssid=8cm93wnryo0000001754419485738&amp;qH=f7a42fe7211f98ac</t>
  </si>
  <si>
    <t>Kechaoda A26  (Pink)</t>
  </si>
  <si>
    <t>₹909</t>
  </si>
  <si>
    <t>1754419534-18</t>
  </si>
  <si>
    <t>Add to CompareKechaoda K1154.141,015 Ratings &amp; 2,645 Reviews32 MB RAM | 32 MB ROM | Expandable Upto 16 GB3.66 cm (1.44 inch) QVGA Display0.3MP + 0MP | 0MP Front Camera850 mAh BatteryNO Processor1 Month Company Domestic Warranty by Company Authorized Service Center.₹988₹1,49934% offBank OfferOr Pay ₹939 +  49</t>
  </si>
  <si>
    <t>https://www.flipkart.com/kechaoda-k115/p/itmexfz2mgxnzhnd?pid=MOBFPFFZYMPFHRXH&amp;lid=LSTMOBFPFFZYMPFHRXHVSAI3B&amp;marketplace=FLIPKART&amp;q=phone&amp;store=tyy%2F4io&amp;srno=s_10_223&amp;otracker=search&amp;otracker1=search&amp;fm=Search&amp;iid=055f1152-5558-4a3b-b248-0bb3f7437102.MOBFPFFZYMPFHRXH.SEARCH&amp;ppt=sp&amp;ppn=sp&amp;ssid=8cm93wnryo0000001754419485738&amp;qH=f7a42fe7211f98ac</t>
  </si>
  <si>
    <t>Kechaoda K115  (Yellow)</t>
  </si>
  <si>
    <t>₹988</t>
  </si>
  <si>
    <t>4.1</t>
  </si>
  <si>
    <t>850 mAh Battery</t>
  </si>
  <si>
    <t>NO Processor</t>
  </si>
  <si>
    <t>1 Month Company Domestic Warranty by Company Authorized Service Center.</t>
  </si>
  <si>
    <t>1.5 mm</t>
  </si>
  <si>
    <t>3.66 cm (1.44 inch) QVGA Display</t>
  </si>
  <si>
    <t>1754419537-19</t>
  </si>
  <si>
    <t>Add to CompareApple iPhone 14 (Starlight, 128 GB)4.63,13,551 Ratings &amp; 11,692 Reviews128 GB ROM15.49 cm (6.1 inch) Super Retina XDR Display12MP + 12MP | 12MP Front CameraA15 Bionic Chip, 6 Core Processor Processor1 year warranty for phone and 1 year warranty for in Box Accessories.₹52,990₹59,90011% offUpto ₹45,650 Off on ExchangeBank Offer</t>
  </si>
  <si>
    <t>https://www.flipkart.com/apple-iphone-14-starlight-128-gb/p/itm3485a56f6e676?pid=MOBGHWFHABH3G73H&amp;lid=LSTMOBGHWFHABH3G73H644UNJ&amp;marketplace=FLIPKART&amp;q=phone&amp;store=tyy%2F4io&amp;srno=s_10_222&amp;otracker=search&amp;otracker1=search&amp;fm=Search&amp;iid=055f1152-5558-4a3b-b248-0bb3f7437102.MOBGHWFHABH3G73H.SEARCH&amp;ppt=sp&amp;ppn=sp&amp;ssid=8cm93wnryo0000001754419485738&amp;qH=f7a42fe7211f98ac</t>
  </si>
  <si>
    <t>Apple iPhone 14 (Starlight, 128 GB)</t>
  </si>
  <si>
    <t>₹1,863/month</t>
  </si>
  <si>
    <t>₹52,990</t>
  </si>
  <si>
    <t>₹59,900</t>
  </si>
  <si>
    <t>A15 Bionic Chip, 6 Core Processor Processor</t>
  </si>
  <si>
    <t>240 fps, 120 fps, 60 fps, 30 fps, 25 fps, 24 fps</t>
  </si>
  <si>
    <t>1 year warranty for phone and 1 year warranty for in Box Accessories.</t>
  </si>
  <si>
    <t>146.7 mm</t>
  </si>
  <si>
    <t>128 GB ROM</t>
  </si>
  <si>
    <t>15.49 cm (6.1 inch) Super Retina XDR Display</t>
  </si>
  <si>
    <t>1754419540-20</t>
  </si>
  <si>
    <t>Add to Comparerealme P3 Ultra 5G (Orion Red, 256 GB)4.45,684 Ratings &amp; 699 Reviews8 GB RAM | 256 GB ROM17.35 cm (6.83 inch) Display50MP + 8MP | 16MP Front Camera6000 mAh BatteryDimensity 8350 Ultra Processor1 Year Manufacturer Warranty for Device and 6 Months Manufacturer Warranty for Inbox Accessories₹24,999₹33,99926% offUpto ₹21,350 Off on ExchangeBank Offer</t>
  </si>
  <si>
    <t>https://www.flipkart.com/realme-p3-ultra-5g-orion-red-256-gb/p/itm50171223b4a05?pid=MOBHAYKEEZW7DS2N&amp;lid=LSTMOBHAYKEEZW7DS2NPIW53Y&amp;marketplace=FLIPKART&amp;q=phone&amp;store=tyy%2F4io&amp;srno=s_10_221&amp;otracker=search&amp;otracker1=search&amp;fm=Search&amp;iid=055f1152-5558-4a3b-b248-0bb3f7437102.MOBHAYKEEZW7DS2N.SEARCH&amp;ppt=sp&amp;ppn=sp&amp;ssid=8cm93wnryo0000001754419485738&amp;qH=f7a42fe7211f98ac</t>
  </si>
  <si>
    <t>realme P3 Ultra 5G (Orion Red, 256 GB)  (8 GB RAM)</t>
  </si>
  <si>
    <t>₹2,778/month</t>
  </si>
  <si>
    <t>Dimensity 8350 Ultra Processor</t>
  </si>
  <si>
    <t>163.1 mm</t>
  </si>
  <si>
    <t>17.35 cm (6.83 inch) Display</t>
  </si>
  <si>
    <t>1754419542-21</t>
  </si>
  <si>
    <t>Add to CompareSamsung Galaxy S24 Ultra 5G (Titanium Gray, 256 GB)4.64,020 Ratings &amp; 353 Reviews12 GB RAM | 256 GB ROM17.27 cm (6.8 inch) Quad HD+ Display200MP + 50MP + 12MP + 10MP | 12MP Front Camera5000 mAh BatterySnapdragon 8 Gen 3 Processor1 Year Manufacturer Warranty for Device and 6 Months for In-Box Accessories₹81,999₹1,34,99939% offOnly 4 leftUpto ₹57,850 Off on Exchange</t>
  </si>
  <si>
    <t>https://www.flipkart.com/samsung-galaxy-s24-ultra-5g-titanium-gray-256-gb/p/itm9ae0e397e0b0d?pid=MOBH3P4UBUYFSDWV&amp;lid=LSTMOBH3P4UBUYFSDWVMYRIPU&amp;marketplace=FLIPKART&amp;q=phone&amp;store=tyy%2F4io&amp;srno=s_10_220&amp;otracker=search&amp;otracker1=search&amp;fm=Search&amp;iid=055f1152-5558-4a3b-b248-0bb3f7437102.MOBH3P4UBUYFSDWV.SEARCH&amp;ppt=sp&amp;ppn=sp&amp;ssid=8cm93wnryo0000001754419485738&amp;qH=f7a42fe7211f98ac</t>
  </si>
  <si>
    <t>Samsung Galaxy S24 Ultra 5G (Titanium Gray, 256 GB)  (12 GB RAM)</t>
  </si>
  <si>
    <t>₹13,667/month</t>
  </si>
  <si>
    <t>₹81,999</t>
  </si>
  <si>
    <t>₹1,34,999</t>
  </si>
  <si>
    <t>5000 mAh Battery</t>
  </si>
  <si>
    <t>Snapdragon 8 Gen 3 Processor</t>
  </si>
  <si>
    <t>162.3 mm</t>
  </si>
  <si>
    <t>17.27 cm (6.8 inch) Quad HD+ Display</t>
  </si>
  <si>
    <t>1754419545-22</t>
  </si>
  <si>
    <t>Add to Comparerealme P3 Ultra 5G (Neptune Blue, 128 GB)4.45,684 Ratings &amp; 699 Reviews8 GB RAM | 128 GB ROM17.35 cm (6.83 inch) Display50MP + 8MP | 16MP Front Camera6000 mAh BatteryDimensity 8350 Ultra Processor1 Year Manufacturer Warranty for Device and 6 Months Manufacturer Warranty for Inbox Accessories₹22,999₹31,99928% offUpto ₹19,450 Off on ExchangeBank Offer</t>
  </si>
  <si>
    <t>https://www.flipkart.com/realme-p3-ultra-5g-neptune-blue-128-gb/p/itm50171223b4a05?pid=MOBHAYKEXWW5SW5B&amp;lid=LSTMOBHAYKEXWW5SW5BD6JPGU&amp;marketplace=FLIPKART&amp;q=phone&amp;store=tyy%2F4io&amp;srno=s_10_219&amp;otracker=search&amp;otracker1=search&amp;fm=Search&amp;iid=055f1152-5558-4a3b-b248-0bb3f7437102.MOBHAYKEXWW5SW5B.SEARCH&amp;ppt=sp&amp;ppn=sp&amp;ssid=8cm93wnryo0000001754419485738&amp;qH=f7a42fe7211f98ac</t>
  </si>
  <si>
    <t>realme P3 Ultra 5G (Neptune Blue, 128 GB)  (8 GB RAM)</t>
  </si>
  <si>
    <t>₹7,667/month</t>
  </si>
  <si>
    <t>₹22,999</t>
  </si>
  <si>
    <t>1754419548-23</t>
  </si>
  <si>
    <t>Add to Comparerealme P3 Ultra 5G (Orion Red, 128 GB)4.45,684 Ratings &amp; 699 Reviews8 GB RAM | 128 GB ROM17.35 cm (6.83 inch) Display50MP + 8MP | 16MP Front Camera6000 mAh BatteryDimensity 8350 Ultra Processor1 Year Manufacturer Warranty for Device and 6 Months Manufacturer Warranty for Inbox Accessories₹22,999₹31,99928% offUpto ₹19,450 Off on ExchangeBank Offer</t>
  </si>
  <si>
    <t>https://www.flipkart.com/realme-p3-ultra-5g-orion-red-128-gb/p/itm50171223b4a05?pid=MOBHAYKEZ94ZDEP4&amp;lid=LSTMOBHAYKEZ94ZDEP4LHK4KR&amp;marketplace=FLIPKART&amp;q=phone&amp;store=tyy%2F4io&amp;srno=s_10_218&amp;otracker=search&amp;otracker1=search&amp;fm=Search&amp;iid=055f1152-5558-4a3b-b248-0bb3f7437102.MOBHAYKEZ94ZDEP4.SEARCH&amp;ppt=sp&amp;ppn=sp&amp;ssid=8cm93wnryo0000001754419485738&amp;qH=f7a42fe7211f98ac</t>
  </si>
  <si>
    <t>realme P3 Ultra 5G (Orion Red, 128 GB)  (8 GB RAM)</t>
  </si>
  <si>
    <t>1754419550-24</t>
  </si>
  <si>
    <t>Add to CompareCMF by Nothing Phone 2 Pro (Black, 128 GB)4.415,881 Ratings &amp; 1,311 Reviews8 GB RAM | 128 GB ROM | Expandable Upto 2 TB17.2 cm (6.77 inch) Display50MP + 50MP + 8MP | 16MP Front Camera5000 mAh BatteryDimensity 7300 Pro 5G Processor1 Year Manufacturing Warranty₹18,999₹22,99917% offUpto ₹16,150 Off on ExchangeBank Offer</t>
  </si>
  <si>
    <t>https://www.flipkart.com/cmf-nothing-phone-2-pro-black-128-gb/p/itm46a119f176627?pid=MOBHAUHA5GRW9FS2&amp;lid=LSTMOBHAUHA5GRW9FS2TVI8FR&amp;marketplace=FLIPKART&amp;q=phone&amp;store=tyy%2F4io&amp;srno=s_10_217&amp;otracker=search&amp;otracker1=search&amp;fm=Search&amp;iid=en_VhoF-OVEPUCXX9UegqfanT6xE5zCzEFfSfvJIOLJ6i7SaLV7hmzHH5HerkCAgEdQ4nKeqVcPD9Y5OrOI8d2Lt_UFjCTyOHoHZs-Z5_PS_w0%3D&amp;ppt=sp&amp;ppn=sp&amp;ssid=8cm93wnryo0000001754419485738&amp;qH=f7a42fe7211f98ac</t>
  </si>
  <si>
    <t>CMF by Nothing Phone 2 Pro (Black, 128 GB)  (8 GB RAM)</t>
  </si>
  <si>
    <t>₹6,333/month</t>
  </si>
  <si>
    <t>₹18,999</t>
  </si>
  <si>
    <t>Dimensity 7300 Pro 5G Processor</t>
  </si>
  <si>
    <t>30 fps, 60 fps</t>
  </si>
  <si>
    <t>1 Year Manufacturing Warranty</t>
  </si>
  <si>
    <t>164 mm</t>
  </si>
  <si>
    <t>17.2 cm (6.77 inch) Display</t>
  </si>
  <si>
    <t>1754419556-25</t>
  </si>
  <si>
    <t>Add to CompareIQOO Z10X 5G (Titanium, 128 GB)4.42,138 Ratings &amp; 124 Reviews6 GB RAM | 128 GB ROM17.02 cm (6.7 inch) Display50MP Rear Camera6500 mAh Battery1 Year Warranty on Handset and 6 Months Warranty on Accessories₹14,983₹17,49914% offOnly 1 leftUpto ₹12,650 Off on Exchange</t>
  </si>
  <si>
    <t>https://www.flipkart.com/iqoo-z10x-5g-titanium-128-gb/p/itmfddcdf7717452?pid=MOBHBGRGMARH9ZGT&amp;lid=LSTMOBHBGRGMARH9ZGT4NWSH8&amp;marketplace=FLIPKART&amp;q=phone&amp;store=tyy%2F4io&amp;srno=s_9_216&amp;otracker=search&amp;otracker1=search&amp;fm=Search&amp;iid=acc6c607-14dc-46a1-8079-8bf9031f47c6.MOBHBGRGMARH9ZGT.SEARCH&amp;ppt=pp&amp;ppn=pp&amp;ssid=j0ekhwg3ao0000001754419551043&amp;qH=f7a42fe7211f98ac</t>
  </si>
  <si>
    <t>IQOO Z10X 5G (Titanium, 128 GB)  (6 GB RAM)</t>
  </si>
  <si>
    <t>₹4,995/month</t>
  </si>
  <si>
    <t>₹14,984</t>
  </si>
  <si>
    <t>₹17,499</t>
  </si>
  <si>
    <t>6500 mAh Battery</t>
  </si>
  <si>
    <t>9</t>
  </si>
  <si>
    <t>https://www.flipkart.com/search?q=phone&amp;otracker=search&amp;otracker1=search&amp;marketplace=FLIPKART&amp;as-show=on&amp;as=off&amp;page=9</t>
  </si>
  <si>
    <t>1754419558-26</t>
  </si>
  <si>
    <t>Add to CompareREDMI 13 5G (Black Diamond, 128 GB)4.310,432 Ratings &amp; 595 Reviews8 GB RAM | 128 GB ROM17.25 cm (6.79 inch) Display108MP Rear Camera5030 mAh BatteryBrand Warranty₹12,968₹19,99935% offSaver DealUpto ₹10,950 Off on Exchange</t>
  </si>
  <si>
    <t>https://www.flipkart.com/redmi-13-5g-black-diamond-128-gb/p/itmbf96c9b15ce5e?pid=MOBH2SU8G4RW85RG&amp;lid=LSTMOBH2SU8G4RW85RGBRFQVH&amp;marketplace=FLIPKART&amp;q=phone&amp;store=tyy%2F4io&amp;srno=s_9_215&amp;otracker=search&amp;otracker1=search&amp;fm=Search&amp;iid=acc6c607-14dc-46a1-8079-8bf9031f47c6.MOBH2SU8G4RW85RG.SEARCH&amp;ppt=pp&amp;ppn=pp&amp;ssid=j0ekhwg3ao0000001754419551043&amp;qH=f7a42fe7211f98ac</t>
  </si>
  <si>
    <t>REDMI 13 5G (Black Diamond, 128 GB)  (8 GB RAM)</t>
  </si>
  <si>
    <t>₹4,323/month</t>
  </si>
  <si>
    <t>₹12,968</t>
  </si>
  <si>
    <t>₹19,999</t>
  </si>
  <si>
    <t>Brand Warranty</t>
  </si>
  <si>
    <t>17.25 cm (6.79 inch) Display</t>
  </si>
  <si>
    <t>1754419561-27</t>
  </si>
  <si>
    <t>Add to ComparePOCO X7 5G (Yellow, 256 GB)4.313,142 Ratings &amp; 1,155 Reviews8 GB RAM | 256 GB ROM16.94 cm (6.67 inch) Display50MP + 8MP + 2MP | 20MP Front Camera5500 mAh BatteryDimensity 7300 Ultra Processor1 Year Manufacturer Warranty for Phone and 6 Months Warranty for In the Box Accessories₹17,999₹27,99935% offUpto ₹15,850 Off on ExchangeBank Offer</t>
  </si>
  <si>
    <t>https://www.flipkart.com/poco-x7-5g-yellow-256-gb/p/itm09a41b8f384f7?pid=MOBH7YZ9NSDFC3EK&amp;lid=LSTMOBH7YZ9NSDFC3EK54Z4YF&amp;marketplace=FLIPKART&amp;q=phone&amp;store=tyy%2F4io&amp;srno=s_9_214&amp;otracker=search&amp;otracker1=search&amp;fm=Search&amp;iid=acc6c607-14dc-46a1-8079-8bf9031f47c6.MOBH7YZ9NSDFC3EK.SEARCH&amp;ppt=pp&amp;ppn=pp&amp;ssid=j0ekhwg3ao0000001754419551043&amp;qH=f7a42fe7211f98ac</t>
  </si>
  <si>
    <t>POCO X7 5G (Yellow, 256 GB)  (8 GB RAM)</t>
  </si>
  <si>
    <t>₹6,000/month</t>
  </si>
  <si>
    <t>₹27,999</t>
  </si>
  <si>
    <t>Dimensity 7300 Ultra Processor</t>
  </si>
  <si>
    <t>162.33 mm</t>
  </si>
  <si>
    <t>1754419564-28</t>
  </si>
  <si>
    <t>Add to CompareMotorola Edge 50 Pro 5G with 125W Charger (Caneel Bay, 256 GB)4.465,435 Ratings &amp; 4,389 Reviews12 GB RAM | 256 GB ROM17.02 cm (6.7 inch) Display50MP + 13MP + 10MP | 50MP Front Camera4500 mAh Battery7 Gen 3 Mobile Platform Processor1 Year on Handset and 6 Months on Accessories₹27,999₹41,99933% offUpto ₹26,800 Off on ExchangeBank Offer</t>
  </si>
  <si>
    <t>https://www.flipkart.com/motorola-edge-50-pro-5g-125w-charger-caneel-bay-256-gb/p/itm1603f674e2178?pid=MOBH2YWHMKHAFHZF&amp;lid=LSTMOBH2YWHMKHAFHZFYIJTF0&amp;marketplace=FLIPKART&amp;q=phone&amp;store=tyy%2F4io&amp;srno=s_9_213&amp;otracker=search&amp;otracker1=search&amp;fm=Search&amp;iid=acc6c607-14dc-46a1-8079-8bf9031f47c6.MOBH2YWHMKHAFHZF.SEARCH&amp;ppt=pp&amp;ppn=pp&amp;ssid=j0ekhwg3ao0000001754419551043&amp;qH=f7a42fe7211f98ac</t>
  </si>
  <si>
    <t>Motorola Edge 50 Pro 5G with 125W Charger (Caneel Bay, 256 GB)  (12 GB RAM)</t>
  </si>
  <si>
    <t>₹4,667/month</t>
  </si>
  <si>
    <t>₹41,999</t>
  </si>
  <si>
    <t>4500 mAh Battery</t>
  </si>
  <si>
    <t>7 Gen 3 Mobile Platform Processor</t>
  </si>
  <si>
    <t>1 Year on Handset and 6 Months on Accessories</t>
  </si>
  <si>
    <t>161.23 mm</t>
  </si>
  <si>
    <t>1754419566-29</t>
  </si>
  <si>
    <t>Add to CompareInfinix GT 30 Pro 5G+ (Blade White, 256 GB)4.4957 Ratings &amp; 73 Reviews8 GB RAM | 256 GB ROM17.22 cm (6.78 inch) Display108MP + 8MP | 13MP Front Camera5500 mAh BatteryDimensity 8350 Ultimate Processor1 Year Warranty for Handset and 6 Months Warranty for Accessories₹24,999₹31,99921% offUpto ₹21,200 Off on ExchangeBank Offer</t>
  </si>
  <si>
    <t>https://www.flipkart.com/infinix-gt-30-pro-5g-blade-white-256-gb/p/itmd4bc1852572b9?pid=MOBHC645VTTPWXWM&amp;lid=LSTMOBHC645VTTPWXWM43WEJA&amp;marketplace=FLIPKART&amp;q=phone&amp;store=tyy%2F4io&amp;srno=s_9_212&amp;otracker=search&amp;otracker1=search&amp;fm=Search&amp;iid=acc6c607-14dc-46a1-8079-8bf9031f47c6.MOBHC645VTTPWXWM.SEARCH&amp;ppt=pp&amp;ppn=pp&amp;ssid=j0ekhwg3ao0000001754419551043&amp;qH=f7a42fe7211f98ac</t>
  </si>
  <si>
    <t>Infinix GT 30 Pro 5G+ (Blade White, 256 GB)  (8 GB RAM)</t>
  </si>
  <si>
    <t>1754419569-30</t>
  </si>
  <si>
    <t>Add to CompareInfinix GT 30 Pro 5G+ (Blade White, 256 GB)4.4656 Ratings &amp; 58 Reviews12 GB RAM | 256 GB ROM17.22 cm (6.78 inch) Display108MP + 8MP | 13MP Front Camera5500 mAh BatteryDimensity 8350 Ultimate Processor1 Year Warranty for Handset and 6 Months Warranty for Accessories₹26,999₹34,99922% offOnly 2 leftUpto ₹24,350 Off on Exchange</t>
  </si>
  <si>
    <t>https://www.flipkart.com/infinix-gt-30-pro-5g-blade-white-256-gb/p/itmd4bc1852572b9?pid=MOBHC645RQJTCK3B&amp;lid=LSTMOBHC645RQJTCK3BPTHHXS&amp;marketplace=FLIPKART&amp;q=phone&amp;store=tyy%2F4io&amp;srno=s_9_211&amp;otracker=search&amp;otracker1=search&amp;fm=Search&amp;iid=acc6c607-14dc-46a1-8079-8bf9031f47c6.MOBHC645RQJTCK3B.SEARCH&amp;ppt=pp&amp;ppn=pp&amp;ssid=j0ekhwg3ao0000001754419551043&amp;qH=f7a42fe7211f98ac</t>
  </si>
  <si>
    <t>Infinix GT 30 Pro 5G+ (Blade White, 256 GB)  (12 GB RAM)</t>
  </si>
  <si>
    <t>₹950/month</t>
  </si>
  <si>
    <t>₹26,999</t>
  </si>
  <si>
    <t>₹34,999</t>
  </si>
  <si>
    <t>1754419572-31</t>
  </si>
  <si>
    <t>Add to CompareApple iPhone 13 (Midnight, 128 GB)4.62,92,993 Ratings &amp; 13,973 Reviews128 GB ROM15.49 cm (6.1 inch) Super Retina XDR Display12MP + 12MP | 12MP Front CameraA15 Bionic Chip Processor1 year warranty for phone and 1 year warranty for in Box Accessories.₹44,999₹49,9009% offSaver DealOnly 5 left</t>
  </si>
  <si>
    <t>https://www.flipkart.com/apple-iphone-13-midnight-128-gb/p/itmca361aab1c5b0?pid=MOBG6VF5Q82T3XRS&amp;lid=LSTMOBG6VF5Q82T3XRSOXJLM9&amp;marketplace=FLIPKART&amp;q=phone&amp;store=tyy%2F4io&amp;srno=s_9_210&amp;otracker=search&amp;otracker1=search&amp;fm=Search&amp;iid=acc6c607-14dc-46a1-8079-8bf9031f47c6.MOBG6VF5Q82T3XRS.SEARCH&amp;ppt=pp&amp;ppn=pp&amp;ssid=j0ekhwg3ao0000001754419551043&amp;qH=f7a42fe7211f98ac</t>
  </si>
  <si>
    <t>Apple iPhone 13 (Midnight, 128 GB)</t>
  </si>
  <si>
    <t>₹1,583/month</t>
  </si>
  <si>
    <t>₹49,900</t>
  </si>
  <si>
    <t>A15 Bionic Chip Processor</t>
  </si>
  <si>
    <t>24 fps, 25 fps, 30 fps, 60 fps</t>
  </si>
  <si>
    <t>1754419574-32</t>
  </si>
  <si>
    <t>Add to CompareIQOO Z10 Lite 5G (Titanium Blue, 128 GB)4.2101 Ratings &amp; 4 Reviews4 GB RAM | 128 GB ROM17.12 cm (6.74 inch) Display50MP Rear Camera6000 mAh Battery1 Year Warranty₹10,008₹13,99928% offSaver DealOnly 1 left</t>
  </si>
  <si>
    <t>https://www.flipkart.com/iqoo-z10-lite-5g-titanium-blue-128-gb/p/itmb57aad9fe876e?pid=MOBHDGDJNMMPPPMW&amp;lid=LSTMOBHDGDJNMMPPPMWORJ9Q5&amp;marketplace=FLIPKART&amp;q=phone&amp;store=tyy%2F4io&amp;srno=s_9_209&amp;otracker=search&amp;otracker1=search&amp;fm=Search&amp;iid=acc6c607-14dc-46a1-8079-8bf9031f47c6.MOBHDGDJNMMPPPMW.SEARCH&amp;ppt=pp&amp;ppn=pp&amp;ssid=j0ekhwg3ao0000001754419551043&amp;qH=f7a42fe7211f98ac</t>
  </si>
  <si>
    <t>IQOO Z10 Lite 5G (Titanium Blue, 128 GB)  (4 GB RAM)</t>
  </si>
  <si>
    <t>₹3,337/month</t>
  </si>
  <si>
    <t>₹10,310</t>
  </si>
  <si>
    <t>₹13,999</t>
  </si>
  <si>
    <t>1 Year Warranty</t>
  </si>
  <si>
    <t>4 GB RAM | 128 GB ROM</t>
  </si>
  <si>
    <t>17.12 cm (6.74 inch) Display</t>
  </si>
  <si>
    <t>1754419577-33</t>
  </si>
  <si>
    <t>Add to CompareSamsung Galaxy A55 5G (Awesome Iceblue, 128 GB)4.42,048 Ratings &amp; 155 Reviews8 GB RAM | 128 GB ROM | Expandable Upto 1 TB16.76 cm (6.6 inch) Full HD+ Display50MP + 12MP + 5MP | 32MP Front Camera5000 mAh BatterySamsung Exynos 1480 Processor1 Year Manufacturer Warranty for Device and 6 Months for In-Box Accessories₹25,328₹42,99941% offBank OfferOr Pay ₹25,228 +  100</t>
  </si>
  <si>
    <t>https://www.flipkart.com/samsung-galaxy-a55-5g-awesome-iceblue-128-gb/p/itm0bb662185bcc4?pid=MOBGYT2HX4A4QAWW&amp;lid=LSTMOBGYT2HX4A4QAWWQK9D8P&amp;marketplace=FLIPKART&amp;q=phone&amp;store=tyy%2F4io&amp;srno=s_9_208&amp;otracker=search&amp;otracker1=search&amp;fm=Search&amp;iid=acc6c607-14dc-46a1-8079-8bf9031f47c6.MOBGYT2HX4A4QAWW.SEARCH&amp;ppt=pp&amp;ppn=pp&amp;ssid=j0ekhwg3ao0000001754419551043&amp;qH=f7a42fe7211f98ac</t>
  </si>
  <si>
    <t>Samsung Galaxy A55 5G (Awesome Iceblue, 128 GB)  (8 GB RAM)</t>
  </si>
  <si>
    <t>₹4,222/month</t>
  </si>
  <si>
    <t>₹25,578</t>
  </si>
  <si>
    <t>₹42,999</t>
  </si>
  <si>
    <t>Samsung Exynos 1480 Processor</t>
  </si>
  <si>
    <t>161.1 mm</t>
  </si>
  <si>
    <t>8 GB RAM | 128 GB ROM | Expandable Upto 1 TB</t>
  </si>
  <si>
    <t>16.76 cm (6.6 inch) Full HD+ Display</t>
  </si>
  <si>
    <t>1754419580-34</t>
  </si>
  <si>
    <t>Add to CompareSamsung Galaxy S24 5G (Marble Gray, 128 GB)4.66,951 Ratings &amp; 391 Reviews8 GB RAM | 128 GB ROM15.75 cm (6.2 inch) Full HD+ Display50MP + 10MP + 12MP | 12MP Front Camera4000 mAh BatteryExynos 2400 Processor1 Year Manufacturer Warranty for Device and 6 Months for In-Box Accessories₹46,999₹74,99937% offUpto ₹39,350 Off on ExchangeBank Offer</t>
  </si>
  <si>
    <t>https://www.flipkart.com/samsung-galaxy-s24-5g-marble-gray-128-gb/p/itmd5309d6e0a151?pid=MOBHYJ6QZP2UA4X9&amp;lid=LSTMOBHYJ6QZP2UA4X9WSTBPZ&amp;marketplace=FLIPKART&amp;q=phone&amp;store=tyy%2F4io&amp;srno=s_9_207&amp;otracker=search&amp;otracker1=search&amp;fm=Search&amp;iid=acc6c607-14dc-46a1-8079-8bf9031f47c6.MOBHYJ6QZP2UA4X9.SEARCH&amp;ppt=pp&amp;ppn=pp&amp;ssid=j0ekhwg3ao0000001754419551043&amp;qH=f7a42fe7211f98ac</t>
  </si>
  <si>
    <t>Samsung Galaxy S24 5G (Marble Gray, 128 GB)  (8 GB RAM)</t>
  </si>
  <si>
    <t>₹1,959/month</t>
  </si>
  <si>
    <t>₹46,999</t>
  </si>
  <si>
    <t>₹74,999</t>
  </si>
  <si>
    <t>1754419582-35</t>
  </si>
  <si>
    <t>Add to CompareKechaoda A27414,535 Ratings &amp; 826 Reviews32 MB RAM | 32 MB ROM | Expandable Upto 16 GB1.68 cm (0.66 inch) FWVGA Display0MP | 0MP Front Camera800 mAh Batteryprocessor speed 400MHZ ProcessorNO WARRANTY₹898₹1,49940% offSaver DealBank Offer</t>
  </si>
  <si>
    <t>https://www.flipkart.com/kechaoda-a27/p/itmfe39duawbf8e5?pid=MOBFE4D2MFCWZDUM&amp;lid=LSTMOBFE4D2MFCWZDUMQOHRYS&amp;marketplace=FLIPKART&amp;q=phone&amp;store=tyy%2F4io&amp;srno=s_9_206&amp;otracker=search&amp;otracker1=search&amp;fm=Search&amp;iid=acc6c607-14dc-46a1-8079-8bf9031f47c6.MOBFE4D2MFCWZDUM.SEARCH&amp;ppt=pp&amp;ppn=pp&amp;ssid=j0ekhwg3ao0000001754419551043&amp;qH=f7a42fe7211f98ac</t>
  </si>
  <si>
    <t>Kechaoda A27  (Silver)</t>
  </si>
  <si>
    <t>₹898</t>
  </si>
  <si>
    <t>processor speed 400MHZ Processor</t>
  </si>
  <si>
    <t>1.68 cm (0.66 inch) FWVGA Display</t>
  </si>
  <si>
    <t>1754419585-36</t>
  </si>
  <si>
    <t>Add to Comparehmd 105 Dual Sim4.11,936 Ratings &amp; 162 Reviews4 MB RAM | 4 MB ROM | Expandable Upto 32 GB5.08 cm (2 inch) Display1000 mAh BatterySC6531E Processor1 Year Replacement.₹1,179₹1,49921% offUpto ₹400 Off on ExchangeBank Offer</t>
  </si>
  <si>
    <t>https://www.flipkart.com/hmd-105-dual-sim/p/itmcd30a803749be?pid=MOBH3EU6GHNGZBSM&amp;lid=LSTMOBH3EU6GHNGZBSMI6K0R5&amp;marketplace=FLIPKART&amp;q=phone&amp;store=tyy%2F4io&amp;srno=s_9_205&amp;otracker=search&amp;otracker1=search&amp;fm=Search&amp;iid=acc6c607-14dc-46a1-8079-8bf9031f47c6.MOBH3EU6GHNGZBSM.SEARCH&amp;ppt=pp&amp;ppn=pp&amp;ssid=j0ekhwg3ao0000001754419551043&amp;qH=f7a42fe7211f98ac</t>
  </si>
  <si>
    <t>hmd 105 Dual Sim  (Purple)</t>
  </si>
  <si>
    <t>₹107/month</t>
  </si>
  <si>
    <t>₹1,179</t>
  </si>
  <si>
    <t>SC6531E Processor</t>
  </si>
  <si>
    <t>1 Year Replacement.</t>
  </si>
  <si>
    <t>115.5 mm</t>
  </si>
  <si>
    <t>4 MB RAM | 4 MB ROM | Expandable Upto 32 GB</t>
  </si>
  <si>
    <t>5.08 cm (2 inch) Display</t>
  </si>
  <si>
    <t>1754419588-37</t>
  </si>
  <si>
    <t>Add to CompareApple iPhone 16 Pro (Natural Titanium, 128 GB)4.62,531 Ratings &amp; 127 Reviews128 GB ROM16.0 cm (6.3 inch) Super Retina XDR Display48MP + 48MP + 12MP | 12MP Front CameraA18 Pro Chip, 6 Core Processor Processor1 year warranty for phone and 1 year warranty for in Box Accessories.₹1,07,900₹1,19,90010% offBank OfferOr Pay ₹1,07,800 +  100</t>
  </si>
  <si>
    <t>https://www.flipkart.com/apple-iphone-16-pro-natural-titanium-128-gb/p/itm4397c54ec56b7?pid=MOBH4DQFX4FR2HYZ&amp;lid=LSTMOBH4DQFX4FR2HYZKVRW3N&amp;marketplace=FLIPKART&amp;q=phone&amp;store=tyy%2F4io&amp;srno=s_9_204&amp;otracker=search&amp;otracker1=search&amp;fm=Search&amp;iid=acc6c607-14dc-46a1-8079-8bf9031f47c6.MOBH4DQFX4FR2HYZ.SEARCH&amp;ppt=pp&amp;ppn=pp&amp;ssid=j0ekhwg3ao0000001754419551043&amp;qH=f7a42fe7211f98ac</t>
  </si>
  <si>
    <t>Apple iPhone 16 Pro (Natural Titanium, 128 GB)</t>
  </si>
  <si>
    <t>₹17,984/month</t>
  </si>
  <si>
    <t>₹1,07,900</t>
  </si>
  <si>
    <t>₹1,19,900</t>
  </si>
  <si>
    <t>A18 Pro Chip, 6 Core Processor Processor</t>
  </si>
  <si>
    <t>149.6 mm</t>
  </si>
  <si>
    <t>16.0 cm (6.3 inch) Super Retina XDR Display</t>
  </si>
  <si>
    <t>1754419590-38</t>
  </si>
  <si>
    <t>Add to CompareSamsung Galaxy A35 5G (Awesome Navy, 256 GB)4.322,359 Ratings &amp; 1,490 Reviews8 GB RAM | 256 GB ROM | Expandable Upto 1 TB16.76 cm (6.6 inch) Full HD+ Display50MP + 8MP + 5MP | 13MP Front Camera5000 mAh BatterySamsung Exynos 1380 Processor1 Year Manufacturer Warranty for Device and 6 Months for In-Box Accessories₹21,999₹36,99940% offTop Discount of the SaleUpto ₹18,700 Off on Exchange</t>
  </si>
  <si>
    <t>https://www.flipkart.com/samsung-galaxy-a35-5g-awesome-navy-256-gb/p/itm2d2e398127998?pid=MOBGYT2HEEYGMZFH&amp;lid=LSTMOBGYT2HEEYGMZFH3U1TOF&amp;marketplace=FLIPKART&amp;q=phone&amp;store=tyy%2F4io&amp;srno=s_9_203&amp;otracker=search&amp;otracker1=search&amp;fm=Search&amp;iid=acc6c607-14dc-46a1-8079-8bf9031f47c6.MOBGYT2HEEYGMZFH.SEARCH&amp;ppt=pp&amp;ppn=pp&amp;ssid=j0ekhwg3ao0000001754419551043&amp;qH=f7a42fe7211f98ac</t>
  </si>
  <si>
    <t>Samsung Galaxy A35 5G (Awesome Navy, 256 GB)  (8 GB RAM)</t>
  </si>
  <si>
    <t>₹3,667/month</t>
  </si>
  <si>
    <t>₹36,999</t>
  </si>
  <si>
    <t>Samsung Exynos 1380 Processor</t>
  </si>
  <si>
    <t>161.7 mm</t>
  </si>
  <si>
    <t>8 GB RAM | 256 GB ROM | Expandable Upto 1 TB</t>
  </si>
  <si>
    <t>1754419593-39</t>
  </si>
  <si>
    <t>Add to CompareOnePlus Nord CE4 lite 5G (ULTRA ORANGE, 256 GB)4.425,835 Ratings &amp; 1,242 Reviews8 GB RAM | 256 GB ROM16.94 cm (6.67 inch) Display50MP Rear Camera5500 mAh Battery1 year₹22,986₹23,9994% offOnly few leftUpto ₹19,600 Off on Exchange</t>
  </si>
  <si>
    <t>https://www.flipkart.com/oneplus-nord-ce4-lite-5g-ultra-orange-256-gb/p/itm8fd5fdf300955?pid=MOBH25ZHN4MRWKFT&amp;lid=LSTMOBH25ZHN4MRWKFTANLSOI&amp;marketplace=FLIPKART&amp;q=phone&amp;store=tyy%2F4io&amp;srno=s_9_202&amp;otracker=search&amp;otracker1=search&amp;fm=Search&amp;iid=acc6c607-14dc-46a1-8079-8bf9031f47c6.MOBH25ZHN4MRWKFT.SEARCH&amp;ppt=pp&amp;ppn=pp&amp;ssid=j0ekhwg3ao0000001754419551043&amp;qH=f7a42fe7211f98ac</t>
  </si>
  <si>
    <t>OnePlus Nord CE4 lite 5G (ULTRA ORANGE, 256 GB)  (8 GB RAM)</t>
  </si>
  <si>
    <t>₹7,662/month</t>
  </si>
  <si>
    <t>₹22,986</t>
  </si>
  <si>
    <t>₹23,999</t>
  </si>
  <si>
    <t>1 year</t>
  </si>
  <si>
    <t>1754419595-40</t>
  </si>
  <si>
    <t>Add to ComparePOCO F7 5G (Phantom Black, 512 GB)4.45,929 Ratings &amp; 713 Reviews12 GB RAM | 512 GB ROM17.35 cm (6.83 inch) Display50MP Rear Camera | 20MP Front Camera7550 mAh Li-Polymer + Silicon Carbon Battery8s Gen 4 ProcessorRear Camera
-50MP Sony Main Camera
-8MP Ultra-wide Camera with night mode and ultra-wide video recordingFront camera
-20MP with Portrait Mode | | Front Video Recording | Night ModeDisplay
-6.83 inch 1.5K pOLED with 120 Hz refresh rateBattery
7550mAh, 90W charger, 22.5W reverse charging1 Year Manufacturer Warranty for Phone and 6 Months Warranty for In the Box Accessories₹33,999₹37,99910% offUpto ₹31,000 Off on ExchangeBank Offer</t>
  </si>
  <si>
    <t>https://www.flipkart.com/poco-f7-5g-phantom-black-512-gb/p/itm7dcc3ad9e67db?pid=MOBHCY2USYXVQZG3&amp;lid=LSTMOBHCY2USYXVQZG3MWPLV4&amp;marketplace=FLIPKART&amp;q=phone&amp;store=tyy%2F4io&amp;srno=s_9_201&amp;otracker=search&amp;otracker1=search&amp;fm=Search&amp;iid=acc6c607-14dc-46a1-8079-8bf9031f47c6.MOBHCY2USYXVQZG3.SEARCH&amp;ppt=pp&amp;ppn=pp&amp;ssid=j0ekhwg3ao0000001754419551043&amp;qH=f7a42fe7211f98ac</t>
  </si>
  <si>
    <t>POCO F7 5G (Phantom Black, 512 GB)  (12 GB RAM)</t>
  </si>
  <si>
    <t>₹3,778/month</t>
  </si>
  <si>
    <t>₹37,999</t>
  </si>
  <si>
    <t>7550 mAh Li-Polymer + Silicon Carbon Battery</t>
  </si>
  <si>
    <t>8s Gen 4 Processor</t>
  </si>
  <si>
    <t>60 fps</t>
  </si>
  <si>
    <t>163.105 mm</t>
  </si>
  <si>
    <t>12 GB RAM | 512 GB ROM</t>
  </si>
  <si>
    <t>1754419598-41</t>
  </si>
  <si>
    <t>Add to CompareOPPO F27 Pro+ (Midnight Navy, 256 GB)4.46,960 Ratings &amp; 308 Reviews8 GB RAM | 256 GB ROM17.02 cm (6.7 inch) Full HD+ Display64MP + 2MP | 8MP Front Camera5000 mAh BatteryDimensity 7050 Processor1 Year Manufacturer Warranty for Device and 6 Months Manufacturer Warranty for Inbox Accessories₹19,999₹34,99942% offUpto ₹17,750 Off on ExchangeBank Offer</t>
  </si>
  <si>
    <t>https://www.flipkart.com/oppo-f27-pro-midnight-navy-256-gb/p/itm5235c3c836cc9?pid=MOBHF3DJJHWN5VPP&amp;lid=LSTMOBHF3DJJHWN5VPPVIIOWO&amp;marketplace=FLIPKART&amp;q=phone&amp;store=tyy%2F4io&amp;srno=s_9_200&amp;otracker=search&amp;otracker1=search&amp;fm=Search&amp;iid=acc6c607-14dc-46a1-8079-8bf9031f47c6.MOBHF3DJJHWN5VPP.SEARCH&amp;ppt=pp&amp;ppn=pp&amp;ssid=j0ekhwg3ao0000001754419551043&amp;qH=f7a42fe7211f98ac</t>
  </si>
  <si>
    <t>OPPO F27 Pro+ (Midnight Navy, 256 GB)  (8 GB RAM)</t>
  </si>
  <si>
    <t>₹704/month</t>
  </si>
  <si>
    <t>Dimensity 7050 Processor</t>
  </si>
  <si>
    <t>162.7 mm</t>
  </si>
  <si>
    <t>17.02 cm (6.7 inch) Full HD+ Display</t>
  </si>
  <si>
    <t>1754419601-42</t>
  </si>
  <si>
    <t>Add to CompareOPPO F27 Pro+ (Dusk Pink, 256 GB)4.46,960 Ratings &amp; 308 Reviews8 GB RAM | 256 GB ROM17.02 cm (6.7 inch) Full HD+ Display64MP + 2MP | 8MP Front Camera5000 mAh BatteryDimensity 7050 Processor1 Year Manufacturer Warranty for Device and 6 Months Manufacturer Warranty for Inbox Accessories₹19,999₹34,99942% offUpto ₹17,750 Off on ExchangeBank Offer</t>
  </si>
  <si>
    <t>https://www.flipkart.com/oppo-f27-pro-dusk-pink-256-gb/p/itm5235c3c836cc9?pid=MOBHF3DJ8CREZW7M&amp;lid=LSTMOBHF3DJ8CREZW7MGWIS9Y&amp;marketplace=FLIPKART&amp;q=phone&amp;store=tyy%2F4io&amp;srno=s_9_199&amp;otracker=search&amp;otracker1=search&amp;fm=Search&amp;iid=acc6c607-14dc-46a1-8079-8bf9031f47c6.MOBHF3DJ8CREZW7M.SEARCH&amp;ppt=pp&amp;ppn=pp&amp;ssid=j0ekhwg3ao0000001754419551043&amp;qH=f7a42fe7211f98ac</t>
  </si>
  <si>
    <t>OPPO F27 Pro+ (Dusk Pink, 256 GB)  (8 GB RAM)</t>
  </si>
  <si>
    <t>1754419603-43</t>
  </si>
  <si>
    <t>Add to CompareNokia 105 Classic with Charger3.66,903 Ratings &amp; 450 Reviews32 MB RAM | 32 MB ROM4.5 cm (1.77 inch) Display0MP Front Camera800 mAh BatterySC6531E Processor1 Month Company Domestic Warranty by Company Authorized Service Center.₹1,279₹1,3998% offBank OfferOr Pay ₹1,215 +  64</t>
  </si>
  <si>
    <t>https://www.flipkart.com/nokia-105-classic-charger/p/itmce67f340bc3c1?pid=MOBGWZUWRM7SF3FH&amp;lid=LSTMOBGWZUWRM7SF3FHMTUTA1&amp;marketplace=FLIPKART&amp;q=phone&amp;store=tyy%2F4io&amp;srno=s_9_198&amp;otracker=search&amp;otracker1=search&amp;fm=Search&amp;iid=acc6c607-14dc-46a1-8079-8bf9031f47c6.MOBGWZUWRM7SF3FH.SEARCH&amp;ppt=pp&amp;ppn=pp&amp;ssid=j0ekhwg3ao0000001754419551043&amp;qH=f7a42fe7211f98ac</t>
  </si>
  <si>
    <t>Nokia 105 Classic with Charger  (Charcoal)</t>
  </si>
  <si>
    <t>₹117/month</t>
  </si>
  <si>
    <t>₹1,279</t>
  </si>
  <si>
    <t>₹1,399</t>
  </si>
  <si>
    <t>3.6</t>
  </si>
  <si>
    <t>NA fps</t>
  </si>
  <si>
    <t>32 MB RAM | 32 MB ROM</t>
  </si>
  <si>
    <t>4.5 cm (1.77 inch) Display</t>
  </si>
  <si>
    <t>1754419606-44</t>
  </si>
  <si>
    <t>https://www.flipkart.com/cmf-nothing-phone-2-pro-black-128-gb/p/itm46a119f176627?pid=MOBHAUHA5GRW9FS2&amp;lid=LSTMOBHAUHA5GRW9FS2TVI8FR&amp;marketplace=FLIPKART&amp;q=phone&amp;store=tyy%2F4io&amp;srno=s_9_197&amp;otracker=search&amp;otracker1=search&amp;fm=Search&amp;iid=en_qV9eQoNb3DN_ONTvJlGe68bw0ERILGLREbvjvf8F1m-q3aegdE6LzgNLz6O8QPMo4nKeqVcPD9Y5OrOI8d2Lt_UFjCTyOHoHZs-Z5_PS_w0%3D&amp;ppt=pp&amp;ppn=pp&amp;ssid=j0ekhwg3ao0000001754419551043&amp;qH=f7a42fe7211f98ac</t>
  </si>
  <si>
    <t>1754419608-45</t>
  </si>
  <si>
    <t>Add to CompareApple iPhone 16 Plus (Ultramarine, 256 GB)4.63,121 Ratings &amp; 171 Reviews256 GB ROM17.02 cm (6.7 inch) Super Retina XDR Display48MP + 12MP | 12MP Front CameraA18 Chip, 6 Core Processor Processor1 year warranty for phone and 1 year warranty for in Box Accessories.₹89,999₹99,9009% offSaver DealUpto ₹71,900 Off on Exchange</t>
  </si>
  <si>
    <t>https://www.flipkart.com/apple-iphone-16-plus-ultramarine-256-gb/p/itm1a7499437978a?pid=MOBH4DQFZXQGRWHH&amp;lid=LSTMOBH4DQFZXQGRWHH4DYTPT&amp;marketplace=FLIPKART&amp;q=phone&amp;store=tyy%2F4io&amp;srno=s_9_196&amp;otracker=search&amp;otracker1=search&amp;fm=Search&amp;iid=acc6c607-14dc-46a1-8079-8bf9031f47c6.MOBH4DQFZXQGRWHH.SEARCH&amp;ppt=pp&amp;ppn=pp&amp;ssid=j0ekhwg3ao0000001754419551043&amp;qH=f7a42fe7211f98ac</t>
  </si>
  <si>
    <t>Apple iPhone 16 Plus (Ultramarine, 256 GB)</t>
  </si>
  <si>
    <t>₹3,165/month</t>
  </si>
  <si>
    <t>₹89,999</t>
  </si>
  <si>
    <t>₹99,900</t>
  </si>
  <si>
    <t>A18 Chip, 6 Core Processor Processor</t>
  </si>
  <si>
    <t>160.9 mm</t>
  </si>
  <si>
    <t>256 GB ROM</t>
  </si>
  <si>
    <t>17.02 cm (6.7 inch) Super Retina XDR Display</t>
  </si>
  <si>
    <t>1754419611-46</t>
  </si>
  <si>
    <t>Add to CompareIQOO Z10X 5G (Ultramarine, 128 GB)4.42,138 Ratings &amp; 124 Reviews6 GB RAM | 128 GB ROM17.02 cm (6.7 inch) Display50MP Rear Camera6500 mAh Battery1 Year on Handset and 6 Months on Accessories₹13,690₹17,49921% offTop Discount of the SaleUpto ₹11,550 Off on Exchange</t>
  </si>
  <si>
    <t>https://www.flipkart.com/iqoo-z10x-5g-ultramarine-128-gb/p/itmfddcdf7717452?pid=MOBHBGRM8G8RCGR5&amp;lid=LSTMOBHBGRM8G8RCGR5M31VKT&amp;marketplace=FLIPKART&amp;q=phone&amp;store=tyy%2F4io&amp;srno=s_9_195&amp;otracker=search&amp;otracker1=search&amp;fm=Search&amp;iid=acc6c607-14dc-46a1-8079-8bf9031f47c6.MOBHBGRM8G8RCGR5.SEARCH&amp;ppt=pp&amp;ppn=pp&amp;ssid=j0ekhwg3ao0000001754419551043&amp;qH=f7a42fe7211f98ac</t>
  </si>
  <si>
    <t>IQOO Z10X 5G (Ultramarine, 128 GB)  (6 GB RAM)</t>
  </si>
  <si>
    <t>₹4,564/month</t>
  </si>
  <si>
    <t>₹13,690</t>
  </si>
  <si>
    <t>1754419614-47</t>
  </si>
  <si>
    <t>Add to CompareMOTOROLA Edge 60 5G (PANTONE Shamrock, 256 GB)4.32,419 Ratings &amp; 187 Reviews12 GB RAM | 256 GB ROM | Expandable Upto 1 TB16.94 cm (6.67 inch) Display50MP + 50MP + 10MP | 50MP Front Camera5500 mAh BatteryDimensity 7400 Processor1 Year Warranty on Handset and 6 Months Warranty on Accessories₹25,999₹31,99918% offUpto ₹23,100 Off on ExchangeBank Offer</t>
  </si>
  <si>
    <t>https://www.flipkart.com/motorola-edge-60-5g-pantone-shamrock-256-gb/p/itm18a81b952d716?pid=MOBHB3T9PWMEHZST&amp;lid=LSTMOBHB3T9PWMEHZSTSRIU0G&amp;marketplace=FLIPKART&amp;q=phone&amp;store=tyy%2F4io&amp;srno=s_9_194&amp;otracker=search&amp;otracker1=search&amp;fm=Search&amp;iid=acc6c607-14dc-46a1-8079-8bf9031f47c6.MOBHB3T9PWMEHZST.SEARCH&amp;ppt=pp&amp;ppn=pp&amp;ssid=j0ekhwg3ao0000001754419551043&amp;qH=f7a42fe7211f98ac</t>
  </si>
  <si>
    <t>MOTOROLA Edge 60 5G (PANTONE Shamrock, 256 GB)  (12 GB RAM)</t>
  </si>
  <si>
    <t>₹4,334/month</t>
  </si>
  <si>
    <t>₹25,999</t>
  </si>
  <si>
    <t>Dimensity 7400 Processor</t>
  </si>
  <si>
    <t>161.2 mm</t>
  </si>
  <si>
    <t>12 GB RAM | 256 GB ROM | Expandable Upto 1 TB</t>
  </si>
  <si>
    <t>1754419617-48</t>
  </si>
  <si>
    <t>Add to ComparePOCO M7 5G (Satin Black, 128 GB)4.25,305 Ratings &amp; 316 Reviews8 GB RAM | 128 GB ROM | Expandable Upto 1 TB17.48 cm (6.88 inch) HD+ Display50MP Rear Camera | 8MP Front Camera5160 mAh Battery4 Gen 2 5G Processor1 Year Manufacturer Warranty for Phone and 6 Months Warranty for In the Box Accessories₹10,299₹13,99926% offTop Discount of the SaleUpto ₹8,500 Off on Exchange</t>
  </si>
  <si>
    <t>https://www.flipkart.com/poco-m7-5g-satin-black-128-gb/p/itmfcda6248f1fdd?pid=MOBH9HFJYGH7VTMD&amp;lid=LSTMOBH9HFJYGH7VTMDVLSKLL&amp;marketplace=FLIPKART&amp;q=phone&amp;store=tyy%2F4io&amp;srno=s_9_193&amp;otracker=search&amp;otracker1=search&amp;fm=Search&amp;iid=acc6c607-14dc-46a1-8079-8bf9031f47c6.MOBH9HFJYGH7VTMD.SEARCH&amp;ppt=pp&amp;ppn=pp&amp;ssid=j0ekhwg3ao0000001754419551043&amp;qH=f7a42fe7211f98ac</t>
  </si>
  <si>
    <t>POCO M7 5G (Satin Black, 128 GB)  (8 GB RAM)</t>
  </si>
  <si>
    <t>₹3,433/month</t>
  </si>
  <si>
    <t>₹10,299</t>
  </si>
  <si>
    <t>5160 mAh Battery</t>
  </si>
  <si>
    <t>4 Gen 2 5G Processor</t>
  </si>
  <si>
    <t>120 Hz</t>
  </si>
  <si>
    <t>171.88 mm</t>
  </si>
  <si>
    <t>17.48 cm (6.88 inch) HD+ Display</t>
  </si>
  <si>
    <t>1754419622-49</t>
  </si>
  <si>
    <t>Add to CompareGoogle Pixel 9 (Obsidian, 256 GB)4.53,232 Ratings &amp; 316 Reviews12 GB RAM | 256 GB ROM16.0 cm (6.3 inch) Display50MP + 48MP | 10.5MP Front Camera4700 mAh BatteryGoogle Tensor G4 Processor1 Year Domestic Warranty₹64,999₹79,99918% offUpto ₹50,150 Off on ExchangeBank Offer</t>
  </si>
  <si>
    <t>https://www.flipkart.com/google-pixel-9-obsidian-256-gb/p/itm330ed8ebeefe1?pid=MOBH2HJGP3FGTECW&amp;lid=LSTMOBH2HJGP3FGTECWIRLKP1&amp;marketplace=FLIPKART&amp;q=phone&amp;store=tyy%2F4io&amp;srno=s_8_192&amp;otracker=search&amp;otracker1=search&amp;fm=Search&amp;iid=0b3021d6-de53-4024-a19f-113bd8de7daa.MOBH2HJGP3FGTECW.SEARCH&amp;ppt=pp&amp;ppn=pp&amp;ssid=gxn8khwqz40000001754419617093&amp;qH=f7a42fe7211f98ac</t>
  </si>
  <si>
    <t>Google Pixel 9 (Obsidian, 256 GB)  (12 GB RAM)</t>
  </si>
  <si>
    <t>₹10,834/month</t>
  </si>
  <si>
    <t>₹64,999</t>
  </si>
  <si>
    <t>4700 mAh Battery</t>
  </si>
  <si>
    <t>Google Tensor G4 Processor</t>
  </si>
  <si>
    <t>24 fps, 30 fps, 60 fps</t>
  </si>
  <si>
    <t>152.8 mm</t>
  </si>
  <si>
    <t>8</t>
  </si>
  <si>
    <t>https://www.flipkart.com/search?q=phone&amp;otracker=search&amp;otracker1=search&amp;marketplace=FLIPKART&amp;as-show=on&amp;as=off&amp;page=8</t>
  </si>
  <si>
    <t>16.0 cm (6.3 inch) Display</t>
  </si>
  <si>
    <t>1754419624-50</t>
  </si>
  <si>
    <t>Add to CompareTecno Pova 6 Neo 5G (Azure Sky, 128 GB)4.33,597 Ratings &amp; 203 Reviews6 GB RAM | 128 GB ROM | Expandable Upto 1 TB16.94 cm (6.67 inch) Display108MP Rear Camera | 8MP Front Camera5000 mAh BatteryDimensity 6300 5G Processor1 Year Manufacturer Warranty for Phone₹9,499₹15,99940% offUpto ₹8,350 Off on ExchangeBank Offer</t>
  </si>
  <si>
    <t>https://www.flipkart.com/tecno-pova-6-neo-5g-azure-sky-128-gb/p/itmd24accb9a72ed?pid=MOBH9HYGE4EWQGCG&amp;lid=LSTMOBH9HYGE4EWQGCGWCNSOF&amp;marketplace=FLIPKART&amp;q=phone&amp;store=tyy%2F4io&amp;srno=s_8_191&amp;otracker=search&amp;otracker1=search&amp;fm=Search&amp;iid=0b3021d6-de53-4024-a19f-113bd8de7daa.MOBH9HYGE4EWQGCG.SEARCH&amp;ppt=pp&amp;ppn=pp&amp;ssid=gxn8khwqz40000001754419617093&amp;qH=f7a42fe7211f98ac</t>
  </si>
  <si>
    <t>Tecno Pova 6 Neo 5G (Azure Sky, 128 GB)  (6 GB RAM)</t>
  </si>
  <si>
    <t>₹334/month</t>
  </si>
  <si>
    <t>₹9,499</t>
  </si>
  <si>
    <t>Dimensity 6300 5G Processor</t>
  </si>
  <si>
    <t>60 fps, 30 fps</t>
  </si>
  <si>
    <t>1 Year Manufacturer Warranty for Phone</t>
  </si>
  <si>
    <t>165.4 mm</t>
  </si>
  <si>
    <t>6 GB RAM | 128 GB ROM | Expandable Upto 1 TB</t>
  </si>
  <si>
    <t>1754419627-51</t>
  </si>
  <si>
    <t>Add to CompareIQOO Z10 5G (Glacier Silver / Silver, 256 GB)4.42,101 Ratings &amp; 115 Reviews8 GB RAM | 256 GB ROM17.2 cm (6.77 inch) Display50MP Rear Camera7300 mAh Battery1 Year₹23,280₹27,99916% offUpto ₹19,850 Off on ExchangeBank Offer</t>
  </si>
  <si>
    <t>https://www.flipkart.com/iqoo-z10-5g-glacier-silver-silver-256-gb/p/itm6b2451af052fd?pid=MOBHBGP8U2HSC2CN&amp;lid=LSTMOBHBGP8U2HSC2CNRSCPPI&amp;marketplace=FLIPKART&amp;q=phone&amp;store=tyy%2F4io&amp;srno=s_8_190&amp;otracker=search&amp;otracker1=search&amp;fm=Search&amp;iid=0b3021d6-de53-4024-a19f-113bd8de7daa.MOBHBGP8U2HSC2CN.SEARCH&amp;ppt=pp&amp;ppn=pp&amp;ssid=gxn8khwqz40000001754419617093&amp;qH=f7a42fe7211f98ac</t>
  </si>
  <si>
    <t>IQOO Z10 5G (Glacier Silver / Silver, 256 GB)  (8 GB RAM)</t>
  </si>
  <si>
    <t>₹7,760/month</t>
  </si>
  <si>
    <t>₹23,280</t>
  </si>
  <si>
    <t>7300 mAh Battery</t>
  </si>
  <si>
    <t>1 Year</t>
  </si>
  <si>
    <t>1754419629-52</t>
  </si>
  <si>
    <t>Add to CompareSamsung Galaxy S24 Ultra 5G (Titanium Gray, 256 GB)4.64,020 Ratings &amp; 353 Reviews12 GB RAM | 256 GB ROM17.27 cm (6.8 inch) Quad HD+ Display200MP + 50MP + 12MP + 10MP | 12MP Front Camera5000 mAh BatterySnapdragon 8 Gen 3 Processor1 Year Manufacturer Warranty for Device and 6 Months for In-Box Accessories₹81,999₹1,34,99939% offOnly 6 leftUpto ₹57,850 Off on Exchange</t>
  </si>
  <si>
    <t>https://www.flipkart.com/samsung-galaxy-s24-ultra-5g-titanium-gray-256-gb/p/itm12ef5ea0212ed?pid=MOBGX2F3RQKKKTAW&amp;lid=LSTMOBGX2F3RQKKKTAW7RGEAG&amp;marketplace=FLIPKART&amp;q=phone&amp;store=tyy%2F4io&amp;srno=s_8_189&amp;otracker=search&amp;otracker1=search&amp;fm=Search&amp;iid=0b3021d6-de53-4024-a19f-113bd8de7daa.MOBGX2F3RQKKKTAW.SEARCH&amp;ppt=pp&amp;ppn=pp&amp;ssid=gxn8khwqz40000001754419617093&amp;qH=f7a42fe7211f98ac</t>
  </si>
  <si>
    <t>₹14,167/month</t>
  </si>
  <si>
    <t>₹84,999</t>
  </si>
  <si>
    <t>1754419632-53</t>
  </si>
  <si>
    <t>Add to ComparePOCO F7 5G (Frost White, 256 GB)4.45,929 Ratings &amp; 713 Reviews12 GB RAM | 256 GB ROM17.35 cm (6.83 inch) Display50MP Rear Camera | 20MP Front Camera7550 mAh Li-Polymer + Silicon Carbon Battery8s Gen 4 ProcessorRear Camera
-50MP Sony Main Camera
-8MP Ultra-wide Camera with night mode and ultra-wide video recordingFront camera
-20MP with Portrait Mode | | Front Video Recording | Night ModeDisplay
-6.83 inch 1.5K pOLED with 120 Hz refresh rateBattery
7550mAh, 90W charger, 22.5W reverse charging1 Year Manufacturer Warranty for Phone and 6 Months Warranty for In the Box Accessories₹31,999₹35,99911% offUpto ₹29,200 Off on ExchangeBank Offer</t>
  </si>
  <si>
    <t>https://www.flipkart.com/poco-f7-5g-frost-white-256-gb/p/itm22bb5d3a241bd?pid=MOBHCY2UMGZGXQTU&amp;lid=LSTMOBHCY2UMGZGXQTUXGZLMY&amp;marketplace=FLIPKART&amp;q=phone&amp;store=tyy%2F4io&amp;srno=s_8_188&amp;otracker=search&amp;otracker1=search&amp;fm=Search&amp;iid=0b3021d6-de53-4024-a19f-113bd8de7daa.MOBHCY2UMGZGXQTU.SEARCH&amp;ppt=pp&amp;ppn=pp&amp;ssid=gxn8khwqz40000001754419617093&amp;qH=f7a42fe7211f98ac</t>
  </si>
  <si>
    <t>POCO F7 5G (Frost White, 256 GB)  (12 GB RAM)</t>
  </si>
  <si>
    <t>₹3,556/month</t>
  </si>
  <si>
    <t>₹35,999</t>
  </si>
  <si>
    <t>1754419635-54</t>
  </si>
  <si>
    <t>Add to CompareREDMI 13 5G (Hawaiian Blue, 128 GB)4.310,432 Ratings &amp; 595 Reviews8 GB RAM | 128 GB ROM17.25 cm (6.79 inch) Display108MP Rear Camera5030 mAh BatteryBrand Warranty₹13,005₹19,99934% offOnly 4 leftUpto ₹10,950 Off on Exchange</t>
  </si>
  <si>
    <t>https://www.flipkart.com/redmi-13-5g-hawaiian-blue-128-gb/p/itmbf96c9b15ce5e?pid=MOBH2SUHMUYBZSHY&amp;lid=LSTMOBH2SUHMUYBZSHY88FLB7&amp;marketplace=FLIPKART&amp;q=phone&amp;store=tyy%2F4io&amp;srno=s_8_187&amp;otracker=search&amp;otracker1=search&amp;fm=Search&amp;iid=0b3021d6-de53-4024-a19f-113bd8de7daa.MOBH2SUHMUYBZSHY.SEARCH&amp;ppt=pp&amp;ppn=pp&amp;ssid=gxn8khwqz40000001754419617093&amp;qH=f7a42fe7211f98ac</t>
  </si>
  <si>
    <t>REDMI 13 5G (Hawaiian Blue, 128 GB)  (8 GB RAM)</t>
  </si>
  <si>
    <t>₹4,335/month</t>
  </si>
  <si>
    <t>₹13,005</t>
  </si>
  <si>
    <t>1754419638-55</t>
  </si>
  <si>
    <t>Add to CompareCMF by Nothing Phone 2 Pro (White, 256 GB)4.415,881 Ratings &amp; 1,311 Reviews8 GB RAM | 256 GB ROM | Expandable Upto 2 TB17.2 cm (6.77 inch) Display50MP + 50MP + 8MP | 16MP Front Camera5000 mAh BatteryDimensity 7300 Pro 5G Processor1 Year Manufacturing Warranty₹20,999₹24,99916% offUpto ₹17,800 Off on ExchangeBank Offer</t>
  </si>
  <si>
    <t>https://www.flipkart.com/cmf-nothing-phone-2-pro-white-256-gb/p/itm46a119f176627?pid=MOBHAUHAUDZUUQSF&amp;lid=LSTMOBHAUHAUDZUUQSFPOZB7N&amp;marketplace=FLIPKART&amp;q=phone&amp;store=tyy%2F4io&amp;srno=s_8_186&amp;otracker=search&amp;otracker1=search&amp;fm=Search&amp;iid=0b3021d6-de53-4024-a19f-113bd8de7daa.MOBHAUHAUDZUUQSF.SEARCH&amp;ppt=pp&amp;ppn=pp&amp;ssid=gxn8khwqz40000001754419617093&amp;qH=f7a42fe7211f98ac</t>
  </si>
  <si>
    <t>CMF by Nothing Phone 2 Pro (White, 256 GB)  (8 GB RAM)</t>
  </si>
  <si>
    <t>₹7,000/month</t>
  </si>
  <si>
    <t>₹20,999</t>
  </si>
  <si>
    <t>8 GB RAM | 256 GB ROM | Expandable Upto 2 TB</t>
  </si>
  <si>
    <t>1754419640-56</t>
  </si>
  <si>
    <t>Add to CompareApple iPhone 16 Plus (Ultramarine, 128 GB)4.63,121 Ratings &amp; 171 Reviews128 GB ROM17.02 cm (6.7 inch) Super Retina XDR Display48MP + 12MP | 12MP Front CameraA18 Chip, 6 Core Processor Processor1 year warranty for phone and 1 year warranty for in Box Accessories.₹79,999₹89,90011% offTop Discount of the SaleOnly 8 left</t>
  </si>
  <si>
    <t>https://www.flipkart.com/apple-iphone-16-plus-ultramarine-128-gb/p/itm3a32a91957d41?pid=MOBH4DQFKZDYZNWX&amp;lid=LSTMOBH4DQFKZDYZNWXU5NVDP&amp;marketplace=FLIPKART&amp;q=phone&amp;store=tyy%2F4io&amp;srno=s_8_185&amp;otracker=search&amp;otracker1=search&amp;fm=Search&amp;iid=0b3021d6-de53-4024-a19f-113bd8de7daa.MOBH4DQFKZDYZNWX.SEARCH&amp;ppt=pp&amp;ppn=pp&amp;ssid=gxn8khwqz40000001754419617093&amp;qH=f7a42fe7211f98ac</t>
  </si>
  <si>
    <t>Apple iPhone 16 Plus (Ultramarine, 128 GB)</t>
  </si>
  <si>
    <t>₹2,813/month</t>
  </si>
  <si>
    <t>₹89,900</t>
  </si>
  <si>
    <t>1754419643-57</t>
  </si>
  <si>
    <t>Add to CompareCMF by Nothing Phone 2 Pro (Black, 256 GB)4.415,881 Ratings &amp; 1,311 Reviews8 GB RAM | 256 GB ROM | Expandable Upto 2 TB17.2 cm (6.77 inch) Display50MP + 50MP + 8MP | 16MP Front Camera5000 mAh BatteryDimensity 7300 Pro 5G Processor1 Year Manufacturing Warranty₹20,999₹24,99916% offUpto ₹17,800 Off on ExchangeBank Offer</t>
  </si>
  <si>
    <t>https://www.flipkart.com/cmf-nothing-phone-2-pro-black-256-gb/p/itm46a119f176627?pid=MOBHAUHAY7BY7PT5&amp;lid=LSTMOBHAUHAY7BY7PT52UMFU9&amp;marketplace=FLIPKART&amp;q=phone&amp;store=tyy%2F4io&amp;srno=s_8_184&amp;otracker=search&amp;otracker1=search&amp;fm=Search&amp;iid=0b3021d6-de53-4024-a19f-113bd8de7daa.MOBHAUHAY7BY7PT5.SEARCH&amp;ppt=pp&amp;ppn=pp&amp;ssid=gxn8khwqz40000001754419617093&amp;qH=f7a42fe7211f98ac</t>
  </si>
  <si>
    <t>CMF by Nothing Phone 2 Pro (Black, 256 GB)  (8 GB RAM)</t>
  </si>
  <si>
    <t>1754419646-58</t>
  </si>
  <si>
    <t>Add to CompareIQOO Z10X 5G (Ultramarine, 128 GB)4.31,277 Ratings &amp; 60 Reviews8 GB RAM | 128 GB ROM17.02 cm (6.7 inch) Display50MP Rear Camera6500 mAh Battery1 Year on Handset and 6 Months on Accessories₹15,200₹18,99919% offUpto ₹12,750 Off on ExchangeBank Offer</t>
  </si>
  <si>
    <t>https://www.flipkart.com/iqoo-z10x-5g-ultramarine-128-gb/p/itmfddcdf7717452?pid=MOBHBB9YK52ARZF9&amp;lid=LSTMOBHBB9YK52ARZF9JXRDXV&amp;marketplace=FLIPKART&amp;q=phone&amp;store=tyy%2F4io&amp;srno=s_8_183&amp;otracker=search&amp;otracker1=search&amp;fm=Search&amp;iid=0b3021d6-de53-4024-a19f-113bd8de7daa.MOBHBB9YK52ARZF9.SEARCH&amp;ppt=pp&amp;ppn=pp&amp;ssid=gxn8khwqz40000001754419617093&amp;qH=f7a42fe7211f98ac</t>
  </si>
  <si>
    <t>IQOO Z10X 5G (Ultramarine, 128 GB)  (8 GB RAM)</t>
  </si>
  <si>
    <t>₹5,097/month</t>
  </si>
  <si>
    <t>₹15,289</t>
  </si>
  <si>
    <t>1754419648-59</t>
  </si>
  <si>
    <t>Add to CompareIQOO Z10X 5G (Ultramarine, 256 GB)4.31,277 Ratings &amp; 60 Reviews8 GB RAM | 256 GB ROM17.02 cm (6.7 inch) Display50MP Rear Camera6500 mAh Battery1 Year on Handset and 6 Months on Accessories₹16,800₹20,49918% offUpto ₹14,250 Off on ExchangeBank Offer</t>
  </si>
  <si>
    <t>https://www.flipkart.com/iqoo-z10x-5g-ultramarine-256-gb/p/itmfddcdf7717452?pid=MOBHBGRZY6FCYTPS&amp;lid=LSTMOBHBGRZY6FCYTPSBESTOJ&amp;marketplace=FLIPKART&amp;q=phone&amp;store=tyy%2F4io&amp;srno=s_8_182&amp;otracker=search&amp;otracker1=search&amp;fm=Search&amp;iid=0b3021d6-de53-4024-a19f-113bd8de7daa.MOBHBGRZY6FCYTPS.SEARCH&amp;ppt=pp&amp;ppn=pp&amp;ssid=gxn8khwqz40000001754419617093&amp;qH=f7a42fe7211f98ac</t>
  </si>
  <si>
    <t>IQOO Z10X 5G (Ultramarine, 256 GB)  (8 GB RAM)</t>
  </si>
  <si>
    <t>₹5,600/month</t>
  </si>
  <si>
    <t>₹16,800</t>
  </si>
  <si>
    <t>₹20,499</t>
  </si>
  <si>
    <t>1754419651-60</t>
  </si>
  <si>
    <t>Add to CompareIQOO Z10 Lite 5G (Cyber Green, 128 GB)4.2101 Ratings &amp; 4 Reviews4 GB RAM | 128 GB ROM17.12 cm (6.74 inch) Display50MP Rear Camera6000 mAh Battery1 Year Warranty₹10,008₹13,99928% offOnly 3 leftUpto ₹8,350 Off on Exchange</t>
  </si>
  <si>
    <t>https://www.flipkart.com/iqoo-z10-lite-5g-cyber-green-128-gb/p/itmb57aad9fe876e?pid=MOBHDGDJNRMMRXKQ&amp;lid=LSTMOBHDGDJNRMMRXKQJH69HX&amp;marketplace=FLIPKART&amp;q=phone&amp;store=tyy%2F4io&amp;srno=s_8_181&amp;otracker=search&amp;otracker1=search&amp;fm=Search&amp;iid=0b3021d6-de53-4024-a19f-113bd8de7daa.MOBHDGDJNRMMRXKQ.SEARCH&amp;ppt=pp&amp;ppn=pp&amp;ssid=gxn8khwqz40000001754419617093&amp;qH=f7a42fe7211f98ac</t>
  </si>
  <si>
    <t>IQOO Z10 Lite 5G (Cyber Green, 128 GB)  (4 GB RAM)</t>
  </si>
  <si>
    <t>₹3,336/month</t>
  </si>
  <si>
    <t>₹10,308</t>
  </si>
  <si>
    <t>1754419654-61</t>
  </si>
  <si>
    <t>Add to ComparePOCO X7 5G (Yellow, 128 GB)4.313,142 Ratings &amp; 1,155 Reviews8 GB RAM | 128 GB ROM16.94 cm (6.67 inch) Display50MP + 8MP + 2MP | 20MP Front Camera5500 mAh BatteryDimensity 7300 Ultra Processor1 Year Manufacturer Warranty for Phone and 6 Months Warranty for In the Box Accessories₹15,999₹24,99936% offUpto ₹14,450 Off on ExchangeBank Offer</t>
  </si>
  <si>
    <t>https://www.flipkart.com/poco-x7-5g-yellow-128-gb/p/itm638304f590e26?pid=MOBH7YZ92V9ZTCPB&amp;lid=LSTMOBH7YZ92V9ZTCPBBC876R&amp;marketplace=FLIPKART&amp;q=phone&amp;store=tyy%2F4io&amp;srno=s_8_180&amp;otracker=search&amp;otracker1=search&amp;fm=Search&amp;iid=0b3021d6-de53-4024-a19f-113bd8de7daa.MOBH7YZ92V9ZTCPB.SEARCH&amp;ppt=pp&amp;ppn=pp&amp;ssid=gxn8khwqz40000001754419617093&amp;qH=f7a42fe7211f98ac</t>
  </si>
  <si>
    <t>POCO X7 5G (Yellow, 128 GB)  (8 GB RAM)</t>
  </si>
  <si>
    <t>₹5,333/month</t>
  </si>
  <si>
    <t>1754419656-62</t>
  </si>
  <si>
    <t>Add to CompareMOTOROLA Edge 60 Pro (Pantone Sparkling Grape, 256 GB)4.411,828 Ratings &amp; 1,098 Reviews8 GB RAM | 256 GB ROM17.02 cm (6.7 inch) Display50MP + 50MP + 10MP | 50MP Front Camera6000 mAh BatteryDimensity 8350 Processor1 Year Warranty on Handset and 6 Months Warranty on Accessories₹29,999₹36,99918% offUpto ₹27,000 Off on ExchangeBank Offer</t>
  </si>
  <si>
    <t>https://www.flipkart.com/motorola-edge-60-pro-pantone-sparkling-grape-256-gb/p/itm72c35d843cd5f?pid=MOBH9C9JWM2Y5FZP&amp;lid=LSTMOBH9C9JWM2Y5FZPAENCST&amp;marketplace=FLIPKART&amp;q=phone&amp;store=tyy%2F4io&amp;srno=s_8_179&amp;otracker=search&amp;otracker1=search&amp;fm=Search&amp;iid=0b3021d6-de53-4024-a19f-113bd8de7daa.MOBH9C9JWM2Y5FZP.SEARCH&amp;ppt=pp&amp;ppn=pp&amp;ssid=gxn8khwqz40000001754419617093&amp;qH=f7a42fe7211f98ac</t>
  </si>
  <si>
    <t>MOTOROLA Edge 60 Pro (Pantone Sparkling Grape, 256 GB)  (8 GB RAM)</t>
  </si>
  <si>
    <t>₹5,000/month</t>
  </si>
  <si>
    <t>₹29,999</t>
  </si>
  <si>
    <t>1754419659-63</t>
  </si>
  <si>
    <t>Add to CompareSamsung Galaxy F16 5G (Vibing Blue, 128 GB)4.24,842 Ratings &amp; 315 Reviews6 GB RAM | 128 GB ROM16.91 cm (6.657 inch) Full HD+ Display50MP + 5MP + 2MP | 13MP Front Camera5000 mAh BatteryDimensity 6300 Processor1 Year Manufacturer Warranty for Device and 6 Months for In-Box Accessories₹11,499₹17,49934% offTop Discount of the SaleUpto ₹9,600 Off on Exchange</t>
  </si>
  <si>
    <t>https://www.flipkart.com/samsung-galaxy-f16-5g-vibing-blue-128-gb/p/itmc59882b14985a?pid=MOBH9ASG42S7QZ6P&amp;lid=LSTMOBH9ASG42S7QZ6PM3IJJ8&amp;marketplace=FLIPKART&amp;q=phone&amp;store=tyy%2F4io&amp;srno=s_8_178&amp;otracker=search&amp;otracker1=search&amp;fm=Search&amp;iid=0b3021d6-de53-4024-a19f-113bd8de7daa.MOBH9ASG42S7QZ6P.SEARCH&amp;ppt=pp&amp;ppn=pp&amp;ssid=gxn8khwqz40000001754419617093&amp;qH=f7a42fe7211f98ac</t>
  </si>
  <si>
    <t>Samsung Galaxy F16 5G (Vibing Blue, 128 GB)  (6 GB RAM)</t>
  </si>
  <si>
    <t>₹1,917/month</t>
  </si>
  <si>
    <t>₹11,499</t>
  </si>
  <si>
    <t>164.4 mm</t>
  </si>
  <si>
    <t>16.91 cm (6.657 inch) Full HD+ Display</t>
  </si>
  <si>
    <t>1754419661-64</t>
  </si>
  <si>
    <t>Add to Comparehmd 105 Dual Sim4.11,936 Ratings &amp; 162 Reviews4 MB RAM | 4 MB ROM | Expandable Upto 32 GB5.08 cm (2 inch) Display1000 mAh BatterySC6531E Processor1 Year Replacement.₹1,138₹1,49924% offOnly few leftUpto ₹400 Off on Exchange</t>
  </si>
  <si>
    <t>https://www.flipkart.com/hmd-105-dual-sim/p/itmcd30a803749be?pid=MOBH37GBUNACC6HN&amp;lid=LSTMOBH37GBUNACC6HN19BOZB&amp;marketplace=FLIPKART&amp;q=phone&amp;store=tyy%2F4io&amp;srno=s_8_177&amp;otracker=search&amp;otracker1=search&amp;fm=Search&amp;iid=0b3021d6-de53-4024-a19f-113bd8de7daa.MOBH37GBUNACC6HN.SEARCH&amp;ppt=pp&amp;ppn=pp&amp;ssid=gxn8khwqz40000001754419617093&amp;qH=f7a42fe7211f98ac</t>
  </si>
  <si>
    <t>hmd 105 Dual Sim  (Black)</t>
  </si>
  <si>
    <t>₹104/month</t>
  </si>
  <si>
    <t>₹1,138</t>
  </si>
  <si>
    <t>1754419664-65</t>
  </si>
  <si>
    <t>Add to ComparePOCO X7 5G (Cosmic Silver, 128 GB)4.313,142 Ratings &amp; 1,155 Reviews8 GB RAM | 128 GB ROM16.94 cm (6.67 inch) Display50MP + 8MP + 2MP | 20MP Front Camera5500 mAh BatteryDimensity 7300 Ultra Processor1 Year Manufacturer Warranty for Phone and 6 Months Warranty for In the Box Accessories₹15,999₹24,99936% offUpto ₹14,450 Off on ExchangeBank Offer</t>
  </si>
  <si>
    <t>https://www.flipkart.com/poco-x7-5g-cosmic-silver-128-gb/p/itmb056677ede17e?pid=MOBH7YZ9GRVZTZYH&amp;lid=LSTMOBH7YZ9GRVZTZYHHTSM13&amp;marketplace=FLIPKART&amp;q=phone&amp;store=tyy%2F4io&amp;srno=s_8_176&amp;otracker=search&amp;otracker1=search&amp;fm=Search&amp;iid=0b3021d6-de53-4024-a19f-113bd8de7daa.MOBH7YZ9GRVZTZYH.SEARCH&amp;ppt=pp&amp;ppn=pp&amp;ssid=gxn8khwqz40000001754419617093&amp;qH=f7a42fe7211f98ac</t>
  </si>
  <si>
    <t>POCO X7 5G (Cosmic Silver, 128 GB)  (8 GB RAM)</t>
  </si>
  <si>
    <t>1754419667-66</t>
  </si>
  <si>
    <t>Add to CompareInfinix Note 50s 5G+ (Burgundy Red, 128 GB)4.415,483 Ratings &amp; 1,491 Reviews8 GB RAM | 128 GB ROM17.22 cm (6.78 inch) Full HD+ Display64MP + 2MP | 13MP Front Camera5500 mAh BatteryDimensity 7300 Ultimate Processor1 Year Warranty for Handset and 6 Months Warranty for Accessories₹15,999₹21,99927% offUpto ₹13,550 Off on ExchangeBank Offer</t>
  </si>
  <si>
    <t>https://www.flipkart.com/infinix-note-50s-5g-burgundy-red-128-gb/p/itmfbc62747a37e7?pid=MOBHBYYEG5Q5XVNC&amp;lid=LSTMOBHBYYEG5Q5XVNCQNRRXW&amp;marketplace=FLIPKART&amp;q=phone&amp;store=tyy%2F4io&amp;srno=s_8_175&amp;otracker=search&amp;otracker1=search&amp;fm=Search&amp;iid=0b3021d6-de53-4024-a19f-113bd8de7daa.MOBHBYYEG5Q5XVNC.SEARCH&amp;ppt=pp&amp;ppn=pp&amp;ssid=gxn8khwqz40000001754419617093&amp;qH=f7a42fe7211f98ac</t>
  </si>
  <si>
    <t>Infinix Note 50s 5G+ (Burgundy Red, 128 GB)  (8 GB RAM)</t>
  </si>
  <si>
    <t>1754419669-67</t>
  </si>
  <si>
    <t>Add to CompareInfinix Note 50s 5G+ (Titanium Grey, 128 GB)4.415,483 Ratings &amp; 1,491 Reviews8 GB RAM | 128 GB ROM17.22 cm (6.78 inch) Full HD+ Display64MP + 2MP | 13MP Front Camera5500 mAh BatteryDimensity 7300 Ultimate Processor1 Year Warranty for Handset and 6 Months Warranty for Accessories₹15,999₹21,99927% offUpto ₹13,550 Off on ExchangeBank Offer</t>
  </si>
  <si>
    <t>https://www.flipkart.com/infinix-note-50s-5g-titanium-grey-128-gb/p/itmfbc62747a37e7?pid=MOBHBYYE9PPMXGBH&amp;lid=LSTMOBHBYYE9PPMXGBHASDX5S&amp;marketplace=FLIPKART&amp;q=phone&amp;store=tyy%2F4io&amp;srno=s_8_174&amp;otracker=search&amp;otracker1=search&amp;fm=Search&amp;iid=0b3021d6-de53-4024-a19f-113bd8de7daa.MOBHBYYE9PPMXGBH.SEARCH&amp;ppt=pp&amp;ppn=pp&amp;ssid=gxn8khwqz40000001754419617093&amp;qH=f7a42fe7211f98ac</t>
  </si>
  <si>
    <t>Infinix Note 50s 5G+ (Titanium Grey, 128 GB)  (8 GB RAM)</t>
  </si>
  <si>
    <t>1754419672-68</t>
  </si>
  <si>
    <t>Add to CompareSamsung Guru 12003.15,283 Ratings &amp; 379 Reviews4 MB RAM | 10 MB ROM3.86 cm (1.52 inch) Display800 mAh BatteryNA₹786₹1,69953% offBank OfferOr Pay ₹747 +  39</t>
  </si>
  <si>
    <t>https://www.flipkart.com/samsung-guru-1200/p/itm1f97edf0921dc?pid=MOBH8BMFNJ3BHQHY&amp;lid=LSTMOBH8BMFNJ3BHQHYA6GO37&amp;marketplace=FLIPKART&amp;q=phone&amp;store=tyy%2F4io&amp;srno=s_8_173&amp;otracker=search&amp;otracker1=search&amp;fm=Search&amp;iid=0b3021d6-de53-4024-a19f-113bd8de7daa.MOBH8BMFNJ3BHQHY.SEARCH&amp;ppt=pp&amp;ppn=pp&amp;ssid=gxn8khwqz40000001754419617093&amp;qH=f7a42fe7211f98ac</t>
  </si>
  <si>
    <t>₹786</t>
  </si>
  <si>
    <t>1754419674-69</t>
  </si>
  <si>
    <t>Add to CompareTecno Pova 6 Neo 5G (Midnight Shadow, 128 GB)4.33,597 Ratings &amp; 203 Reviews6 GB RAM | 128 GB ROM | Expandable Upto 1 TB16.94 cm (6.67 inch) Display108MP Rear Camera | 8MP Front Camera5000 mAh BatteryDimensity 6300 5G Processor1 Year Manufacturer Warranty for Phone₹9,499₹15,99940% offUpto ₹8,350 Off on ExchangeBank Offer</t>
  </si>
  <si>
    <t>https://www.flipkart.com/tecno-pova-6-neo-5g-midnight-shadow-128-gb/p/itmd24accb9a72ed?pid=MOBH9HYGN9DFKZKH&amp;lid=LSTMOBH9HYGN9DFKZKH0XWTWC&amp;marketplace=FLIPKART&amp;q=phone&amp;store=tyy%2F4io&amp;srno=s_8_172&amp;otracker=search&amp;otracker1=search&amp;fm=Search&amp;iid=0b3021d6-de53-4024-a19f-113bd8de7daa.MOBH9HYGN9DFKZKH.SEARCH&amp;ppt=pp&amp;ppn=pp&amp;ssid=gxn8khwqz40000001754419617093&amp;qH=f7a42fe7211f98ac</t>
  </si>
  <si>
    <t>Tecno Pova 6 Neo 5G (Midnight Shadow, 128 GB)  (6 GB RAM)</t>
  </si>
  <si>
    <t>1754419677-70</t>
  </si>
  <si>
    <t>https://www.flipkart.com/cmf-nothing-phone-2-pro-black-128-gb/p/itm46a119f176627?pid=MOBHAUHA5GRW9FS2&amp;lid=LSTMOBHAUHA5GRW9FS2TVI8FR&amp;marketplace=FLIPKART&amp;q=phone&amp;store=tyy%2F4io&amp;srno=s_8_171&amp;otracker=search&amp;otracker1=search&amp;fm=Search&amp;iid=en_z7Y3D9swG3PPgJMqQBEz7UAqMf66EhrweF2EW24AgFp1JHQSFHwjgjf2YB7RcjPN4nKeqVcPD9Y5OrOI8d2Lt_UFjCTyOHoHZs-Z5_PS_w0%3D&amp;ppt=pp&amp;ppn=pp&amp;ssid=gxn8khwqz40000001754419617093&amp;qH=f7a42fe7211f98ac</t>
  </si>
  <si>
    <t>1754419680-71</t>
  </si>
  <si>
    <t>Add to CompareSamsung Galaxy S24 FE 5G (Graphite, 256 GB)4.513,068 Ratings &amp; 1,048 Reviews8 GB RAM | 256 GB ROM17.02 cm (6.7 inch) Full HD+ Display50MP + 12MP | 10MP Front Camera4700 mAh BatteryExynos 2400e Processor1 Year Manufacturer Warranty for Device and 6 Months for In-Box Accessories₹41,999₹65,99936% offUpto ₹35,000 Off on ExchangeBank Offer</t>
  </si>
  <si>
    <t>https://www.flipkart.com/samsung-galaxy-s24-fe-5g-graphite-256-gb/p/itme960199e26f23?pid=MOBH4ZG3KPRR7HWZ&amp;lid=LSTMOBH4ZG3KPRR7HWZWYHPPG&amp;marketplace=FLIPKART&amp;q=phone&amp;store=tyy%2F4io&amp;srno=s_8_170&amp;otracker=search&amp;otracker1=search&amp;fm=Search&amp;iid=0b3021d6-de53-4024-a19f-113bd8de7daa.MOBH4ZG3KPRR7HWZ.SEARCH&amp;ppt=pp&amp;ppn=pp&amp;ssid=gxn8khwqz40000001754419617093&amp;qH=f7a42fe7211f98ac</t>
  </si>
  <si>
    <t>Samsung Galaxy S24 FE 5G (Graphite, 256 GB)  (8 GB RAM)</t>
  </si>
  <si>
    <t>₹65,999</t>
  </si>
  <si>
    <t>Exynos 2400e Processor</t>
  </si>
  <si>
    <t>162 mm</t>
  </si>
  <si>
    <t>1754419682-72</t>
  </si>
  <si>
    <t>Add to CompareSamsung Galaxy S24 FE 5G (Blue, 128 GB)4.513,068 Ratings &amp; 1,048 Reviews8 GB RAM | 128 GB ROM17.02 cm (6.7 inch) Full HD+ Display50MP + 12MP | 10MP Front Camera4700 mAh BatteryExynos 2400e Processor1 Year Manufacturer Warranty for Device and 6 Months for In-Box Accessories₹35,999₹59,99940% offTop Discount of the SaleUpto ₹31,050 Off on Exchange</t>
  </si>
  <si>
    <t>https://www.flipkart.com/samsung-galaxy-s24-fe-5g-blue-128-gb/p/itme960199e26f23?pid=MOBH4ZG3Z5NCBW2H&amp;lid=LSTMOBH4ZG3Z5NCBW2HWQMO2K&amp;marketplace=FLIPKART&amp;q=phone&amp;store=tyy%2F4io&amp;srno=s_8_169&amp;otracker=search&amp;otracker1=search&amp;fm=Search&amp;iid=0b3021d6-de53-4024-a19f-113bd8de7daa.MOBH4ZG3Z5NCBW2H.SEARCH&amp;ppt=pp&amp;ppn=pp&amp;ssid=gxn8khwqz40000001754419617093&amp;qH=f7a42fe7211f98ac</t>
  </si>
  <si>
    <t>Samsung Galaxy S24 FE 5G (Blue, 128 GB)  (8 GB RAM)</t>
  </si>
  <si>
    <t>₹4,000/month</t>
  </si>
  <si>
    <t>₹59,999</t>
  </si>
  <si>
    <t>1754419687-73</t>
  </si>
  <si>
    <t>Add to CompareNokia 105 Classic without Charger3.84,522 Ratings &amp; 194 Reviews32 MB RAM | 32 MB ROM4.5 cm (1.77 inch) Display0MP Front Camera800 mAh BatterySC6531E Processor1 Year Manufacturer Warranty for Device and 6 Months Manufacturer Warranty for Inbox Accessories Including Battery from the Date of Purchase₹1,440₹1,447Only 2 leftBank Offer</t>
  </si>
  <si>
    <t>https://www.flipkart.com/nokia-105-classic-without-charger/p/itm679066f32733a?pid=MOBGWZUWCQM7CQPZ&amp;lid=LSTMOBGWZUWCQM7CQPZPZVSE6&amp;marketplace=FLIPKART&amp;q=phone&amp;store=tyy%2F4io&amp;srno=s_7_168&amp;otracker=search&amp;otracker1=search&amp;fm=Search&amp;iid=392da115-00fa-4b6c-8c02-169cf6ca6be5.MOBGWZUWCQM7CQPZ.SEARCH&amp;ppt=pp&amp;ppn=pp&amp;ssid=2sxbij9tfk0000001754419683048&amp;qH=f7a42fe7211f98ac</t>
  </si>
  <si>
    <t>Nokia 105 Classic without Charger  (Charcoal)</t>
  </si>
  <si>
    <t>₹131/month</t>
  </si>
  <si>
    <t>₹1,440</t>
  </si>
  <si>
    <t>₹1,447</t>
  </si>
  <si>
    <t>3.8</t>
  </si>
  <si>
    <t>1 Year Manufacturer Warranty for Device and 6 Months Manufacturer Warranty for Inbox Accessories Including Battery from the Date of Purchase</t>
  </si>
  <si>
    <t>7</t>
  </si>
  <si>
    <t>https://www.flipkart.com/search?q=phone&amp;otracker=search&amp;otracker1=search&amp;marketplace=FLIPKART&amp;as-show=on&amp;as=off&amp;page=7</t>
  </si>
  <si>
    <t>1754419690-74</t>
  </si>
  <si>
    <t>Add to ComparePOCO M7 Pro 5G (Olive Twilight, 128 GB)4.317,015 Ratings &amp; 1,472 Reviews6 GB RAM | 128 GB ROM16.94 cm (6.67 inch) Full HD+ Display50MP + 2MP | 20MP Front Camera5110 mAh BatteryDimensity 7025 Ultra Processor1 Year Manufacturer Warranty for Phone and 6 Months Warranty for In the Box Accessories₹12,999₹18,99931% offTop Discount of the SaleUpto ₹11,950 Off on Exchange</t>
  </si>
  <si>
    <t>https://www.flipkart.com/poco-m7-pro-5g-olive-twilight-128-gb/p/itm39b8c2a99ab7d?pid=MOBH7443JP83ZMJ3&amp;lid=LSTMOBH7443JP83ZMJ3BW6AGF&amp;marketplace=FLIPKART&amp;q=phone&amp;store=tyy%2F4io&amp;srno=s_7_167&amp;otracker=search&amp;otracker1=search&amp;fm=Search&amp;iid=392da115-00fa-4b6c-8c02-169cf6ca6be5.MOBH7443JP83ZMJ3.SEARCH&amp;ppt=pp&amp;ppn=pp&amp;ssid=2sxbij9tfk0000001754419683048&amp;qH=f7a42fe7211f98ac</t>
  </si>
  <si>
    <t>POCO M7 Pro 5G (Olive Twilight, 128 GB)  (6 GB RAM)</t>
  </si>
  <si>
    <t>₹458/month</t>
  </si>
  <si>
    <t>₹12,999</t>
  </si>
  <si>
    <t>5110 mAh Battery</t>
  </si>
  <si>
    <t>Dimensity 7025 Ultra Processor</t>
  </si>
  <si>
    <t>162.4 mm</t>
  </si>
  <si>
    <t>16.94 cm (6.67 inch) Full HD+ Display</t>
  </si>
  <si>
    <t>1754419693-75</t>
  </si>
  <si>
    <t>Add to ComparePOCO C71 (Cool Blue, 64 GB)3.921,821 Ratings &amp; 1,093 Reviews4 GB RAM | 64 GB ROM | Expandable Upto 2 TB17.48 cm (6.88 inch) HD+ Display32MP Rear Camera | 8MP Front Camera5200 mAh BatteryUnisoc T7250
Max clock speed: 
2 x A75@1.8GHz
6 x A55@1.6GHz Processor1 Year Manufacturer Warranty for Phone and 6 Months Warranty for In the Box Accessories₹6,399₹8,99928% offUpto ₹5,150 Off on ExchangeBank Offer</t>
  </si>
  <si>
    <t>https://www.flipkart.com/poco-c71-cool-blue-64-gb/p/itm7a3f787718dd8?pid=MOBHAFVJJ7YTUYV8&amp;lid=LSTMOBHAFVJJ7YTUYV8NFU7XU&amp;marketplace=FLIPKART&amp;q=phone&amp;store=tyy%2F4io&amp;srno=s_7_166&amp;otracker=search&amp;otracker1=search&amp;fm=Search&amp;iid=392da115-00fa-4b6c-8c02-169cf6ca6be5.MOBHAFVJJ7YTUYV8.SEARCH&amp;ppt=pp&amp;ppn=pp&amp;ssid=2sxbij9tfk0000001754419683048&amp;qH=f7a42fe7211f98ac</t>
  </si>
  <si>
    <t>POCO C71 (Cool Blue, 64 GB)  (4 GB RAM)</t>
  </si>
  <si>
    <t>₹225/month</t>
  </si>
  <si>
    <t>₹6,399</t>
  </si>
  <si>
    <t>₹8,999</t>
  </si>
  <si>
    <t>3.9</t>
  </si>
  <si>
    <t>5200 mAh Battery</t>
  </si>
  <si>
    <t>Unisoc T7250
Max clock speed: 
2 x A75@1.8GHz
6 x A55@1.6GHz Processor</t>
  </si>
  <si>
    <t>171.79 mm</t>
  </si>
  <si>
    <t>4 GB RAM | 64 GB ROM | Expandable Upto 2 TB</t>
  </si>
  <si>
    <t>1754419695-76</t>
  </si>
  <si>
    <t>Add to Comparevivo Y19e (Titanium Silver, 64 GB)4.31,604 Ratings &amp; 58 Reviews4 GB RAM | 64 GB ROM | Expandable Upto 2 TB17.12 cm (6.74 inch) Display13MP + 0.08MP | 5MP Front Camera5500 mAh BatteryT7225 Processor1 Year Warranty on the Product and 6 Months Warranty on the Accessories₹7,999₹11,99933% offUpto ₹6,550 Off on ExchangeBank Offer</t>
  </si>
  <si>
    <t>https://www.flipkart.com/vivo-y19e-titanium-silver-64-gb/p/itmb036ff616e9d9?pid=MOBHAFRHDHUXBFTP&amp;lid=LSTMOBHAFRHDHUXBFTPAKFJKB&amp;marketplace=FLIPKART&amp;q=phone&amp;store=tyy%2F4io&amp;srno=s_7_165&amp;otracker=search&amp;otracker1=search&amp;fm=Search&amp;iid=392da115-00fa-4b6c-8c02-169cf6ca6be5.MOBHAFRHDHUXBFTP.SEARCH&amp;ppt=pp&amp;ppn=pp&amp;ssid=2sxbij9tfk0000001754419683048&amp;qH=f7a42fe7211f98ac</t>
  </si>
  <si>
    <t>vivo Y19e (Titanium Silver, 64 GB)  (4 GB RAM)</t>
  </si>
  <si>
    <t>₹282/month</t>
  </si>
  <si>
    <t>₹7,999</t>
  </si>
  <si>
    <t>₹11,999</t>
  </si>
  <si>
    <t>T7225 Processor</t>
  </si>
  <si>
    <t>1 Year Warranty on the Product and 6 Months Warranty on the Accessories</t>
  </si>
  <si>
    <t>167.3 mm</t>
  </si>
  <si>
    <t>1754419698-77</t>
  </si>
  <si>
    <t>Add to CompareSamsung Galaxy M35 5G (Thunder Grey, 128 GB)4.424,821 Ratings &amp; 1,984 Reviews6 GB RAM | 128 GB ROM16.76 cm (6.6 inch) Display50MP Rear Camera6000 mAh Battery1 YEAR₹15,590₹24,49936% offOnly 2 leftBank Offer</t>
  </si>
  <si>
    <t>https://www.flipkart.com/samsung-galaxy-m35-5g-thunder-grey-128-gb/p/itm24a2a82cf1782?pid=MOBH2Z9HJYYQBFGD&amp;lid=LSTMOBH2Z9HJYYQBFGDC5JPP0&amp;marketplace=FLIPKART&amp;q=phone&amp;store=tyy%2F4io&amp;srno=s_7_164&amp;otracker=search&amp;otracker1=search&amp;fm=Search&amp;iid=392da115-00fa-4b6c-8c02-169cf6ca6be5.MOBH2Z9HJYYQBFGD.SEARCH&amp;ppt=pp&amp;ppn=pp&amp;ssid=2sxbij9tfk0000001754419683048&amp;qH=f7a42fe7211f98ac</t>
  </si>
  <si>
    <t>Samsung Galaxy M35 5G (Thunder Grey, 128 GB)  (6 GB RAM)</t>
  </si>
  <si>
    <t>₹5,330/month</t>
  </si>
  <si>
    <t>₹15,990</t>
  </si>
  <si>
    <t>₹24,499</t>
  </si>
  <si>
    <t>1 YEAR</t>
  </si>
  <si>
    <t>16.76 cm (6.6 inch) Display</t>
  </si>
  <si>
    <t>1754419701-78</t>
  </si>
  <si>
    <t>Add to CompareCMF by Nothing Phone 2 Pro (Orange, 256 GB)4.415,881 Ratings &amp; 1,311 Reviews8 GB RAM | 256 GB ROM | Expandable Upto 2 TB17.2 cm (6.77 inch) Display50MP + 50MP + 8MP | 16MP Front Camera5000 mAh BatteryDimensity 7300 Pro 5G Processor1 Year Manufacturing Warranty₹20,999₹24,99916% offUpto ₹17,800 Off on ExchangeBank Offer</t>
  </si>
  <si>
    <t>https://www.flipkart.com/cmf-nothing-phone-2-pro-orange-256-gb/p/itm46a119f176627?pid=MOBHAUHAKMH34EHU&amp;lid=LSTMOBHAUHAKMH34EHU383UEL&amp;marketplace=FLIPKART&amp;q=phone&amp;store=tyy%2F4io&amp;srno=s_7_163&amp;otracker=search&amp;otracker1=search&amp;fm=Search&amp;iid=392da115-00fa-4b6c-8c02-169cf6ca6be5.MOBHAUHAKMH34EHU.SEARCH&amp;ppt=pp&amp;ppn=pp&amp;ssid=2sxbij9tfk0000001754419683048&amp;qH=f7a42fe7211f98ac</t>
  </si>
  <si>
    <t>CMF by Nothing Phone 2 Pro (Orange, 256 GB)  (8 GB RAM)</t>
  </si>
  <si>
    <t>1754419703-79</t>
  </si>
  <si>
    <t>Add to CompareCMF by Nothing Phone 2 Pro (Light Green, 128 GB)4.415,881 Ratings &amp; 1,311 Reviews8 GB RAM | 128 GB ROM | Expandable Upto 2 TB17.2 cm (6.77 inch) Display50MP + 50MP + 8MP | 16MP Front Camera5000 mAh BatteryDimensity 7300 Pro 5G Processor1 Year Manufacturing Warranty₹18,999₹22,99917% offUpto ₹16,150 Off on ExchangeBank Offer</t>
  </si>
  <si>
    <t>https://www.flipkart.com/cmf-nothing-phone-2-pro-light-green-128-gb/p/itm46a119f176627?pid=MOBHAUHADASAEX2G&amp;lid=LSTMOBHAUHADASAEX2GYKJS5R&amp;marketplace=FLIPKART&amp;q=phone&amp;store=tyy%2F4io&amp;srno=s_7_162&amp;otracker=search&amp;otracker1=search&amp;fm=Search&amp;iid=392da115-00fa-4b6c-8c02-169cf6ca6be5.MOBHAUHADASAEX2G.SEARCH&amp;ppt=pp&amp;ppn=pp&amp;ssid=2sxbij9tfk0000001754419683048&amp;qH=f7a42fe7211f98ac</t>
  </si>
  <si>
    <t>CMF by Nothing Phone 2 Pro (Light Green, 128 GB)  (8 GB RAM)</t>
  </si>
  <si>
    <t>1754419706-80</t>
  </si>
  <si>
    <t>Add to CompareCMF by Nothing Phone 2 Pro (Light Green, 256 GB)4.415,881 Ratings &amp; 1,311 Reviews8 GB RAM | 256 GB ROM | Expandable Upto 2 TB17.2 cm (6.77 inch) Display50MP + 50MP + 8MP | 16MP Front Camera5000 mAh BatteryDimensity 7300 Pro 5G Processor1 Year Manufacturing Warranty₹20,999₹24,99916% offUpto ₹17,800 Off on ExchangeBank Offer</t>
  </si>
  <si>
    <t>https://www.flipkart.com/cmf-nothing-phone-2-pro-light-green-256-gb/p/itm46a119f176627?pid=MOBHAUHA6X5YWPBP&amp;lid=LSTMOBHAUHA6X5YWPBPVY1EW2&amp;marketplace=FLIPKART&amp;q=phone&amp;store=tyy%2F4io&amp;srno=s_7_161&amp;otracker=search&amp;otracker1=search&amp;fm=Search&amp;iid=392da115-00fa-4b6c-8c02-169cf6ca6be5.MOBHAUHA6X5YWPBP.SEARCH&amp;ppt=pp&amp;ppn=pp&amp;ssid=2sxbij9tfk0000001754419683048&amp;qH=f7a42fe7211f98ac</t>
  </si>
  <si>
    <t>CMF by Nothing Phone 2 Pro (Light Green, 256 GB)  (8 GB RAM)</t>
  </si>
  <si>
    <t>1754419708-81</t>
  </si>
  <si>
    <t>Add to CompareREDMI A4 5G only on Jio SIM (Starry Black, 64 GB)4.37,082 Ratings &amp; 338 Reviews4 GB RAM | 64 GB ROM17.48 cm (6.88 inch) Display50MP Rear Camera5160 mAh Battery1 Year₹8,293₹10,99924% offOnly 1 leftBank Offer</t>
  </si>
  <si>
    <t>https://www.flipkart.com/redmi-a4-5g-only-jio-sim-starry-black-64-gb/p/itm779b8a6711870?pid=MOBH6YHEYUZGGFZQ&amp;lid=LSTMOBH6YHEYUZGGFZQ4MN1DP&amp;marketplace=FLIPKART&amp;q=phone&amp;store=tyy%2F4io&amp;srno=s_7_160&amp;otracker=search&amp;otracker1=search&amp;fm=Search&amp;iid=392da115-00fa-4b6c-8c02-169cf6ca6be5.MOBH6YHEYUZGGFZQ.SEARCH&amp;ppt=pp&amp;ppn=pp&amp;ssid=2sxbij9tfk0000001754419683048&amp;qH=f7a42fe7211f98ac</t>
  </si>
  <si>
    <t>REDMI A4 5G only on Jio SIM (Starry Black, 64 GB)  (4 GB RAM)</t>
  </si>
  <si>
    <t>₹298/month</t>
  </si>
  <si>
    <t>₹8,649</t>
  </si>
  <si>
    <t>₹10,999</t>
  </si>
  <si>
    <t>4 GB RAM | 64 GB ROM</t>
  </si>
  <si>
    <t>17.48 cm (6.88 inch) Display</t>
  </si>
  <si>
    <t>1754419711-82</t>
  </si>
  <si>
    <t>Add to CompareInfinix Note 50s 5G+ (Titanium Grey, 128 GB)4.41,329 Ratings &amp; 88 Reviews6 GB RAM | 128 GB ROM17.22 cm (6.78 inch) Full HD+ Display64MP + 2MP | 13MP Front Camera5500 mAh BatteryDimensity 7300 Ultimate Processor1 Year Warranty for Handset and 6 Months Warranty for Accessories₹14,999₹19,99925% offUpto ₹12,650 Off on ExchangeBank Offer</t>
  </si>
  <si>
    <t>https://www.flipkart.com/infinix-note-50s-5g-titanium-grey-128-gb/p/itmfbc62747a37e7?pid=MOBHD6FJ37GZFJBD&amp;lid=LSTMOBHD6FJ37GZFJBDUEVZKR&amp;marketplace=FLIPKART&amp;q=phone&amp;store=tyy%2F4io&amp;srno=s_7_159&amp;otracker=search&amp;otracker1=search&amp;fm=Search&amp;iid=392da115-00fa-4b6c-8c02-169cf6ca6be5.MOBHD6FJ37GZFJBD.SEARCH&amp;ppt=pp&amp;ppn=pp&amp;ssid=2sxbij9tfk0000001754419683048&amp;qH=f7a42fe7211f98ac</t>
  </si>
  <si>
    <t>Infinix Note 50s 5G+ (Titanium Grey, 128 GB)  (6 GB RAM)</t>
  </si>
  <si>
    <t>₹528/month</t>
  </si>
  <si>
    <t>1754419713-83</t>
  </si>
  <si>
    <t>Coming SoonAdd to Comparerealme P3 5G (Nebula Pink, 256 GB)4.413,813 Ratings &amp; 968 Reviews8 GB RAM | 256 GB ROM | Expandable Upto 2 TB16.94 cm (6.67 inch) Full HD+ Display50MP + 2MP | 16MP Front Camera6000 mAh Battery6 Gen 4 Processor1 Year Manufacturer Warranty for Device and 6 Months Manufacturer Warranty for Inbox Accessories₹18,499₹22,99919% offOr Pay ₹18,399 +  100</t>
  </si>
  <si>
    <t>https://www.flipkart.com/realme-p3-5g-nebula-pink-256-gb/p/itm69060f73d27e8?pid=MOBHAYN5XFZWUQCA&amp;lid=LSTMOBHAYN5XFZWUQCA9RIPRK&amp;marketplace=FLIPKART&amp;q=phone&amp;store=tyy%2F4io&amp;srno=s_7_158&amp;otracker=search&amp;otracker1=search&amp;fm=Search&amp;iid=392da115-00fa-4b6c-8c02-169cf6ca6be5.MOBHAYN5XFZWUQCA.SEARCH&amp;ppt=pp&amp;ppn=pp&amp;ssid=2sxbij9tfk0000001754419683048&amp;qH=f7a42fe7211f98ac</t>
  </si>
  <si>
    <t>realme P3 5G (Nebula Pink, 256 GB)  (8 GB RAM)</t>
  </si>
  <si>
    <t>₹651/month</t>
  </si>
  <si>
    <t>₹18,499</t>
  </si>
  <si>
    <t>6 Gen 4 Processor</t>
  </si>
  <si>
    <t>163.15 mm</t>
  </si>
  <si>
    <t>1754419716-84</t>
  </si>
  <si>
    <t>Add to ComparePOCO X7 Pro 5G (Obsidian Black, 256 GB)4.38,288 Ratings &amp; 1,153 Reviews8 GB RAM | 256 GB ROM16.94 cm (6.67 inch) Display50MP + 8MP | 20MP Front Camera6550 mAh BatteryDimensity D8400 Ultra Processor1 Year Manufacturer Warranty for Phone and 6 Months Warranty for In the Box Accessories₹22,999₹31,99928% offUpto ₹20,450 Off on ExchangeBank Offer</t>
  </si>
  <si>
    <t>https://www.flipkart.com/poco-x7-pro-5g-obsidian-black-256-gb/p/itm83a82908d7dbb?pid=MOBH7YZ9PPS9ZCNF&amp;lid=LSTMOBH7YZ9PPS9ZCNFKYI0ZP&amp;marketplace=FLIPKART&amp;q=phone&amp;store=tyy%2F4io&amp;srno=s_7_157&amp;otracker=search&amp;otracker1=search&amp;fm=Search&amp;iid=392da115-00fa-4b6c-8c02-169cf6ca6be5.MOBH7YZ9PPS9ZCNF.SEARCH&amp;ppt=pp&amp;ppn=pp&amp;ssid=2sxbij9tfk0000001754419683048&amp;qH=f7a42fe7211f98ac</t>
  </si>
  <si>
    <t>POCO X7 Pro 5G (Obsidian Black, 256 GB)  (8 GB RAM)</t>
  </si>
  <si>
    <t>₹3,834/month</t>
  </si>
  <si>
    <t>1754419719-85</t>
  </si>
  <si>
    <t>Add to CompareOPPO F27 Pro+ (Midnight Navy, 128 GB)4.46,960 Ratings &amp; 308 Reviews8 GB RAM | 128 GB ROM17.02 cm (6.7 inch) Full HD+ Display64MP + 2MP | 8MP Front Camera5000 mAh BatteryDimensity 7050 Processor1 Year Manufacturer Warranty for Device and 6 Months Manufacturer Warranty for Inbox Accessories₹18,749₹32,99943% offUpto ₹15,650 Off on ExchangeBank Offer</t>
  </si>
  <si>
    <t>https://www.flipkart.com/oppo-f27-pro-midnight-navy-128-gb/p/itm5235c3c836cc9?pid=MOBHF3DJM6Y8N4BA&amp;lid=LSTMOBHF3DJM6Y8N4BADOQW8U&amp;marketplace=FLIPKART&amp;q=phone&amp;store=tyy%2F4io&amp;srno=s_7_156&amp;otracker=search&amp;otracker1=search&amp;fm=Search&amp;iid=392da115-00fa-4b6c-8c02-169cf6ca6be5.MOBHF3DJM6Y8N4BA.SEARCH&amp;ppt=pp&amp;ppn=pp&amp;ssid=2sxbij9tfk0000001754419683048&amp;qH=f7a42fe7211f98ac</t>
  </si>
  <si>
    <t>OPPO F27 Pro+ (Midnight Navy, 128 GB)  (8 GB RAM)</t>
  </si>
  <si>
    <t>₹774/month</t>
  </si>
  <si>
    <t>₹21,990</t>
  </si>
  <si>
    <t>₹32,999</t>
  </si>
  <si>
    <t>1754419721-86</t>
  </si>
  <si>
    <t>Add to CompareNothing Phone (3a) (White, 256 GB)4.529,639 Ratings &amp; 2,517 Reviews8 GB RAM | 256 GB ROM43.66 cm (17.19 cm) Full HD+ Display50MP (Main) + 50MP (2X Tele Photo) + 8MP (Ultra-Wide) | 32MP Front Camera5000 mAh Battery7s Gen3 Processor1 Year Manufacturing Warranty₹26,999₹29,99910% offOnly 9 leftUpto ₹21,300 Off on Exchange</t>
  </si>
  <si>
    <t>https://www.flipkart.com/nothing-phone-3a-white-256-gb/p/itm49557c5a65f9c?pid=MOBH8G3PCBJAB8GX&amp;lid=LSTMOBH8G3PCBJAB8GXYHLNGL&amp;marketplace=FLIPKART&amp;q=phone&amp;store=tyy%2F4io&amp;srno=s_7_155&amp;otracker=search&amp;otracker1=search&amp;fm=Search&amp;iid=392da115-00fa-4b6c-8c02-169cf6ca6be5.MOBH8G3PCBJAB8GX.SEARCH&amp;ppt=pp&amp;ppn=pp&amp;ssid=2sxbij9tfk0000001754419683048&amp;qH=f7a42fe7211f98ac</t>
  </si>
  <si>
    <t>Nothing Phone (3a) (White, 256 GB)  (8 GB RAM)</t>
  </si>
  <si>
    <t>7s Gen3 Processor</t>
  </si>
  <si>
    <t>30 fps, 60 fps, 120 fps</t>
  </si>
  <si>
    <t>163.52 mm</t>
  </si>
  <si>
    <t>43.66 cm (17.19 cm) Full HD+ Display</t>
  </si>
  <si>
    <t>1754419724-87</t>
  </si>
  <si>
    <t>Add to CompareNokia 110 Dual Sim, Keypad Mobile with Wireless FM Radio, Bluetooth and Rear Camera3.63,088 Ratings &amp; 196 Reviews32 MB RAM | 32 MB ROM17.02 cm (6.7 inch) Display0.08MP Rear Camera1000 mAh Battery6531E Processor1YR BRAND WARRANTY ON HANDSET &amp; 6 MONTHS WARRANTY ON ACCESSORIES₹1,548₹2,09926% offSaver DealUpto ₹850 Off on Exchange</t>
  </si>
  <si>
    <t>https://www.flipkart.com/nokia-110-dual-sim-keypad-mobile-wireless-fm-radio-bluetooth-rear-camera/p/itmafe53a2faf91a?pid=MOBGRH6YDPZSC2AC&amp;lid=LSTMOBGRH6YDPZSC2AC9L40BO&amp;marketplace=FLIPKART&amp;q=phone&amp;store=tyy%2F4io&amp;srno=s_7_154&amp;otracker=search&amp;otracker1=search&amp;fm=Search&amp;iid=392da115-00fa-4b6c-8c02-169cf6ca6be5.MOBGRH6YDPZSC2AC.SEARCH&amp;ppt=pp&amp;ppn=pp&amp;ssid=2sxbij9tfk0000001754419683048&amp;qH=f7a42fe7211f98ac</t>
  </si>
  <si>
    <t>Nokia 110 Dual Sim, Keypad Mobile with Wireless FM Radio, Bluetooth and Rear Camera  (Cloudy Blue)</t>
  </si>
  <si>
    <t>₹76/month</t>
  </si>
  <si>
    <t>₹1,548</t>
  </si>
  <si>
    <t>₹2,099</t>
  </si>
  <si>
    <t>1000 mAh Battery</t>
  </si>
  <si>
    <t>6531E Processor</t>
  </si>
  <si>
    <t>1YR BRAND WARRANTY ON HANDSET &amp; 6 MONTHS WARRANTY ON ACCESSORIES</t>
  </si>
  <si>
    <t>1754419727-88</t>
  </si>
  <si>
    <t>Add to CompareApple iPhone 16 Pro (Desert Titanium, 256 GB)4.62,531 Ratings &amp; 127 Reviews256 GB ROM16.0 cm (6.3 inch) Super Retina XDR Display48MP + 48MP + 12MP | 12MP Front CameraA18 Pro Chip, 6 Core Processor Processor1 year warranty for phone and 1 year warranty for in Box Accessories.₹1,17,900₹1,29,9009% offSaver DealUpto ₹73,900 Off on Exchange</t>
  </si>
  <si>
    <t>https://www.flipkart.com/apple-iphone-16-pro-desert-titanium-256-gb/p/itm4f25cec0bd003?pid=MOBH4DQFEZFXPGNJ&amp;lid=LSTMOBH4DQFEZFXPGNJV4UWQH&amp;marketplace=FLIPKART&amp;q=phone&amp;store=tyy%2F4io&amp;srno=s_7_153&amp;otracker=search&amp;otracker1=search&amp;fm=Search&amp;iid=392da115-00fa-4b6c-8c02-169cf6ca6be5.MOBH4DQFEZFXPGNJ.SEARCH&amp;ppt=pp&amp;ppn=pp&amp;ssid=2sxbij9tfk0000001754419683048&amp;qH=f7a42fe7211f98ac</t>
  </si>
  <si>
    <t>Apple iPhone 16 Pro (Desert Titanium, 256 GB)</t>
  </si>
  <si>
    <t>₹4,146/month</t>
  </si>
  <si>
    <t>₹1,17,900</t>
  </si>
  <si>
    <t>₹1,29,900</t>
  </si>
  <si>
    <t>1754419729-89</t>
  </si>
  <si>
    <t>Add to CompareSamsung Galaxy S24 FE 5G (Mint, 128 GB)4.513,068 Ratings &amp; 1,048 Reviews8 GB RAM | 128 GB ROM17.02 cm (6.7 inch) Full HD+ Display50MP + 12MP | 10MP Front Camera4700 mAh BatteryExynos 2400e Processor1 Year Manufacturer Warranty for Device and 6 Months for In-Box Accessories₹35,999₹59,99940% offUpto ₹31,050 Off on ExchangeBank Offer</t>
  </si>
  <si>
    <t>https://www.flipkart.com/samsung-galaxy-s24-fe-5g-mint-128-gb/p/itme960199e26f23?pid=MOBH4ZG3TSXHKXH2&amp;lid=LSTMOBH4ZG3TSXHKXH2BH0BQS&amp;marketplace=FLIPKART&amp;q=phone&amp;store=tyy%2F4io&amp;srno=s_7_152&amp;otracker=search&amp;otracker1=search&amp;fm=Search&amp;iid=392da115-00fa-4b6c-8c02-169cf6ca6be5.MOBH4ZG3TSXHKXH2.SEARCH&amp;ppt=pp&amp;ppn=pp&amp;ssid=2sxbij9tfk0000001754419683048&amp;qH=f7a42fe7211f98ac</t>
  </si>
  <si>
    <t>Samsung Galaxy S24 FE 5G (Mint, 128 GB)  (8 GB RAM)</t>
  </si>
  <si>
    <t>1754419732-90</t>
  </si>
  <si>
    <t>Add to CompareSamsung Galaxy S24 FE 5G (Mint, 256 GB)4.513,068 Ratings &amp; 1,048 Reviews8 GB RAM | 256 GB ROM17.02 cm (6.7 inch) Full HD+ Display50MP + 12MP | 10MP Front Camera4700 mAh BatteryExynos 2400e Processor1 Year Manufacturer Warranty for Device and 6 Months for In-Box Accessories₹41,999₹65,99936% offUpto ₹35,000 Off on ExchangeBank Offer</t>
  </si>
  <si>
    <t>https://www.flipkart.com/samsung-galaxy-s24-fe-5g-mint-256-gb/p/itme960199e26f23?pid=MOBH4ZG3JACNJMZC&amp;lid=LSTMOBH4ZG3JACNJMZCFREL85&amp;marketplace=FLIPKART&amp;q=phone&amp;store=tyy%2F4io&amp;srno=s_7_151&amp;otracker=search&amp;otracker1=search&amp;fm=Search&amp;iid=392da115-00fa-4b6c-8c02-169cf6ca6be5.MOBH4ZG3JACNJMZC.SEARCH&amp;ppt=pp&amp;ppn=pp&amp;ssid=2sxbij9tfk0000001754419683048&amp;qH=f7a42fe7211f98ac</t>
  </si>
  <si>
    <t>Samsung Galaxy S24 FE 5G (Mint, 256 GB)  (8 GB RAM)</t>
  </si>
  <si>
    <t>1754419734-91</t>
  </si>
  <si>
    <t>Add to CompareSamsung Galaxy S24 FE 5G (Blue, 256 GB)4.513,068 Ratings &amp; 1,048 Reviews8 GB RAM | 256 GB ROM17.02 cm (6.7 inch) Full HD+ Display50MP + 12MP | 10MP Front Camera4700 mAh BatteryExynos 2400e Processor1 Year Manufacturer Warranty for Device and 6 Months for In-Box Accessories₹41,999₹65,99936% offUpto ₹35,000 Off on ExchangeBank Offer</t>
  </si>
  <si>
    <t>https://www.flipkart.com/samsung-galaxy-s24-fe-5g-blue-256-gb/p/itme960199e26f23?pid=MOBH4ZG3E9SB6WDQ&amp;lid=LSTMOBH4ZG3E9SB6WDQVVLSZR&amp;marketplace=FLIPKART&amp;q=phone&amp;store=tyy%2F4io&amp;srno=s_7_150&amp;otracker=search&amp;otracker1=search&amp;fm=Search&amp;iid=392da115-00fa-4b6c-8c02-169cf6ca6be5.MOBH4ZG3E9SB6WDQ.SEARCH&amp;ppt=pp&amp;ppn=pp&amp;ssid=2sxbij9tfk0000001754419683048&amp;qH=f7a42fe7211f98ac</t>
  </si>
  <si>
    <t>Samsung Galaxy S24 FE 5G (Blue, 256 GB)  (8 GB RAM)</t>
  </si>
  <si>
    <t>1754419737-92</t>
  </si>
  <si>
    <t>Add to CompareSamsung Galaxy S24 FE 5G (Graphite, 128 GB)4.513,068 Ratings &amp; 1,048 Reviews8 GB RAM | 128 GB ROM17.02 cm (6.7 inch) Full HD+ Display50MP + 12MP | 10MP Front Camera4700 mAh BatteryExynos 2400e Processor1 Year Manufacturer Warranty for Device and 6 Months for In-Box Accessories₹35,999₹59,99940% offUpto ₹31,050 Off on ExchangeBank Offer</t>
  </si>
  <si>
    <t>https://www.flipkart.com/samsung-galaxy-s24-fe-5g-graphite-128-gb/p/itme960199e26f23?pid=MOBH4ZG33EBNZKS7&amp;lid=LSTMOBH4ZG33EBNZKS751CITE&amp;marketplace=FLIPKART&amp;q=phone&amp;store=tyy%2F4io&amp;srno=s_7_149&amp;otracker=search&amp;otracker1=search&amp;fm=Search&amp;iid=392da115-00fa-4b6c-8c02-169cf6ca6be5.MOBH4ZG33EBNZKS7.SEARCH&amp;ppt=pp&amp;ppn=pp&amp;ssid=2sxbij9tfk0000001754419683048&amp;qH=f7a42fe7211f98ac</t>
  </si>
  <si>
    <t>Samsung Galaxy S24 FE 5G (Graphite, 128 GB)  (8 GB RAM)</t>
  </si>
  <si>
    <t>1754419740-93</t>
  </si>
  <si>
    <t>Add to CompareIQOO Z10X 5G (Titanium, 128 GB)4.31,277 Ratings &amp; 60 Reviews8 GB RAM | 128 GB ROM17.02 cm (6.7 inch) Display50MP Rear Camera6500 mAh Battery1 Year Warranty on Handset and 6 Months Warranty on Accessories₹15,200₹18,99919% offUpto ₹12,750 Off on ExchangeBank Offer</t>
  </si>
  <si>
    <t>https://www.flipkart.com/iqoo-z10x-5g-titanium-128-gb/p/itmfddcdf7717452?pid=MOBHBC8VPXAYGCKG&amp;lid=LSTMOBHBC8VPXAYGCKG8WDVIE&amp;marketplace=FLIPKART&amp;q=phone&amp;store=tyy%2F4io&amp;srno=s_7_148&amp;otracker=search&amp;otracker1=search&amp;fm=Search&amp;iid=392da115-00fa-4b6c-8c02-169cf6ca6be5.MOBHBC8VPXAYGCKG.SEARCH&amp;ppt=pp&amp;ppn=pp&amp;ssid=2sxbij9tfk0000001754419683048&amp;qH=f7a42fe7211f98ac</t>
  </si>
  <si>
    <t>IQOO Z10X 5G (Titanium, 128 GB)  (8 GB RAM)</t>
  </si>
  <si>
    <t>₹5,159/month</t>
  </si>
  <si>
    <t>₹15,475</t>
  </si>
  <si>
    <t>1754419742-94</t>
  </si>
  <si>
    <t>https://www.flipkart.com/cmf-nothing-phone-2-pro-black-128-gb/p/itm46a119f176627?pid=MOBHAUHA5GRW9FS2&amp;lid=LSTMOBHAUHA5GRW9FS2TVI8FR&amp;marketplace=FLIPKART&amp;q=phone&amp;store=tyy%2F4io&amp;srno=s_7_147&amp;otracker=search&amp;otracker1=search&amp;fm=Search&amp;iid=en_FWDX6ybfMPW09Y8_CtWfL9unFGOv-uUzJdXVbX10GGx9Az6N4IGdHOaJJhupNycm4nKeqVcPD9Y5OrOI8d2Lt_UFjCTyOHoHZs-Z5_PS_w0%3D&amp;ppt=pp&amp;ppn=pp&amp;ssid=2sxbij9tfk0000001754419683048&amp;qH=f7a42fe7211f98ac</t>
  </si>
  <si>
    <t>1754419745-95</t>
  </si>
  <si>
    <t>Add to CompareSamsung Galaxy F06 5G (Bahama Blue, 128 GB)4.117,444 Ratings &amp; 1,186 Reviews4 GB RAM | 128 GB ROM | Expandable Upto 1500 GB17.02 cm (6.7 inch) HD+ Display50MP + 2MP | 8MP Front Camera5000 mAh BatteryDimensity 6300 Processor1 Year Manufacturer Warranty for Device and 6 Months for In-Box Accessories₹8,699₹13,99937% offTop Discount of the SaleUpto ₹7,150 Off on Exchange</t>
  </si>
  <si>
    <t>https://www.flipkart.com/samsung-galaxy-f06-5g-bahama-blue-128-gb/p/itm58189fada62cb?pid=MOBH9AS47XHFRMJY&amp;lid=LSTMOBH9AS47XHFRMJYWI8CRI&amp;marketplace=FLIPKART&amp;q=phone&amp;store=tyy%2F4io&amp;srno=s_7_146&amp;otracker=search&amp;otracker1=search&amp;fm=Search&amp;iid=392da115-00fa-4b6c-8c02-169cf6ca6be5.MOBH9AS47XHFRMJY.SEARCH&amp;ppt=pp&amp;ppn=pp&amp;ssid=2sxbij9tfk0000001754419683048&amp;qH=f7a42fe7211f98ac</t>
  </si>
  <si>
    <t>Samsung Galaxy F06 5G (Bahama Blue, 128 GB)  (4 GB RAM)</t>
  </si>
  <si>
    <t>₹2,900/month</t>
  </si>
  <si>
    <t>₹8,699</t>
  </si>
  <si>
    <t>167.4 mm</t>
  </si>
  <si>
    <t>4 GB RAM | 128 GB ROM | Expandable Upto 1500 GB</t>
  </si>
  <si>
    <t>17.02 cm (6.7 inch) HD+ Display</t>
  </si>
  <si>
    <t>1754419747-96</t>
  </si>
  <si>
    <t>Add to CompareNokia 110 Dual Sim, Keypad Mobile with Wireless FM Radio, Bluetooth and Rear Camera3.63,088 Ratings &amp; 196 Reviews32 MB RAM | 32 MB ROM17.02 cm (6.7 inch) Display0.08MP Rear Camera1000 mAh Battery6531E Processor1YR BRAND WARRANTY ON HANDSET &amp; 6 MONTHS WARRANTY ON ACCESSORIES₹1,549₹2,09926% offUpto ₹850 Off on ExchangeBank Offer</t>
  </si>
  <si>
    <t>https://www.flipkart.com/nokia-110-dual-sim-keypad-mobile-wireless-fm-radio-bluetooth-rear-camera/p/itmafe53a2faf91a?pid=MOBGRH6YFSBABHVE&amp;lid=LSTMOBGRH6YFSBABHVEUPNWLK&amp;marketplace=FLIPKART&amp;q=phone&amp;store=tyy%2F4io&amp;srno=s_7_145&amp;otracker=search&amp;otracker1=search&amp;fm=Search&amp;iid=392da115-00fa-4b6c-8c02-169cf6ca6be5.MOBGRH6YFSBABHVE.SEARCH&amp;ppt=pp&amp;ppn=pp&amp;ssid=2sxbij9tfk0000001754419683048&amp;qH=f7a42fe7211f98ac</t>
  </si>
  <si>
    <t>Nokia 110 Dual Sim, Keypad Mobile with Wireless FM Radio, Bluetooth and Rear Camera  (Charcoal)</t>
  </si>
  <si>
    <t>₹1,549</t>
  </si>
  <si>
    <t>1754419753-97</t>
  </si>
  <si>
    <t>Add to CompareCMF by Nothing Phone 2 Pro (White, 128 GB)4.415,881 Ratings &amp; 1,311 Reviews8 GB RAM | 128 GB ROM | Expandable Upto 2 TB17.2 cm (6.77 inch) Display50MP + 50MP + 8MP | 16MP Front Camera5000 mAh BatteryDimensity 7300 Pro 5G Processor1 Year Manufacturing Warranty₹18,999₹22,99917% offUpto ₹16,150 Off on ExchangeBank Offer</t>
  </si>
  <si>
    <t>https://www.flipkart.com/cmf-nothing-phone-2-pro-white-128-gb/p/itm46a119f176627?pid=MOBHAUHAEYXGMWMY&amp;lid=LSTMOBHAUHAEYXGMWMYZKP8G0&amp;marketplace=FLIPKART&amp;q=phone&amp;store=tyy%2F4io&amp;srno=s_6_144&amp;otracker=search&amp;otracker1=search&amp;fm=Search&amp;iid=926dda44-d40f-4f54-8d80-4d649cc004fd.MOBHAUHAEYXGMWMY.SEARCH&amp;ppt=pp&amp;ppn=pp&amp;ssid=rcbuw0n1hc0000001754419748041&amp;qH=f7a42fe7211f98ac</t>
  </si>
  <si>
    <t>CMF by Nothing Phone 2 Pro (White, 128 GB)  (8 GB RAM)</t>
  </si>
  <si>
    <t>6</t>
  </si>
  <si>
    <t>https://www.flipkart.com/search?q=phone&amp;otracker=search&amp;otracker1=search&amp;marketplace=FLIPKART&amp;as-show=on&amp;as=off&amp;page=6</t>
  </si>
  <si>
    <t>1754419755-98</t>
  </si>
  <si>
    <t>Add to CompareNokia 105 Single SIM, Keypad Mobile Phone with Wireless FM Radio3.91,62,924 Ratings &amp; 10,312 Reviews32 MB RAM | 32 MB ROM4.5 cm (1.77 inch) Display0MP | 0MP Front Camera1000 mAh BatterySC6531E Processor1YR BRAND WARRANTY ON HANDSET &amp; 6 MONTHS WARRANTY ON ACCESSORIES₹1,275₹1,59920% offUpto ₹400 Off on ExchangeBank Offer</t>
  </si>
  <si>
    <t>https://www.flipkart.com/nokia-105-single-sim-keypad-mobile-phone-wireless-fm-radio/p/itm1e2206f816463?pid=MOBGQFVG9WPRN3TH&amp;lid=LSTMOBGQFVG9WPRN3THQB0RMF&amp;marketplace=FLIPKART&amp;q=phone&amp;store=tyy%2F4io&amp;srno=s_6_143&amp;otracker=search&amp;otracker1=search&amp;fm=Search&amp;iid=926dda44-d40f-4f54-8d80-4d649cc004fd.MOBGQFVG9WPRN3TH.SEARCH&amp;ppt=pp&amp;ppn=pp&amp;ssid=rcbuw0n1hc0000001754419748041&amp;qH=f7a42fe7211f98ac</t>
  </si>
  <si>
    <t>Nokia 105 Single SIM, Keypad Mobile Phone with Wireless FM Radio  (Cyan)</t>
  </si>
  <si>
    <t>₹116/month</t>
  </si>
  <si>
    <t>₹1,275</t>
  </si>
  <si>
    <t>₹1,599</t>
  </si>
  <si>
    <t>115.07 mm</t>
  </si>
  <si>
    <t>1754419758-99</t>
  </si>
  <si>
    <t>Add to Comparerealme P3 5G (Space Silver, 256 GB)4.413,813 Ratings &amp; 968 Reviews8 GB RAM | 256 GB ROM | Expandable Upto 2 TB16.94 cm (6.67 inch) Full HD+ Display50MP + 2MP | 16MP Front Camera6000 mAh Battery6 Gen 4 Processor1 Year Manufacturer Warranty for Device and 6 Months Manufacturer Warranty for Inbox Accessories₹18,499₹22,99919% offUpto ₹15,650 Off on ExchangeBank Offer</t>
  </si>
  <si>
    <t>https://www.flipkart.com/realme-p3-5g-space-silver-256-gb/p/itm69060f73d27e8?pid=MOBHAYN5GGGM6MVZ&amp;lid=LSTMOBHAYN5GGGM6MVZQKSQU5&amp;marketplace=FLIPKART&amp;q=phone&amp;store=tyy%2F4io&amp;srno=s_6_142&amp;otracker=search&amp;otracker1=search&amp;fm=Search&amp;iid=926dda44-d40f-4f54-8d80-4d649cc004fd.MOBHAYN5GGGM6MVZ.SEARCH&amp;ppt=pp&amp;ppn=pp&amp;ssid=rcbuw0n1hc0000001754419748041&amp;qH=f7a42fe7211f98ac</t>
  </si>
  <si>
    <t>realme P3 5G (Space Silver, 256 GB)  (8 GB RAM)</t>
  </si>
  <si>
    <t>1754419760-100</t>
  </si>
  <si>
    <t>Add to CompareMotorola Edge 50 Neo (PANTONE Poinciana, 256 GB)4.428,996 Ratings &amp; 2,822 Reviews8 GB RAM | 256 GB ROM16.26 cm (6.4 inch) Super HD Display50MP + 13MP + 10MP | 32MP Front Camera4310 mAh BatteryDimensity 7300 Processor1 Year Warranty on Handset and 6 Months Warranty on Accessories₹19,999₹29,99933% offUpto ₹16,750 Off on ExchangeBank Offer</t>
  </si>
  <si>
    <t>https://www.flipkart.com/motorola-edge-50-neo-pantone-poinciana-256-gb/p/itm1b6c43661a1fc?pid=MOBHFHDRZJP6FHPZ&amp;lid=LSTMOBHFHDRZJP6FHPZ0HNLSP&amp;marketplace=FLIPKART&amp;q=phone&amp;store=tyy%2F4io&amp;srno=s_6_141&amp;otracker=search&amp;otracker1=search&amp;fm=Search&amp;iid=926dda44-d40f-4f54-8d80-4d649cc004fd.MOBHFHDRZJP6FHPZ.SEARCH&amp;ppt=pp&amp;ppn=pp&amp;ssid=rcbuw0n1hc0000001754419748041&amp;qH=f7a42fe7211f98ac</t>
  </si>
  <si>
    <t>Motorola Edge 50 Neo (PANTONE Poinciana, 256 GB)  (8 GB RAM)</t>
  </si>
  <si>
    <t>₹3,334/month</t>
  </si>
  <si>
    <t>4310 mAh Battery</t>
  </si>
  <si>
    <t>Dimensity 7300 Processor</t>
  </si>
  <si>
    <t>154.1 mm</t>
  </si>
  <si>
    <t>16.26 cm (6.4 inch) Super HD Display</t>
  </si>
  <si>
    <t>1754419763-101</t>
  </si>
  <si>
    <t>Add to CompareMOTOROLA Edge 60 Stylus (PANTONE Surf the Web, 256 GB)4.37,957 Ratings &amp; 670 Reviews8 GB RAM | 256 GB ROM | Expandable Upto 1 TB16.94 cm (6.67 inch) Display50MP + 13MP | 32MP Front Camera5000 mAh Battery7s Gen 2 Mobile Processor Processor1 Year Warranty on Handset and 6 Months Warranty on Accessories₹22,999₹28,99920% offUpto ₹20,450 Off on ExchangeBank Offer</t>
  </si>
  <si>
    <t>https://www.flipkart.com/motorola-edge-60-stylus-pantone-surf-web-256-gb/p/itmdf827fd06190c?pid=MOBH9AEU9GGKZ6GW&amp;lid=LSTMOBH9AEU9GGKZ6GWEXB7BG&amp;marketplace=FLIPKART&amp;q=phone&amp;store=tyy%2F4io&amp;srno=s_6_140&amp;otracker=search&amp;otracker1=search&amp;fm=Search&amp;iid=926dda44-d40f-4f54-8d80-4d649cc004fd.MOBH9AEU9GGKZ6GW.SEARCH&amp;ppt=pp&amp;ppn=pp&amp;ssid=rcbuw0n1hc0000001754419748041&amp;qH=f7a42fe7211f98ac</t>
  </si>
  <si>
    <t>MOTOROLA Edge 60 Stylus (PANTONE Surf the Web, 256 GB)  (8 GB RAM)</t>
  </si>
  <si>
    <t>₹28,999</t>
  </si>
  <si>
    <t>7s Gen 2 Mobile Processor Processor</t>
  </si>
  <si>
    <t>162.15 mm</t>
  </si>
  <si>
    <t>1754419766-102</t>
  </si>
  <si>
    <t>Add to CompareApple iPhone 16 Plus (White, 128 GB)4.63,121 Ratings &amp; 171 Reviews128 GB ROM17.02 cm (6.7 inch) Super Retina XDR Display48MP + 12MP | 12MP Front CameraA18 Chip, 6 Core Processor Processor1 year warranty for phone and 1 year warranty for in Box Accessories.₹79,999₹89,90011% offTop Discount of the SaleUpto ₹57,850 Off on Exchange</t>
  </si>
  <si>
    <t>https://www.flipkart.com/apple-iphone-16-plus-white-128-gb/p/itm0635ebbf8c665?pid=MOBH4DQF3AJNKARR&amp;lid=LSTMOBH4DQF3AJNKARRT235WT&amp;marketplace=FLIPKART&amp;q=phone&amp;store=tyy%2F4io&amp;srno=s_6_139&amp;otracker=search&amp;otracker1=search&amp;fm=Search&amp;iid=926dda44-d40f-4f54-8d80-4d649cc004fd.MOBH4DQF3AJNKARR.SEARCH&amp;ppt=pp&amp;ppn=pp&amp;ssid=rcbuw0n1hc0000001754419748041&amp;qH=f7a42fe7211f98ac</t>
  </si>
  <si>
    <t>Apple iPhone 16 Plus (White, 128 GB)</t>
  </si>
  <si>
    <t>1754419768-103</t>
  </si>
  <si>
    <t>Add to ComparePOCO M7 Pro 5G (Lavender Frost, 128 GB)4.317,015 Ratings &amp; 1,472 Reviews6 GB RAM | 128 GB ROM16.94 cm (6.67 inch) Full HD+ Display50MP + 2MP | 20MP Front Camera5110 mAh BatteryDimensity 7025 Ultra Processor1 Year Manufacturer Warranty for Phone and 6 Months Warranty for In the Box Accessories₹12,999₹18,99931% offUpto ₹11,950 Off on ExchangeBank Offer</t>
  </si>
  <si>
    <t>https://www.flipkart.com/poco-m7-pro-5g-lavender-frost-128-gb/p/itmf76d7942d780f?pid=MOBH7443JBKHRPGW&amp;lid=LSTMOBH7443JBKHRPGWOC2RGL&amp;marketplace=FLIPKART&amp;q=phone&amp;store=tyy%2F4io&amp;srno=s_6_138&amp;otracker=search&amp;otracker1=search&amp;fm=Search&amp;iid=926dda44-d40f-4f54-8d80-4d649cc004fd.MOBH7443JBKHRPGW.SEARCH&amp;ppt=pp&amp;ppn=pp&amp;ssid=rcbuw0n1hc0000001754419748041&amp;qH=f7a42fe7211f98ac</t>
  </si>
  <si>
    <t>POCO M7 Pro 5G (Lavender Frost, 128 GB)  (6 GB RAM)</t>
  </si>
  <si>
    <t>1754419771-104</t>
  </si>
  <si>
    <t>Add to Compareitel it5330 | 2.8 inch Big Display | 1900 mAh Battery | Kingvoice4.118,350 Ratings &amp; 1,123 Reviews32 MB RAM | 32 MB ROM | Expandable Upto 32 GB7.11 cm (2.8 inch) Quarter QVGA Display0.8MP + 0MP | 0MP Front Camera1900 mAh BatteryUnisoc Processor12+1 month manufacturer warranty₹1,349₹1,79925% offUpto ₹350 Off on ExchangeBank Offer</t>
  </si>
  <si>
    <t>https://www.flipkart.com/itel-it5330-2-8-inch-big-display-1900-mah-battery-kingvoice/p/itmfb08600c266c4?pid=MOBGW5HN7DGXGNMS&amp;lid=LSTMOBGW5HN7DGXGNMSSBP1DL&amp;marketplace=FLIPKART&amp;q=phone&amp;store=tyy%2F4io&amp;srno=s_6_137&amp;otracker=search&amp;otracker1=search&amp;fm=Search&amp;iid=926dda44-d40f-4f54-8d80-4d649cc004fd.MOBGW5HN7DGXGNMS.SEARCH&amp;ppt=pp&amp;ppn=pp&amp;ssid=rcbuw0n1hc0000001754419748041&amp;qH=f7a42fe7211f98ac</t>
  </si>
  <si>
    <t>itel it5330 | 2.8 inch Big Display | 1900 mAh Battery | Kingvoice  (Light Blue)</t>
  </si>
  <si>
    <t>₹123/month</t>
  </si>
  <si>
    <t>₹1,349</t>
  </si>
  <si>
    <t>₹1,799</t>
  </si>
  <si>
    <t>1900 mAh Battery</t>
  </si>
  <si>
    <t>Unisoc Processor</t>
  </si>
  <si>
    <t>12+1 month manufacturer warranty</t>
  </si>
  <si>
    <t>32 MB RAM | 32 MB ROM | Expandable Upto 32 GB</t>
  </si>
  <si>
    <t>7.11 cm (2.8 inch) Quarter QVGA Display</t>
  </si>
  <si>
    <t>1754419773-105</t>
  </si>
  <si>
    <t>https://www.flipkart.com/itel-it5330-2-8-inch-big-display-1900-mah-battery-kingvoice/p/itmfb08600c266c4?pid=MOBGW5HMH5Z3MQCK&amp;lid=LSTMOBGW5HMH5Z3MQCKKL7IGG&amp;marketplace=FLIPKART&amp;q=phone&amp;store=tyy%2F4io&amp;srno=s_6_136&amp;otracker=search&amp;otracker1=search&amp;fm=Search&amp;iid=926dda44-d40f-4f54-8d80-4d649cc004fd.MOBGW5HMH5Z3MQCK.SEARCH&amp;ppt=pp&amp;ppn=pp&amp;ssid=rcbuw0n1hc0000001754419748041&amp;qH=f7a42fe7211f98ac</t>
  </si>
  <si>
    <t>itel it5330 | 2.8 inch Big Display | 1900 mAh Battery | Kingvoice  (Light Green)</t>
  </si>
  <si>
    <t>1754419776-106</t>
  </si>
  <si>
    <t>https://www.flipkart.com/itel-it5330-2-8-inch-big-display-1900-mah-battery-kingvoice/p/itmfb08600c266c4?pid=MOBGW5H6KZ8BHRS3&amp;lid=LSTMOBGW5H6KZ8BHRS3CQSOGH&amp;marketplace=FLIPKART&amp;q=phone&amp;store=tyy%2F4io&amp;srno=s_6_135&amp;otracker=search&amp;otracker1=search&amp;fm=Search&amp;iid=926dda44-d40f-4f54-8d80-4d649cc004fd.MOBGW5H6KZ8BHRS3.SEARCH&amp;ppt=pp&amp;ppn=pp&amp;ssid=rcbuw0n1hc0000001754419748041&amp;qH=f7a42fe7211f98ac</t>
  </si>
  <si>
    <t>itel it5330 | 2.8 inch Big Display | 1900 mAh Battery | Kingvoice  (Black)</t>
  </si>
  <si>
    <t>1754419778-107</t>
  </si>
  <si>
    <t>Add to CompareSamsung Galaxy A35 5G (Awesome Navy, 128 GB)4.322,359 Ratings &amp; 1,490 Reviews8 GB RAM | 128 GB ROM | Expandable Upto 1 TB16.76 cm (6.6 inch) Full HD+ Display50MP + 8MP + 5MP | 13MP Front Camera5000 mAh BatterySamsung Exynos 1380 Processor1 Year Manufacturer Warranty for Device and 6 Months for In-Box Accessories₹19,999₹33,99941% offTop Discount of the SaleOnly 1 left</t>
  </si>
  <si>
    <t>https://www.flipkart.com/samsung-galaxy-a35-5g-awesome-navy-128-gb/p/itm12fccc5bfbaac?pid=MOBGYT2HGFKNMSZQ&amp;lid=LSTMOBGYT2HGFKNMSZQZQCIPS&amp;marketplace=FLIPKART&amp;q=phone&amp;store=tyy%2F4io&amp;srno=s_6_134&amp;otracker=search&amp;otracker1=search&amp;fm=Search&amp;iid=926dda44-d40f-4f54-8d80-4d649cc004fd.MOBGYT2HGFKNMSZQ.SEARCH&amp;ppt=pp&amp;ppn=pp&amp;ssid=rcbuw0n1hc0000001754419748041&amp;qH=f7a42fe7211f98ac</t>
  </si>
  <si>
    <t>Samsung Galaxy A35 5G (Awesome Navy, 128 GB)  (8 GB RAM)</t>
  </si>
  <si>
    <t>1754419781-108</t>
  </si>
  <si>
    <t>Add to CompareApple iPhone 16 (White, 256 GB)4.619,106 Ratings &amp; 793 Reviews256 GB ROM15.49 cm (6.1 inch) Super Retina XDR Display48MP + 12MP | 12MP Front CameraA18 Chip, 6 Core Processor Processor1 year warranty for phone and 1 year warranty for in Box Accessories.₹78,999₹89,90012% offOnly 2 leftUpto ₹59,850 Off on Exchange</t>
  </si>
  <si>
    <t>https://www.flipkart.com/apple-iphone-16-white-256-gb/p/itma0ed9b33a2973?pid=MOBH4DQFCU7ZY9HG&amp;lid=LSTMOBH4DQFCU7ZY9HGOIRVNY&amp;marketplace=FLIPKART&amp;q=phone&amp;store=tyy%2F4io&amp;srno=s_6_133&amp;otracker=search&amp;otracker1=search&amp;fm=Search&amp;iid=926dda44-d40f-4f54-8d80-4d649cc004fd.MOBH4DQFCU7ZY9HG.SEARCH&amp;ppt=pp&amp;ppn=pp&amp;ssid=rcbuw0n1hc0000001754419748041&amp;qH=f7a42fe7211f98ac</t>
  </si>
  <si>
    <t>Apple iPhone 16 (White, 256 GB)</t>
  </si>
  <si>
    <t>₹13,167/month</t>
  </si>
  <si>
    <t>147.6 mm</t>
  </si>
  <si>
    <t>1754419783-109</t>
  </si>
  <si>
    <t>Add to Compareitel it2165s4.13,108 Ratings &amp; 152 Reviews4 MB RAM | 4 MB ROM | Expandable Upto 32 GB5.08 cm (2 inch) QVGA Display0.3MP Rear Camera1200 mAh BatteryUnisoc Processor1 year manufacturer warranty₹879₹1,34934% offUpto ₹350 Off on ExchangeBank Offer</t>
  </si>
  <si>
    <t>https://www.flipkart.com/itel-it2165s/p/itmae36f88626af7?pid=MOBHFRWHG8ZBUYUQ&amp;lid=LSTMOBHFRWHG8ZBUYUQHN4KT5&amp;marketplace=FLIPKART&amp;q=phone&amp;store=tyy%2F4io&amp;srno=s_6_132&amp;otracker=search&amp;otracker1=search&amp;fm=Search&amp;iid=926dda44-d40f-4f54-8d80-4d649cc004fd.MOBHFRWHG8ZBUYUQ.SEARCH&amp;ppt=pp&amp;ppn=pp&amp;ssid=rcbuw0n1hc0000001754419748041&amp;qH=f7a42fe7211f98ac</t>
  </si>
  <si>
    <t>itel it2165s  (Blue)</t>
  </si>
  <si>
    <t>₹879</t>
  </si>
  <si>
    <t>1200 mAh Battery</t>
  </si>
  <si>
    <t>1 year manufacturer warranty</t>
  </si>
  <si>
    <t>5.08 cm (2 inch) QVGA Display</t>
  </si>
  <si>
    <t>1754419786-110</t>
  </si>
  <si>
    <t>https://www.flipkart.com/itel-it2165s/p/itmae36f88626af7?pid=MOBHFRWHGX8HCVG3&amp;lid=LSTMOBHFRWHGX8HCVG320QT3X&amp;marketplace=FLIPKART&amp;q=phone&amp;store=tyy%2F4io&amp;srno=s_6_131&amp;otracker=search&amp;otracker1=search&amp;fm=Search&amp;iid=926dda44-d40f-4f54-8d80-4d649cc004fd.MOBHFRWHGX8HCVG3.SEARCH&amp;ppt=pp&amp;ppn=pp&amp;ssid=rcbuw0n1hc0000001754419748041&amp;qH=f7a42fe7211f98ac</t>
  </si>
  <si>
    <t>itel it2165s  (Orange)</t>
  </si>
  <si>
    <t>1754419789-111</t>
  </si>
  <si>
    <t>Add to CompareNothing Phone (3a) (Blue, 256 GB)4.529,639 Ratings &amp; 2,517 Reviews8 GB RAM | 256 GB ROM43.66 cm (17.19 cm) Full HD+ Display50MP (Main) + 50MP (2X Tele Photo) + 8MP (Ultra-Wide) | 32MP Front Camera5000 mAh Battery7s Gen3 Processor1 Year Manufacturing Warranty₹26,999₹29,99910% offUpto ₹21,300 Off on ExchangeBank Offer</t>
  </si>
  <si>
    <t>https://www.flipkart.com/nothing-phone-3a-blue-256-gb/p/itm49557c5a65f9c?pid=MOBH8G3PZGYF9GED&amp;lid=LSTMOBH8G3PZGYF9GED3K7YVW&amp;marketplace=FLIPKART&amp;q=phone&amp;store=tyy%2F4io&amp;srno=s_6_130&amp;otracker=search&amp;otracker1=search&amp;fm=Search&amp;iid=926dda44-d40f-4f54-8d80-4d649cc004fd.MOBH8G3PZGYF9GED.SEARCH&amp;ppt=pp&amp;ppn=pp&amp;ssid=rcbuw0n1hc0000001754419748041&amp;qH=f7a42fe7211f98ac</t>
  </si>
  <si>
    <t>Nothing Phone (3a) (Blue, 256 GB)  (8 GB RAM)</t>
  </si>
  <si>
    <t>1754419791-112</t>
  </si>
  <si>
    <t>Add to CompareNothing Phone (3a) (Blue, 128 GB)4.529,639 Ratings &amp; 2,517 Reviews8 GB RAM | 128 GB ROM43.66 cm (17.19 cm) Full HD+ Display50MP (Main) + 50MP (2X Tele Photo) + 8MP (Ultra-Wide) | 32MP Front Camera5000 mAh Battery7s Gen3 Processor1 Year Manufacturing Warranty₹24,999₹27,99910% offUpto ₹20,000 Off on ExchangeBank Offer</t>
  </si>
  <si>
    <t>https://www.flipkart.com/nothing-phone-3a-blue-128-gb/p/itm49557c5a65f9c?pid=MOBH8G3PYHZQBHED&amp;lid=LSTMOBH8G3PYHZQBHEDSJY96C&amp;marketplace=FLIPKART&amp;q=phone&amp;store=tyy%2F4io&amp;srno=s_6_129&amp;otracker=search&amp;otracker1=search&amp;fm=Search&amp;iid=926dda44-d40f-4f54-8d80-4d649cc004fd.MOBH8G3PYHZQBHED.SEARCH&amp;ppt=pp&amp;ppn=pp&amp;ssid=rcbuw0n1hc0000001754419748041&amp;qH=f7a42fe7211f98ac</t>
  </si>
  <si>
    <t>Nothing Phone (3a) (Blue, 128 GB)  (8 GB RAM)</t>
  </si>
  <si>
    <t>1754419794-113</t>
  </si>
  <si>
    <t>Add to CompareNothing Phone (3a) (Black, 256 GB)4.529,639 Ratings &amp; 2,517 Reviews8 GB RAM | 256 GB ROM43.66 cm (17.19 cm) Full HD+ Display50MP (Main) + 50MP (2X Tele Photo) + 8MP (Ultra-Wide) | 32MP Front Camera5000 mAh Battery7s Gen3 Processor1 Year Manufacturing Warranty₹26,999₹29,99910% offOnly 2 leftUpto ₹21,300 Off on Exchange</t>
  </si>
  <si>
    <t>https://www.flipkart.com/nothing-phone-3a-black-256-gb/p/itm49557c5a65f9c?pid=MOBH8G3PJJMGUFGH&amp;lid=LSTMOBH8G3PJJMGUFGHIAA85M&amp;marketplace=FLIPKART&amp;q=phone&amp;store=tyy%2F4io&amp;srno=s_6_128&amp;otracker=search&amp;otracker1=search&amp;fm=Search&amp;iid=926dda44-d40f-4f54-8d80-4d649cc004fd.MOBH8G3PJJMGUFGH.SEARCH&amp;ppt=pp&amp;ppn=pp&amp;ssid=rcbuw0n1hc0000001754419748041&amp;qH=f7a42fe7211f98ac</t>
  </si>
  <si>
    <t>Nothing Phone (3a) (Black, 256 GB)  (8 GB RAM)</t>
  </si>
  <si>
    <t>1754419796-114</t>
  </si>
  <si>
    <t>Add to CompareNothing Phone (3a) (Black, 128 GB)4.529,639 Ratings &amp; 2,517 Reviews8 GB RAM | 128 GB ROM43.66 cm (17.19 cm) Full HD+ Display50MP (Main) + 50MP (2X Tele Photo) + 8MP (Ultra-Wide) | 32MP Front Camera5000 mAh Battery7s Gen3 Processor1 Year Manufacturing Warranty₹24,999₹27,99910% offUpto ₹22,200 Off on ExchangeBank Offer</t>
  </si>
  <si>
    <t>https://www.flipkart.com/nothing-phone-3a-black-128-gb/p/itm49557c5a65f9c?pid=MOBH8G3P6UXPEFSZ&amp;lid=LSTMOBH8G3P6UXPEFSZTYXBHZ&amp;marketplace=FLIPKART&amp;q=phone&amp;store=tyy%2F4io&amp;srno=s_6_127&amp;otracker=search&amp;otracker1=search&amp;fm=Search&amp;iid=926dda44-d40f-4f54-8d80-4d649cc004fd.MOBH8G3P6UXPEFSZ.SEARCH&amp;ppt=pp&amp;ppn=pp&amp;ssid=rcbuw0n1hc0000001754419748041&amp;qH=f7a42fe7211f98ac</t>
  </si>
  <si>
    <t>Nothing Phone (3a) (Black, 128 GB)  (8 GB RAM)</t>
  </si>
  <si>
    <t>1754419799-115</t>
  </si>
  <si>
    <t>Add to CompareInfinix Note 50s 5G+ (Marine Drift, 128 GB)4.41,329 Ratings &amp; 88 Reviews6 GB RAM | 128 GB ROM17.22 cm (6.78 inch) Full HD+ Display64MP + 2MP | 13MP Front Camera5500 mAh BatteryDimensity 7300 Ultimate Processor1 Year Warranty for Handset and 6 Months Warranty for Accessories₹14,999₹19,99925% offUpto ₹12,650 Off on ExchangeBank Offer</t>
  </si>
  <si>
    <t>https://www.flipkart.com/infinix-note-50s-5g-marine-drift-128-gb/p/itmfbc62747a37e7?pid=MOBHD6FJZUNDB3KG&amp;lid=LSTMOBHD6FJZUNDB3KGZFU37R&amp;marketplace=FLIPKART&amp;q=phone&amp;store=tyy%2F4io&amp;srno=s_6_126&amp;otracker=search&amp;otracker1=search&amp;fm=Search&amp;iid=926dda44-d40f-4f54-8d80-4d649cc004fd.MOBHD6FJZUNDB3KG.SEARCH&amp;ppt=pp&amp;ppn=pp&amp;ssid=rcbuw0n1hc0000001754419748041&amp;qH=f7a42fe7211f98ac</t>
  </si>
  <si>
    <t>Infinix Note 50s 5G+ (Marine Drift, 128 GB)  (6 GB RAM)</t>
  </si>
  <si>
    <t>1754419801-116</t>
  </si>
  <si>
    <t>Add to Compareitel it2165s4.13,108 Ratings &amp; 152 Reviews4 MB RAM | 4 MB ROM | Expandable Upto 32 GB5.08 cm (2 inch) QVGA Display0.3MP Rear Camera1200 mAh BatteryUnisoc Processor1 year manufacturer warranty₹879₹1,34934% offSaver DealUpto ₹350 Off on Exchange</t>
  </si>
  <si>
    <t>https://www.flipkart.com/itel-it2165s/p/itmae36f88626af7?pid=MOBHFRWHZAGPJTDJ&amp;lid=LSTMOBHFRWHZAGPJTDJQHCGSB&amp;marketplace=FLIPKART&amp;q=phone&amp;store=tyy%2F4io&amp;srno=s_6_125&amp;otracker=search&amp;otracker1=search&amp;fm=Search&amp;iid=926dda44-d40f-4f54-8d80-4d649cc004fd.MOBHFRWHZAGPJTDJ.SEARCH&amp;ppt=pp&amp;ppn=pp&amp;ssid=rcbuw0n1hc0000001754419748041&amp;qH=f7a42fe7211f98ac</t>
  </si>
  <si>
    <t>itel it2165s  (Deep Blue)</t>
  </si>
  <si>
    <t>1754419804-117</t>
  </si>
  <si>
    <t>Add to CompareMotorola Edge 50 Fusion (Marshmallow Blue, 128 GB)4.41,29,175 Ratings &amp; 8,373 Reviews8 GB RAM | 128 GB ROM17.02 cm (6.7 inch) Full HD+ Display50MP + 13MP | 32MP Front Camera5000 mAh Battery7s Gen 2 Processor1 Year on Handset and 6 Months on Accessories₹18,999₹25,99926% offUpto ₹16,150 Off on ExchangeBank Offer</t>
  </si>
  <si>
    <t>https://www.flipkart.com/motorola-edge-50-fusion-marshmallow-blue-128-gb/p/itmf88eea5799a27?pid=MOBGXTYZEZSZQE7W&amp;lid=LSTMOBGXTYZEZSZQE7WIBXLBI&amp;marketplace=FLIPKART&amp;q=phone&amp;store=tyy%2F4io&amp;srno=s_6_124&amp;otracker=search&amp;otracker1=search&amp;fm=Search&amp;iid=926dda44-d40f-4f54-8d80-4d649cc004fd.MOBGXTYZEZSZQE7W.SEARCH&amp;ppt=pp&amp;ppn=pp&amp;ssid=rcbuw0n1hc0000001754419748041&amp;qH=f7a42fe7211f98ac</t>
  </si>
  <si>
    <t>Motorola Edge 50 Fusion (Marshmallow Blue, 128 GB)  (8 GB RAM)</t>
  </si>
  <si>
    <t>₹3,167/month</t>
  </si>
  <si>
    <t>7s Gen 2 Processor</t>
  </si>
  <si>
    <t>1754419807-118</t>
  </si>
  <si>
    <t>Add to CompareSamsung Guru 12003.15,283 Ratings &amp; 379 Reviews4 MB RAM | 10 MB ROM3.86 cm (1.52 inch) Display800 mAh BatteryNA₹948₹1,99952% offBank OfferOr Pay ₹901 +  47</t>
  </si>
  <si>
    <t>https://www.flipkart.com/samsung-guru-1200/p/itm1f97edf0921dc?pid=MOBHBJ4GHWFQUGHJ&amp;lid=LSTMOBHBJ4GHWFQUGHJEZSHN7&amp;marketplace=FLIPKART&amp;q=phone&amp;store=tyy%2F4io&amp;srno=s_6_123&amp;otracker=search&amp;otracker1=search&amp;fm=Search&amp;iid=926dda44-d40f-4f54-8d80-4d649cc004fd.MOBHBJ4GHWFQUGHJ.SEARCH&amp;ppt=pp&amp;ppn=pp&amp;ssid=rcbuw0n1hc0000001754419748041&amp;qH=f7a42fe7211f98ac</t>
  </si>
  <si>
    <t>Samsung Guru 1200  (White)</t>
  </si>
  <si>
    <t>₹948</t>
  </si>
  <si>
    <t>₹1,999</t>
  </si>
  <si>
    <t>1754419809-119</t>
  </si>
  <si>
    <t>Add to CompareOnePlus Nord CE4 lite 5G (ULTRA ORANGE, 128 GB)4.425,835 Ratings &amp; 1,242 Reviews8 GB RAM | 128 GB ROM16.94 cm (6.67 inch) Display50MP Rear Camera5500 mAh Battery1 year₹16,949₹20,99919% offUpto ₹14,400 Off on ExchangeBank Offer</t>
  </si>
  <si>
    <t>https://www.flipkart.com/oneplus-nord-ce4-lite-5g-ultra-orange-128-gb/p/itm8fd5fdf300955?pid=MOBH25ZEZBY3ZGBF&amp;lid=LSTMOBH25ZEZBY3ZGBFTPSICG&amp;marketplace=FLIPKART&amp;q=phone&amp;store=tyy%2F4io&amp;srno=s_6_122&amp;otracker=search&amp;otracker1=search&amp;fm=Search&amp;iid=926dda44-d40f-4f54-8d80-4d649cc004fd.MOBH25ZEZBY3ZGBF.SEARCH&amp;ppt=pp&amp;ppn=pp&amp;ssid=rcbuw0n1hc0000001754419748041&amp;qH=f7a42fe7211f98ac</t>
  </si>
  <si>
    <t>OnePlus Nord CE4 lite 5G (ULTRA ORANGE, 128 GB)  (8 GB RAM)</t>
  </si>
  <si>
    <t>₹5,650/month</t>
  </si>
  <si>
    <t>₹16,949</t>
  </si>
  <si>
    <t>1754419812-120</t>
  </si>
  <si>
    <t>https://www.flipkart.com/cmf-nothing-phone-2-pro-black-128-gb/p/itm46a119f176627?pid=MOBHAUHA5GRW9FS2&amp;lid=LSTMOBHAUHA5GRW9FS2TVI8FR&amp;marketplace=FLIPKART&amp;q=phone&amp;store=tyy%2F4io&amp;srno=s_6_121&amp;otracker=search&amp;otracker1=search&amp;fm=Search&amp;iid=en_9XvOx9CIciqd_G4Fyob44zWG-_mKZakP8A9IADefoOjAfr_-pUymu-Gzhq3N4XEr4nKeqVcPD9Y5OrOI8d2Lt_UFjCTyOHoHZs-Z5_PS_w0%3D&amp;ppt=pp&amp;ppn=pp&amp;ssid=rcbuw0n1hc0000001754419748041&amp;qH=f7a42fe7211f98ac</t>
  </si>
  <si>
    <t>1754419817-121</t>
  </si>
  <si>
    <t>Add to CompareOnePlus 13s 5G (Pink Satin, 256 GB)4.5282 Ratings &amp; 25 Reviews12 GB RAM | 256 GB ROM16.05 cm (6.32 inch) Display50MP Rear Camera5850 mAh Battery1 Year Warranty₹51,997₹57,99910% offSaver DealOnly 8 left</t>
  </si>
  <si>
    <t>https://www.flipkart.com/oneplus-13s-5g-pink-satin-256-gb/p/itmb6d10cf953b5d?pid=MOBHCY89MXCYXQ3B&amp;lid=LSTMOBHCY89MXCYXQ3BMN5FXM&amp;marketplace=FLIPKART&amp;q=phone&amp;store=tyy%2F4io&amp;srno=s_5_120&amp;otracker=search&amp;otracker1=search&amp;fm=Search&amp;iid=ec2b30da-eb14-45c9-ba74-a632d0213f76.MOBHCY89MXCYXQ3B.SEARCH&amp;ppt=pp&amp;ppn=pp&amp;ssid=biugjm6aio0000001754419812814&amp;qH=f7a42fe7211f98ac</t>
  </si>
  <si>
    <t>OnePlus 13s 5G (Pink Satin, 256 GB)  (12 GB RAM)</t>
  </si>
  <si>
    <t>₹8,667/month</t>
  </si>
  <si>
    <t>₹51,997</t>
  </si>
  <si>
    <t>₹57,999</t>
  </si>
  <si>
    <t>5850 mAh Battery</t>
  </si>
  <si>
    <t>5</t>
  </si>
  <si>
    <t>https://www.flipkart.com/search?q=phone&amp;otracker=search&amp;otracker1=search&amp;marketplace=FLIPKART&amp;as-show=on&amp;as=off&amp;page=5</t>
  </si>
  <si>
    <t>16.05 cm (6.32 inch) Display</t>
  </si>
  <si>
    <t>1754419820-122</t>
  </si>
  <si>
    <t>https://www.flipkart.com/realme-14x-5g-jewel-red-128-gb/p/itmb45ae2fd70ae9?pid=MOBH6YGYEJFHKHTY&amp;lid=LSTMOBH6YGYEJFHKHTYMMRIDA&amp;marketplace=FLIPKART&amp;q=phone&amp;store=tyy%2F4io&amp;srno=s_5_119&amp;otracker=search&amp;otracker1=search&amp;fm=Search&amp;iid=ec2b30da-eb14-45c9-ba74-a632d0213f76.MOBH6YGYEJFHKHTY.SEARCH&amp;ppt=pp&amp;ppn=pp&amp;ssid=biugjm6aio0000001754419812814&amp;qH=f7a42fe7211f98ac</t>
  </si>
  <si>
    <t>1754419823-123</t>
  </si>
  <si>
    <t>Add to Comparerealme P2 Pro 5G (Parrot Green, 256 GB)4.418,824 Ratings &amp; 1,492 Reviews12 GB RAM | 256 GB ROM17.02 cm (6.7 inch) Full HD+ Display50MP + 8MP | 32MP Front Camera5200 mAh Battery7s Gen2 Processor1 Year Manufacturer Warranty for Device and 6 Months Manufacturer Warranty for Inbox Accessories₹18,999₹27,99932% offUpto ₹16,150 Off on ExchangeBank Offer</t>
  </si>
  <si>
    <t>https://www.flipkart.com/realme-p2-pro-5g-parrot-green-256-gb/p/itm53d39fff9f20c?pid=MOBH45GSSTNWUJZB&amp;lid=LSTMOBH45GSSTNWUJZB1F4NMV&amp;marketplace=FLIPKART&amp;q=phone&amp;store=tyy%2F4io&amp;srno=s_5_118&amp;otracker=search&amp;otracker1=search&amp;fm=Search&amp;iid=ec2b30da-eb14-45c9-ba74-a632d0213f76.MOBH45GSSTNWUJZB.SEARCH&amp;ppt=pp&amp;ppn=pp&amp;ssid=biugjm6aio0000001754419812814&amp;qH=f7a42fe7211f98ac</t>
  </si>
  <si>
    <t>realme P2 Pro 5G (Parrot Green, 256 GB)  (12 GB RAM)</t>
  </si>
  <si>
    <t>7s Gen2 Processor</t>
  </si>
  <si>
    <t>30 fps, 60 fps, 120 fps, 240 fps</t>
  </si>
  <si>
    <t>161.34 mm</t>
  </si>
  <si>
    <t>1754419825-124</t>
  </si>
  <si>
    <t>Add to Comparevivo T3 Pro 5G (Sandstone Orange, 256 GB)4.584,614 Ratings &amp; 5,328 Reviews8 GB RAM | 256 GB ROM17.2 cm (6.77 inch) Full HD+ AMOLED Display50MP + 8MP | 16MP Front Camera5500 mAh BatterySnapdragon 7 Gen 3 Processor1 Year Warranty on Handset and 6 Months Warranty on Accessories₹24,999₹31,99921% offSaver DealOnly 3 left</t>
  </si>
  <si>
    <t>https://www.flipkart.com/vivo-t3-pro-5g-sandstone-orange-256-gb/p/itmcf52c1fcffbf3?pid=MOBH3XHR46RHEMVH&amp;lid=LSTMOBH3XHR46RHEMVHQKBFEZ&amp;marketplace=FLIPKART&amp;q=phone&amp;store=tyy%2F4io&amp;srno=s_5_117&amp;otracker=search&amp;otracker1=search&amp;fm=Search&amp;iid=ec2b30da-eb14-45c9-ba74-a632d0213f76.MOBH3XHR46RHEMVH.SEARCH&amp;ppt=pp&amp;ppn=pp&amp;ssid=biugjm6aio0000001754419812814&amp;qH=f7a42fe7211f98ac</t>
  </si>
  <si>
    <t>vivo T3 Pro 5G (Sandstone Orange, 256 GB)  (8 GB RAM)</t>
  </si>
  <si>
    <t>Snapdragon 7 Gen 3 Processor</t>
  </si>
  <si>
    <t>163.72 mm</t>
  </si>
  <si>
    <t>17.2 cm (6.77 inch) Full HD+ AMOLED Display</t>
  </si>
  <si>
    <t>1754419828-125</t>
  </si>
  <si>
    <t>https://www.flipkart.com/infinix-note-50s-5g-burgundy-red-128-gb/p/itmfbc62747a37e7?pid=MOBHBYYEG5Q5XVNC&amp;lid=LSTMOBHBYYEG5Q5XVNCQNRRXW&amp;marketplace=FLIPKART&amp;q=phone&amp;store=tyy%2F4io&amp;srno=s_5_116&amp;otracker=search&amp;otracker1=search&amp;fm=Search&amp;iid=ec2b30da-eb14-45c9-ba74-a632d0213f76.MOBHBYYEG5Q5XVNC.SEARCH&amp;ppt=pp&amp;ppn=pp&amp;ssid=biugjm6aio0000001754419812814&amp;qH=f7a42fe7211f98ac</t>
  </si>
  <si>
    <t>1754419830-126</t>
  </si>
  <si>
    <t>Add to CompareMotorola g45 5G (Pantone Dahlia Purple, 128 GB)4.31,95,416 Ratings &amp; 10,117 Reviews8 GB RAM | 128 GB ROM | Expandable Upto 1 TB16.51 cm (6.5 inch) HD+ Display50MP + 2MP | 16MP Front Camera5000 mAh BatterySnapdragon 6s Gen 3 Processor1 Year Warranty on Handset and 6 Months Warranty on Accessories₹11,999₹14,99920% offUpto ₹11,000 Off on ExchangeBank Offer</t>
  </si>
  <si>
    <t>https://www.flipkart.com/motorola-g45-5g-pantone-dahlia-purple-128-gb/p/itm06fcb77d748b2?pid=MOBHC7EW9NWAC5SH&amp;lid=LSTMOBHC7EW9NWAC5SHC81JGK&amp;marketplace=FLIPKART&amp;q=phone&amp;store=tyy%2F4io&amp;srno=s_5_115&amp;otracker=search&amp;otracker1=search&amp;fm=Search&amp;iid=ec2b30da-eb14-45c9-ba74-a632d0213f76.MOBHC7EW9NWAC5SH.SEARCH&amp;ppt=pp&amp;ppn=pp&amp;ssid=biugjm6aio0000001754419812814&amp;qH=f7a42fe7211f98ac</t>
  </si>
  <si>
    <t>Motorola g45 5G (Pantone Dahlia Purple, 128 GB)  (8 GB RAM)</t>
  </si>
  <si>
    <t>₹2,000/month</t>
  </si>
  <si>
    <t>Snapdragon 6s Gen 3 Processor</t>
  </si>
  <si>
    <t>16.51 cm (6.5 inch) HD+ Display</t>
  </si>
  <si>
    <t>1754419833-127</t>
  </si>
  <si>
    <t>https://www.flipkart.com/poco-m7-pro-5g-olive-twilight-128-gb/p/itm39b8c2a99ab7d?pid=MOBH7443JP83ZMJ3&amp;lid=LSTMOBH7443JP83ZMJ3BW6AGF&amp;marketplace=FLIPKART&amp;q=phone&amp;store=tyy%2F4io&amp;srno=s_5_114&amp;otracker=search&amp;otracker1=search&amp;fm=Search&amp;iid=ec2b30da-eb14-45c9-ba74-a632d0213f76.MOBH7443JP83ZMJ3.SEARCH&amp;ppt=pp&amp;ppn=pp&amp;ssid=biugjm6aio0000001754419812814&amp;qH=f7a42fe7211f98ac</t>
  </si>
  <si>
    <t>1754419836-128</t>
  </si>
  <si>
    <t>https://www.flipkart.com/samsung-galaxy-s24-fe-5g-graphite-256-gb/p/itme960199e26f23?pid=MOBH4ZG3KPRR7HWZ&amp;lid=LSTMOBH4ZG3KPRR7HWZWYHPPG&amp;marketplace=FLIPKART&amp;q=phone&amp;store=tyy%2F4io&amp;srno=s_5_113&amp;otracker=search&amp;otracker1=search&amp;fm=Search&amp;iid=ec2b30da-eb14-45c9-ba74-a632d0213f76.MOBH4ZG3KPRR7HWZ.SEARCH&amp;ppt=pp&amp;ppn=pp&amp;ssid=biugjm6aio0000001754419812814&amp;qH=f7a42fe7211f98ac</t>
  </si>
  <si>
    <t>1754419838-129</t>
  </si>
  <si>
    <t>Add to CompareNothing Phone (3a) Pro (Grey, 256 GB)4.52,968 Ratings &amp; 212 Reviews12 GB RAM | 256 GB ROM43.66 cm (17.19 cm) Full HD+ Display50MP (Main) + 50MP (3X Periscope)+ 8MP (Ultra-Wide) | 50MP Front Camera5000 mAh Battery7s Gen3 Processor1 Year Manufacturing Warranty₹32,999₹36,99910% offUpto ₹24,750 Off on ExchangeBank Offer</t>
  </si>
  <si>
    <t>https://www.flipkart.com/nothing-phone-3a-pro-grey-256-gb/p/itm04daaef6652d4?pid=MOBH8G3PHZS7CNYC&amp;lid=LSTMOBH8G3PHZS7CNYCL6BKGL&amp;marketplace=FLIPKART&amp;q=phone&amp;store=tyy%2F4io&amp;srno=s_5_112&amp;otracker=search&amp;otracker1=search&amp;fm=Search&amp;iid=ec2b30da-eb14-45c9-ba74-a632d0213f76.MOBH8G3PHZS7CNYC.SEARCH&amp;ppt=pp&amp;ppn=pp&amp;ssid=biugjm6aio0000001754419812814&amp;qH=f7a42fe7211f98ac</t>
  </si>
  <si>
    <t>Nothing Phone (3a) Pro (Grey, 256 GB)  (12 GB RAM)</t>
  </si>
  <si>
    <t>163.5 mm</t>
  </si>
  <si>
    <t>1754419841-130</t>
  </si>
  <si>
    <t>Add to CompareOPPO K13x 5G 6000mAh and 45W SUPERVOOC Charger &amp; AI (Midnight Violet, 128 GB)4.52,040 Ratings &amp; 315 Reviews4 GB RAM | 128 GB ROM | Expandable Upto 2 TB16.94 cm (6.67 inch) HD+ Display50MP + 2MP | 8MP Front Camera6000 mAh BatteryDimensity 6300 Processor1 Year Manufacturer Warranty for Device and 6 Months Manufacturer Warranty for Inbox Accessories₹11,999₹15,99925% offUpto ₹11,000 Off on ExchangeBank Offer</t>
  </si>
  <si>
    <t>https://www.flipkart.com/oppo-k13x-5g-6000mah-45w-supervooc-charger-ai-midnight-violet-128-gb/p/itm62b2e62fbb43e?pid=MOBHDY9P4XGWMRHM&amp;lid=LSTMOBHDY9P4XGWMRHMJEHFNR&amp;marketplace=FLIPKART&amp;q=phone&amp;store=tyy%2F4io&amp;srno=s_5_111&amp;otracker=search&amp;otracker1=search&amp;fm=Search&amp;iid=ec2b30da-eb14-45c9-ba74-a632d0213f76.MOBHDY9P4XGWMRHM.SEARCH&amp;ppt=pp&amp;ppn=pp&amp;ssid=biugjm6aio0000001754419812814&amp;qH=f7a42fe7211f98ac</t>
  </si>
  <si>
    <t>OPPO K13x 5G 6000mAh and 45W SUPERVOOC Charger &amp; AI (Midnight Violet, 128 GB)  (4 GB RAM)</t>
  </si>
  <si>
    <t>₹422/month</t>
  </si>
  <si>
    <t>120 fps, 60 fps, 30 fps</t>
  </si>
  <si>
    <t>4 GB RAM | 128 GB ROM | Expandable Upto 2 TB</t>
  </si>
  <si>
    <t>1754419843-131</t>
  </si>
  <si>
    <t>Add to CompareOPPO K13x 5G 6000mAh and 45W SUPERVOOC Charger &amp; AI (Sunset Peach, 128 GB)4.610,649 Ratings &amp; 2,173 Reviews6 GB RAM | 128 GB ROM | Expandable Upto 2 TB16.94 cm (6.67 inch) HD+ Display50MP + 2MP | 8MP Front Camera6000 mAh BatteryDimensity 6300 Processor1 Year Manufacturer Warranty for Device and 6 Months Manufacturer Warranty for Inbox Accessories₹12,999₹16,99923% offUpto ₹11,950 Off on ExchangeBank Offer</t>
  </si>
  <si>
    <t>https://www.flipkart.com/oppo-k13x-5g-6000mah-45w-supervooc-charger-ai-sunset-peach-128-gb/p/itm62b2e62fbb43e?pid=MOBHDY9PVAHGDHWG&amp;lid=LSTMOBHDY9PVAHGDHWGBSHGNL&amp;marketplace=FLIPKART&amp;q=phone&amp;store=tyy%2F4io&amp;srno=s_5_110&amp;otracker=search&amp;otracker1=search&amp;fm=Search&amp;iid=ec2b30da-eb14-45c9-ba74-a632d0213f76.MOBHDY9PVAHGDHWG.SEARCH&amp;ppt=pp&amp;ppn=pp&amp;ssid=biugjm6aio0000001754419812814&amp;qH=f7a42fe7211f98ac</t>
  </si>
  <si>
    <t>OPPO K13x 5G 6000mAh and 45W SUPERVOOC Charger &amp; AI (Sunset Peach, 128 GB)  (6 GB RAM)</t>
  </si>
  <si>
    <t>1754419846-132</t>
  </si>
  <si>
    <t>Add to Comparerealme 14T 5G (Obsidian Black, 128 GB)4.31,125 Ratings &amp; 102 Reviews8 GB RAM | 128 GB ROM | Expandable Upto 2 TB16.94 cm (6.67 inch) Full HD+ Display50MP + 2MP | 16MP Front Camera6000 mAh BatteryDimensity 6300 Processor1 Year Manufacturer Warranty for Device and 6 Months Manufacturer Warranty for Inbox Accessories₹17,999₹20,99914% offUpto ₹15,650 Off on ExchangeBank Offer</t>
  </si>
  <si>
    <t>https://www.flipkart.com/realme-14t-5g-obsidian-black-128-gb/p/itm5733d9726a773?pid=MOBHB2HXYFDMCYZH&amp;lid=LSTMOBHB2HXYFDMCYZHWV7K9Y&amp;marketplace=FLIPKART&amp;q=phone&amp;store=tyy%2F4io&amp;srno=s_5_109&amp;otracker=search&amp;otracker1=search&amp;fm=Search&amp;iid=ec2b30da-eb14-45c9-ba74-a632d0213f76.MOBHB2HXYFDMCYZH.SEARCH&amp;ppt=pp&amp;ppn=pp&amp;ssid=biugjm6aio0000001754419812814&amp;qH=f7a42fe7211f98ac</t>
  </si>
  <si>
    <t>realme 14T 5G (Obsidian Black, 128 GB)  (8 GB RAM)</t>
  </si>
  <si>
    <t>1754419849-133</t>
  </si>
  <si>
    <t>https://www.flipkart.com/infinix-note-50s-5g-titanium-grey-256-gb/p/itmfbc62747a37e7?pid=MOBHBYYEJKP3FZ4Y&amp;lid=LSTMOBHBYYEJKP3FZ4YXLANKV&amp;marketplace=FLIPKART&amp;q=phone&amp;store=tyy%2F4io&amp;srno=s_5_108&amp;otracker=search&amp;otracker1=search&amp;fm=Search&amp;iid=ec2b30da-eb14-45c9-ba74-a632d0213f76.MOBHBYYEJKP3FZ4Y.SEARCH&amp;ppt=pp&amp;ppn=pp&amp;ssid=biugjm6aio0000001754419812814&amp;qH=f7a42fe7211f98ac</t>
  </si>
  <si>
    <t>1754419851-134</t>
  </si>
  <si>
    <t>Add to CompareREDMI A5 (Jaisalmer Gold, 64 GB)4.22,360 Ratings &amp; 116 Reviews3 GB RAM | 64 GB ROM | Expandable Upto 2 TB17.48 cm (6.88 inch) HD+ Display32MP Rear Camera | 8MP Front Camera5200 mAh BatteryT7250 Processor1 Year Manufacturer Warranty for Handset and 6 Months Warranty for In the Box Accessories₹6,499₹8,99927% offTop Discount of the SaleUpto ₹5,250 Off on Exchange</t>
  </si>
  <si>
    <t>https://www.flipkart.com/redmi-a5-jaisalmer-gold-64-gb/p/itm2b4357effaa74?pid=MOBHB2HGH5DCFNWZ&amp;lid=LSTMOBHB2HGH5DCFNWZHAP4LG&amp;marketplace=FLIPKART&amp;q=phone&amp;store=tyy%2F4io&amp;srno=s_5_107&amp;otracker=search&amp;otracker1=search&amp;fm=Search&amp;iid=ec2b30da-eb14-45c9-ba74-a632d0213f76.MOBHB2HGH5DCFNWZ.SEARCH&amp;ppt=pp&amp;ppn=pp&amp;ssid=biugjm6aio0000001754419812814&amp;qH=f7a42fe7211f98ac</t>
  </si>
  <si>
    <t>REDMI A5 (Jaisalmer Gold, 64 GB)  (3 GB RAM)</t>
  </si>
  <si>
    <t>₹229/month</t>
  </si>
  <si>
    <t>₹6,499</t>
  </si>
  <si>
    <t>T7250 Processor</t>
  </si>
  <si>
    <t>1 Year Manufacturer Warranty for Handset and 6 Months Warranty for In the Box Accessories</t>
  </si>
  <si>
    <t>171.7 mm</t>
  </si>
  <si>
    <t>3 GB RAM | 64 GB ROM | Expandable Upto 2 TB</t>
  </si>
  <si>
    <t>1754419854-135</t>
  </si>
  <si>
    <t>https://www.flipkart.com/nothing-phone-3a-black-256-gb/p/itm49557c5a65f9c?pid=MOBH8G3PJJMGUFGH&amp;lid=LSTMOBH8G3PJJMGUFGHIAA85M&amp;marketplace=FLIPKART&amp;q=phone&amp;store=tyy%2F4io&amp;srno=s_5_106&amp;otracker=search&amp;otracker1=search&amp;fm=Search&amp;iid=ec2b30da-eb14-45c9-ba74-a632d0213f76.MOBH8G3PJJMGUFGH.SEARCH&amp;ppt=pp&amp;ppn=pp&amp;ssid=biugjm6aio0000001754419812814&amp;qH=f7a42fe7211f98ac</t>
  </si>
  <si>
    <t>1754419856-136</t>
  </si>
  <si>
    <t>Add to CompareNothing Phone (3a) (White, 128 GB)4.529,639 Ratings &amp; 2,517 Reviews8 GB RAM | 128 GB ROM43.66 cm (17.19 cm) Full HD+ Display50MP (Main) + 50MP (2X Tele Photo) + 8MP (Ultra-Wide) | 32MP Front Camera5000 mAh Battery7s Gen3 Processor1 Year Manufacturing Warranty₹24,999₹27,99910% offOnly few leftUpto ₹20,000 Off on Exchange</t>
  </si>
  <si>
    <t>https://www.flipkart.com/nothing-phone-3a-white-128-gb/p/itm49557c5a65f9c?pid=MOBH8G3PK4RZFYAA&amp;lid=LSTMOBH8G3PK4RZFYAASV0ZW8&amp;marketplace=FLIPKART&amp;q=phone&amp;store=tyy%2F4io&amp;srno=s_5_105&amp;otracker=search&amp;otracker1=search&amp;fm=Search&amp;iid=ec2b30da-eb14-45c9-ba74-a632d0213f76.MOBH8G3PK4RZFYAA.SEARCH&amp;ppt=pp&amp;ppn=pp&amp;ssid=biugjm6aio0000001754419812814&amp;qH=f7a42fe7211f98ac</t>
  </si>
  <si>
    <t>Nothing Phone (3a) (White, 128 GB)  (8 GB RAM)</t>
  </si>
  <si>
    <t>1754419859-137</t>
  </si>
  <si>
    <t>Add to CompareOPPO Reno14 5G (Forest Green, 512 GB)4.5845 Ratings &amp; 91 Reviews12 GB RAM | 512 GB ROM16.74 cm (6.59 inch) Display50MP + 8MP + 50MP | 50MP Front Camera6000 mAh BatteryDimensity 8350 Processor1 Year Manufacturer Warranty for Device and 6 Months Manufacturer Warranty for Inbox Accessories₹42,999₹47,99910% offUpto ₹37,000 Off on ExchangeBank Offer</t>
  </si>
  <si>
    <t>https://www.flipkart.com/oppo-reno14-5g-forest-green-512-gb/p/itm4d9e853eee6cf?pid=MOBHDDQ9VH7ZHHMP&amp;lid=LSTMOBHDDQ9VH7ZHHMPA31YT7&amp;marketplace=FLIPKART&amp;q=phone&amp;store=tyy%2F4io&amp;srno=s_5_104&amp;otracker=search&amp;otracker1=search&amp;fm=Search&amp;iid=ec2b30da-eb14-45c9-ba74-a632d0213f76.MOBHDDQ9VH7ZHHMP.SEARCH&amp;ppt=pp&amp;ppn=pp&amp;ssid=biugjm6aio0000001754419812814&amp;qH=f7a42fe7211f98ac</t>
  </si>
  <si>
    <t>OPPO Reno14 5G (Forest Green, 512 GB)  (12 GB RAM)</t>
  </si>
  <si>
    <t>₹7,167/month</t>
  </si>
  <si>
    <t>₹47,999</t>
  </si>
  <si>
    <t>960 fps, 480 fps, 240 fps, 120 fps, 60 fps, 30 fps</t>
  </si>
  <si>
    <t>157.9 mm</t>
  </si>
  <si>
    <t>16.74 cm (6.59 inch) Display</t>
  </si>
  <si>
    <t>1754419862-138</t>
  </si>
  <si>
    <t>Add to Comparerealme P3x 5G (Midnight Blue, 128 GB)4.47,565 Ratings &amp; 326 Reviews8 GB RAM | 128 GB ROM17.07 cm (6.72 inch) Full HD Display50MP Rear Camera | 8MP Front Camera6000 mAh BatteryDimensity 6400 Processor1 Year Manufacturer Warranty for Device and 6 Months Manufacturer Warranty for Inbox Accessories₹13,999₹17,99922% offUpto ₹11,650 Off on ExchangeBank Offer</t>
  </si>
  <si>
    <t>https://www.flipkart.com/realme-p3x-5g-midnight-blue-128-gb/p/itmab5a4b09b6ccc?pid=MOBH8VGVTPGFVHEX&amp;lid=LSTMOBH8VGVTPGFVHEX1Z6RGO&amp;marketplace=FLIPKART&amp;q=phone&amp;store=tyy%2F4io&amp;srno=s_5_103&amp;otracker=search&amp;otracker1=search&amp;fm=Search&amp;iid=ec2b30da-eb14-45c9-ba74-a632d0213f76.MOBH8VGVTPGFVHEX.SEARCH&amp;ppt=pp&amp;ppn=pp&amp;ssid=biugjm6aio0000001754419812814&amp;qH=f7a42fe7211f98ac</t>
  </si>
  <si>
    <t>realme P3x 5G (Midnight Blue, 128 GB)  (8 GB RAM)</t>
  </si>
  <si>
    <t>₹493/month</t>
  </si>
  <si>
    <t>Dimensity 6400 Processor</t>
  </si>
  <si>
    <t>17.07 cm (6.72 inch) Full HD Display</t>
  </si>
  <si>
    <t>1754419864-139</t>
  </si>
  <si>
    <t>Add to CompareOPPO K13x 5G 6000mAh and 45W SUPERVOOC Charger &amp; AI (Midnight Violet, 128 GB)4.52,026 Ratings &amp; 76 Reviews8 GB RAM | 128 GB ROM | Expandable Upto 2 TB16.94 cm (6.67 inch) HD+ Display50MP + 2MP | 8MP Front Camera6000 mAh BatteryDimensity 6300 Processor1 Year Manufacturer Warranty for Device and 6 Months Manufacturer Warranty for Inbox Accessories₹14,999₹18,99921% offUpto ₹12,950 Off on ExchangeBank Offer</t>
  </si>
  <si>
    <t>https://www.flipkart.com/oppo-k13x-5g-6000mah-45w-supervooc-charger-ai-midnight-violet-128-gb/p/itm62b2e62fbb43e?pid=MOBHDY9PMWDRYDAS&amp;lid=LSTMOBHDY9PMWDRYDAS8RILF5&amp;marketplace=FLIPKART&amp;q=phone&amp;store=tyy%2F4io&amp;srno=s_5_102&amp;otracker=search&amp;otracker1=search&amp;fm=Search&amp;iid=ec2b30da-eb14-45c9-ba74-a632d0213f76.MOBHDY9PMWDRYDAS.SEARCH&amp;ppt=pp&amp;ppn=pp&amp;ssid=biugjm6aio0000001754419812814&amp;qH=f7a42fe7211f98ac</t>
  </si>
  <si>
    <t>OPPO K13x 5G 6000mAh and 45W SUPERVOOC Charger &amp; AI (Midnight Violet, 128 GB)  (8 GB RAM)</t>
  </si>
  <si>
    <t>1754419867-140</t>
  </si>
  <si>
    <t>Add to Comparevivo T4 5G (Phantom Grey, 256 GB)4.540,354 Ratings &amp; 1,979 Reviews8 GB RAM | 256 GB ROM17.2 cm (6.77 inch) Display50MP (OIS) + 2MP | 32MP Front Camera7300 mAh BatterySnapdragon 7s Gen 3 5G Processor1 Year Warranty on the Handset and 6 Months Warranty on Inbox Accessories₹23,999₹27,99914% offUpto ₹20,450 Off on ExchangeBank Offer</t>
  </si>
  <si>
    <t>https://www.flipkart.com/vivo-t4-5g-phantom-grey-256-gb/p/itmc2634fd4daeb9?pid=MOBHATXZGEAN2FWT&amp;lid=LSTMOBHATXZGEAN2FWTXTUH1P&amp;marketplace=FLIPKART&amp;q=phone&amp;store=tyy%2F4io&amp;srno=s_5_101&amp;otracker=search&amp;otracker1=search&amp;fm=Search&amp;iid=ec2b30da-eb14-45c9-ba74-a632d0213f76.MOBHATXZGEAN2FWT.SEARCH&amp;ppt=pp&amp;ppn=pp&amp;ssid=biugjm6aio0000001754419812814&amp;qH=f7a42fe7211f98ac</t>
  </si>
  <si>
    <t>vivo T4 5G (Phantom Grey, 256 GB)  (8 GB RAM)</t>
  </si>
  <si>
    <t>Snapdragon 7s Gen 3 5G Processor</t>
  </si>
  <si>
    <t>1 Year Warranty on the Handset and 6 Months Warranty on Inbox Accessories</t>
  </si>
  <si>
    <t>163.4 mm</t>
  </si>
  <si>
    <t>1754419869-141</t>
  </si>
  <si>
    <t>Add to CompareApple iPhone 16 (Black, 128 GB)4.619,106 Ratings &amp; 793 Reviews128 GB ROM15.49 cm (6.1 inch) Super Retina XDR Display48MP + 12MP | 12MP Front CameraA18 Chip, 6 Core Processor Processor1 year warranty for phone and 1 year warranty for in Box Accessories.₹68,999₹79,90013% offTop Discount of the SaleUpto ₹59,850 Off on Exchange</t>
  </si>
  <si>
    <t>https://www.flipkart.com/apple-iphone-16-black-128-gb/p/itmb07d67f995271?pid=MOBH4DQFG8NKFRDY&amp;lid=LSTMOBH4DQFG8NKFRDYNBDOZI&amp;marketplace=FLIPKART&amp;q=phone&amp;store=tyy%2F4io&amp;srno=s_5_100&amp;otracker=search&amp;otracker1=search&amp;fm=Search&amp;iid=ec2b30da-eb14-45c9-ba74-a632d0213f76.MOBH4DQFG8NKFRDY.SEARCH&amp;ppt=pp&amp;ppn=pp&amp;ssid=biugjm6aio0000001754419812814&amp;qH=f7a42fe7211f98ac</t>
  </si>
  <si>
    <t>Apple iPhone 16 (Black, 128 GB)</t>
  </si>
  <si>
    <t>₹11,500/month</t>
  </si>
  <si>
    <t>₹69,999</t>
  </si>
  <si>
    <t>₹79,900</t>
  </si>
  <si>
    <t>1754419872-142</t>
  </si>
  <si>
    <t>Add to CompareApple iPhone 16 (White, 128 GB)4.619,106 Ratings &amp; 793 Reviews128 GB ROM15.49 cm (6.1 inch) Super Retina XDR Display48MP + 12MP | 12MP Front CameraA18 Chip, 6 Core Processor Processor1 year warranty for phone and 1 year warranty for in Box Accessories.₹68,999₹79,90013% offTop Discount of the SaleUpto ₹59,850 Off on Exchange</t>
  </si>
  <si>
    <t>https://www.flipkart.com/apple-iphone-16-white-128-gb/p/itm7c0281cd247be?pid=MOBH4DQF849HCG6G&amp;lid=LSTMOBH4DQF849HCG6GXHBPXY&amp;marketplace=FLIPKART&amp;q=phone&amp;store=tyy%2F4io&amp;srno=s_5_99&amp;otracker=search&amp;otracker1=search&amp;fm=Search&amp;iid=ec2b30da-eb14-45c9-ba74-a632d0213f76.MOBH4DQF849HCG6G.SEARCH&amp;ppt=pp&amp;ppn=pp&amp;ssid=biugjm6aio0000001754419812814&amp;qH=f7a42fe7211f98ac</t>
  </si>
  <si>
    <t>Apple iPhone 16 (White, 128 GB)</t>
  </si>
  <si>
    <t>1754419875-143</t>
  </si>
  <si>
    <t>Add to CompareMOTOROLA Edge 60 Fusion 5G (PANTONE Slipstream, 256 GB)4.520,940 Ratings &amp; 1,150 Reviews12 GB RAM | 256 GB ROM | Expandable Upto 1 TB16.94 cm (6.67 inch) Display50MP + 13MP | 32MP Front Camera5500 mAh BatteryDimensity 7400 Processor68W Charger1 Year Warranty on Handset and 6 Months Warranty on Accessories₹24,999₹27,99910% offUpto ₹23,200 Off on ExchangeBank Offer</t>
  </si>
  <si>
    <t>https://www.flipkart.com/motorola-edge-60-fusion-5g-pantone-slipstream-256-gb/p/itm637e7bca8a605?pid=MOBH9AQZANYGWEQH&amp;lid=LSTMOBH9AQZANYGWEQHSMKZEE&amp;marketplace=FLIPKART&amp;q=phone&amp;store=tyy%2F4io&amp;srno=s_5_98&amp;otracker=search&amp;otracker1=search&amp;fm=Search&amp;iid=ec2b30da-eb14-45c9-ba74-a632d0213f76.MOBH9AQZANYGWEQH.SEARCH&amp;ppt=pp&amp;ppn=pp&amp;ssid=biugjm6aio0000001754419812814&amp;qH=f7a42fe7211f98ac</t>
  </si>
  <si>
    <t>MOTOROLA Edge 60 Fusion 5G (PANTONE Slipstream, 256 GB)  (12 GB RAM)</t>
  </si>
  <si>
    <t>1754419877-144</t>
  </si>
  <si>
    <t>https://www.flipkart.com/cmf-nothing-phone-2-pro-black-128-gb/p/itm46a119f176627?pid=MOBHAUHA5GRW9FS2&amp;lid=LSTMOBHAUHA5GRW9FS2TVI8FR&amp;marketplace=FLIPKART&amp;q=phone&amp;store=tyy%2F4io&amp;srno=s_5_97&amp;otracker=search&amp;otracker1=search&amp;fm=Search&amp;iid=en_2QJcBeXxd9x1EDROgmqgJlPs08QTyKIW1IBEFyLTVH9U3Do8sQZDpQmguxWENXjk4nKeqVcPD9Y5OrOI8d2Lt_UFjCTyOHoHZs-Z5_PS_w0%3D&amp;ppt=pp&amp;ppn=pp&amp;ssid=biugjm6aio0000001754419812814&amp;qH=f7a42fe7211f98ac</t>
  </si>
  <si>
    <t>1754419882-145</t>
  </si>
  <si>
    <t>Add to CompareOnePlus 13s 5G (Green Silk, 256 GB)4.5282 Ratings &amp; 25 Reviews12 GB RAM | 256 GB ROM16.05 cm (6.32 inch) Display50MP Rear Camera5850 mAh Battery1 Year Warranty₹54,990₹57,9995% offOnly 2 leftBank Offer</t>
  </si>
  <si>
    <t>https://www.flipkart.com/oneplus-13s-5g-green-silk-256-gb/p/itmb6d10cf953b5d?pid=MOBHCTQTDPZH7ZYT&amp;lid=LSTMOBHCTQTDPZH7ZYTOIUVGM&amp;marketplace=FLIPKART&amp;q=phone&amp;store=tyy%2F4io&amp;srno=s_4_96&amp;otracker=search&amp;otracker1=search&amp;fm=Search&amp;iid=10b015b7-a6f1-4bfd-8e69-81925a22e1b0.MOBHCTQTDPZH7ZYT.SEARCH&amp;ppt=pp&amp;ppn=pp&amp;ssid=odsc7pirr40000001754419877686&amp;qH=f7a42fe7211f98ac</t>
  </si>
  <si>
    <t>OnePlus 13s 5G (Green Silk, 256 GB)  (12 GB RAM)</t>
  </si>
  <si>
    <t>₹8,833/month</t>
  </si>
  <si>
    <t>₹52,994</t>
  </si>
  <si>
    <t>https://www.flipkart.com/search?q=phone&amp;otracker=search&amp;otracker1=search&amp;marketplace=FLIPKART&amp;as-show=on&amp;as=off&amp;page=4</t>
  </si>
  <si>
    <t>1754419885-146</t>
  </si>
  <si>
    <t>Add to ComparePOCO F7 5G (Frost White, 512 GB)4.45,929 Ratings &amp; 713 Reviews12 GB RAM | 512 GB ROM17.35 cm (6.83 inch) Display50MP Rear Camera | 20MP Front Camera7550 mAh Li-Polymer + Silicon Carbon Battery8s Gen 4 ProcessorRear Camera
-50MP Sony Main Camera
-8MP Ultra-wide Camera with night mode and ultra-wide video recordingFront camera
-20MP with Portrait Mode | | Front Video Recording | Night ModeDisplay
-6.83 inch 1.5K pOLED with 120 Hz refresh rateBattery
7550mAh, 90W charger, 22.5W reverse charging1 Year Manufacturer Warranty for Phone and 6 Months Warranty for In the Box Accessories₹33,999₹37,99910% offUpto ₹31,000 Off on ExchangeBank Offer</t>
  </si>
  <si>
    <t>https://www.flipkart.com/poco-f7-5g-frost-white-512-gb/p/itmc9c46413c5044?pid=MOBHCY2UZRUEBVGT&amp;lid=LSTMOBHCY2UZRUEBVGTVBBJQY&amp;marketplace=FLIPKART&amp;q=phone&amp;store=tyy%2F4io&amp;srno=s_4_95&amp;otracker=search&amp;otracker1=search&amp;fm=Search&amp;iid=10b015b7-a6f1-4bfd-8e69-81925a22e1b0.MOBHCY2UZRUEBVGT.SEARCH&amp;ppt=pp&amp;ppn=pp&amp;ssid=odsc7pirr40000001754419877686&amp;qH=f7a42fe7211f98ac</t>
  </si>
  <si>
    <t>POCO F7 5G (Frost White, 512 GB)  (12 GB RAM)</t>
  </si>
  <si>
    <t>1754419887-147</t>
  </si>
  <si>
    <t>Add to CompareApple iPhone 16 (White, 256 GB)4.619,106 Ratings &amp; 793 Reviews256 GB ROM15.49 cm (6.1 inch) Super Retina XDR Display48MP + 12MP | 12MP Front CameraA18 Chip, 6 Core Processor Processor1 year warranty for phone and 1 year warranty for in Box Accessories.₹78,999₹89,90012% offOnly 1 leftUpto ₹59,850 Off on Exchange</t>
  </si>
  <si>
    <t>https://www.flipkart.com/apple-iphone-16-white-256-gb/p/itma0ed9b33a2973?pid=MOBH4DQFCU7ZY9HG&amp;lid=LSTMOBH4DQFCU7ZY9HGOIRVNY&amp;marketplace=FLIPKART&amp;q=phone&amp;store=tyy%2F4io&amp;srno=s_4_94&amp;otracker=search&amp;otracker1=search&amp;fm=Search&amp;iid=10b015b7-a6f1-4bfd-8e69-81925a22e1b0.MOBH4DQFCU7ZY9HG.SEARCH&amp;ppt=pp&amp;ppn=pp&amp;ssid=odsc7pirr40000001754419877686&amp;qH=f7a42fe7211f98ac</t>
  </si>
  <si>
    <t>1754419890-148</t>
  </si>
  <si>
    <t>Add to ComparePOCO F7 5G (Cyber Silver Edition, 512 GB)4.45,929 Ratings &amp; 713 Reviews12 GB RAM | 512 GB ROM17.35 cm (6.83 inch) Display50MP Rear Camera | 20MP Front Camera7550 mAh Li-Polymer + Silicon Carbon Battery8s Gen 4 ProcessorRear Camera
-50MP Sony Main Camera
-8MP Ultra-wide Camera with night mode and ultra-wide video recordingFront camera
-20MP with Portrait Mode | | Front Video Recording | Night ModeDisplay
-6.83 inch 1.5K pOLED with 120 Hz refresh rateBattery
7550mAh, 90W charger, 22.5W reverse charging1 Year Manufacturer Warranty for Phone and 6 Months Warranty for In the Box Accessories₹33,999₹37,99910% offUpto ₹31,000 Off on ExchangeBank Offer</t>
  </si>
  <si>
    <t>https://www.flipkart.com/poco-f7-5g-cyber-silver-edition-512-gb/p/itmf6202c82636c8?pid=MOBHCY2UNHPV79CT&amp;lid=LSTMOBHCY2UNHPV79CTF42XYA&amp;marketplace=FLIPKART&amp;q=phone&amp;store=tyy%2F4io&amp;srno=s_4_93&amp;otracker=search&amp;otracker1=search&amp;fm=Search&amp;iid=10b015b7-a6f1-4bfd-8e69-81925a22e1b0.MOBHCY2UNHPV79CT.SEARCH&amp;ppt=pp&amp;ppn=pp&amp;ssid=odsc7pirr40000001754419877686&amp;qH=f7a42fe7211f98ac</t>
  </si>
  <si>
    <t>POCO F7 5G (Cyber Silver Edition, 512 GB)  (12 GB RAM)</t>
  </si>
  <si>
    <t>1754419893-149</t>
  </si>
  <si>
    <t>Add to CompareOPPO Reno14 5G (Pearl White, 256 GB)4.41,202 Ratings &amp; 136 Reviews8 GB RAM | 256 GB ROM16.74 cm (6.59 inch) Display50MP + 8MP + 50MP | 50MP Front Camera6000 mAh BatteryDimensity 8350 Processor1 Year Manufacturer Warranty for Device and 6 Months Manufacturer Warranty for Inbox Accessories₹37,999₹42,99911% offUpto ₹34,350 Off on ExchangeBank Offer</t>
  </si>
  <si>
    <t>https://www.flipkart.com/oppo-reno14-5g-pearl-white-256-gb/p/itm4d9e853eee6cf?pid=MOBHDDQ9VFGH23ZW&amp;lid=LSTMOBHDDQ9VFGH23ZWIXFHWS&amp;marketplace=FLIPKART&amp;q=phone&amp;store=tyy%2F4io&amp;srno=s_4_92&amp;otracker=search&amp;otracker1=search&amp;fm=Search&amp;iid=10b015b7-a6f1-4bfd-8e69-81925a22e1b0.MOBHDDQ9VFGH23ZW.SEARCH&amp;ppt=pp&amp;ppn=pp&amp;ssid=odsc7pirr40000001754419877686&amp;qH=f7a42fe7211f98ac</t>
  </si>
  <si>
    <t>OPPO Reno14 5G (Pearl White, 256 GB)  (8 GB RAM)</t>
  </si>
  <si>
    <t>₹6,334/month</t>
  </si>
  <si>
    <t>1754419895-150</t>
  </si>
  <si>
    <t>Add to CompareMOTOROLA G96 5G (Pantone Cattleya Orchid, 256 GB)4.45,526 Ratings &amp; 295 Reviews8 GB RAM | 256 GB ROM16.94 cm (6.67 inch) Full HD+ Display50MP + 8MP | 32MP Front Camera5500 mAh Battery7s Gen 2 Processor1 Year Warranty on Handset and 6 Months Warranty on Accessories₹19,999₹22,99913% offUpto ₹16,750 Off on ExchangeBank Offer</t>
  </si>
  <si>
    <t>https://www.flipkart.com/motorola-g96-5g-pantone-cattleya-orchid-256-gb/p/itmff5481d9dfe27?pid=MOBHB3SZP4QYH7AF&amp;lid=LSTMOBHB3SZP4QYH7AFTTEM6K&amp;marketplace=FLIPKART&amp;q=phone&amp;store=tyy%2F4io&amp;srno=s_4_91&amp;otracker=search&amp;otracker1=search&amp;fm=Search&amp;iid=10b015b7-a6f1-4bfd-8e69-81925a22e1b0.MOBHB3SZP4QYH7AF.SEARCH&amp;ppt=pp&amp;ppn=pp&amp;ssid=odsc7pirr40000001754419877686&amp;qH=f7a42fe7211f98ac</t>
  </si>
  <si>
    <t>MOTOROLA G96 5G (Pantone Cattleya Orchid, 256 GB)  (8 GB RAM)</t>
  </si>
  <si>
    <t>161.86 mm</t>
  </si>
  <si>
    <t>1754419898-151</t>
  </si>
  <si>
    <t>Add to CompareOPPO K13 5G with 7000mAh and 80W SUPERVOOC Charger In-The-Box (Prism Black, 128 GB)4.524,615 Ratings &amp; 1,677 Reviews8 GB RAM | 128 GB ROM16.94 cm (6.67 inch) Display50MP + 2MP | 16MP Front Camera7000 mAh BatterySnapdragon 6 Gen 4 Processor80W SUPERVOOC Charger1 Year Warranty on the Product and 6 Months Warranty on Inbox Accessories₹17,999₹22,99921% offUpto ₹14,950 Off on ExchangeBank Offer</t>
  </si>
  <si>
    <t>https://www.flipkart.com/oppo-k13-5g-7000mah-80w-supervooc-charger-in-the-box-prism-black-128-gb/p/itm6f2ebf6d205cf?pid=MOBHB392JAQKDGBF&amp;lid=LSTMOBHB392JAQKDGBF1CMXCI&amp;marketplace=FLIPKART&amp;q=phone&amp;store=tyy%2F4io&amp;srno=s_4_90&amp;otracker=search&amp;otracker1=search&amp;fm=Search&amp;iid=10b015b7-a6f1-4bfd-8e69-81925a22e1b0.MOBHB392JAQKDGBF.SEARCH&amp;ppt=pp&amp;ppn=pp&amp;ssid=odsc7pirr40000001754419877686&amp;qH=f7a42fe7211f98ac</t>
  </si>
  <si>
    <t>OPPO K13 5G with 7000mAh and 80W SUPERVOOC Charger In-The-Box (Prism Black, 128 GB)  (8 GB RAM)</t>
  </si>
  <si>
    <t>₹633/month</t>
  </si>
  <si>
    <t>7000 mAh Battery</t>
  </si>
  <si>
    <t>Snapdragon 6 Gen 4 Processor</t>
  </si>
  <si>
    <t>1 Year Warranty on the Product and 6 Months Warranty on Inbox Accessories</t>
  </si>
  <si>
    <t>163.21 mm</t>
  </si>
  <si>
    <t>1754419901-152</t>
  </si>
  <si>
    <t>https://www.flipkart.com/nokia-105-single-sim-keypad-mobile-phone-wireless-fm-radio/p/itm1e2206f816463?pid=MOBGQFVG9WPRN3TH&amp;lid=LSTMOBGQFVG9WPRN3THQB0RMF&amp;marketplace=FLIPKART&amp;q=phone&amp;store=tyy%2F4io&amp;srno=s_4_89&amp;otracker=search&amp;otracker1=search&amp;fm=Search&amp;iid=10b015b7-a6f1-4bfd-8e69-81925a22e1b0.MOBGQFVG9WPRN3TH.SEARCH&amp;ppt=pp&amp;ppn=pp&amp;ssid=odsc7pirr40000001754419877686&amp;qH=f7a42fe7211f98ac</t>
  </si>
  <si>
    <t>1754419903-153</t>
  </si>
  <si>
    <t>Add to CompareREDMI 14C 5G (Stardust Purple, 128 GB)4.24,757 Ratings &amp; 250 Reviews4 GB RAM | 128 GB ROM | Expandable Upto 1 TB17.48 cm (6.88 inch) HD+ Display50MP Rear Camera | 8MP Front Camera5160 mAh Battery4 Gen 2 5G Processor1 Year Manufacturer Warranty for Phone and 6 Months Warranty for In the Box Accessories₹10,180₹13,99927% offOnly 5 leftUpto ₹8,450 Off on Exchange</t>
  </si>
  <si>
    <t>https://www.flipkart.com/redmi-14c-5g-stardust-purple-128-gb/p/itmd779dc15fba89?pid=MOBH92AD5SBJRDBS&amp;lid=LSTMOBH92AD5SBJRDBSN2RIGH&amp;marketplace=FLIPKART&amp;q=phone&amp;store=tyy%2F4io&amp;srno=s_4_88&amp;otracker=search&amp;otracker1=search&amp;fm=Search&amp;iid=10b015b7-a6f1-4bfd-8e69-81925a22e1b0.MOBH92AD5SBJRDBS.SEARCH&amp;ppt=pp&amp;ppn=pp&amp;ssid=odsc7pirr40000001754419877686&amp;qH=f7a42fe7211f98ac</t>
  </si>
  <si>
    <t>REDMI 14C 5G (Stardust Purple, 128 GB)  (4 GB RAM)</t>
  </si>
  <si>
    <t>₹3,394/month</t>
  </si>
  <si>
    <t>₹10,180</t>
  </si>
  <si>
    <t>4 GB RAM | 128 GB ROM | Expandable Upto 1 TB</t>
  </si>
  <si>
    <t>1754419906-154</t>
  </si>
  <si>
    <t>Add to CompareTecno Pova 7 5G (Magic Silver, 128 GB)4.51,523 Ratings &amp; 126 Reviews8 GB RAM | 128 GB ROM17.22 cm (6.78 inch) Full HD+ Display50MP + AI | 13MP Front Camera6000 mAh BatteryDimensity 7300 Ultimate Processor1 Year Manufacturer Warranty for Phone₹14,999₹18,99921% offUpto ₹12,950 Off on ExchangeBank Offer</t>
  </si>
  <si>
    <t>https://www.flipkart.com/tecno-pova-7-5g-magic-silver-128-gb/p/itmf66f1c493f942?pid=MOBHD8ZJRB5HXV6M&amp;lid=LSTMOBHD8ZJRB5HXV6MY1UM3Q&amp;marketplace=FLIPKART&amp;q=phone&amp;store=tyy%2F4io&amp;srno=s_4_87&amp;otracker=search&amp;otracker1=search&amp;fm=Search&amp;iid=10b015b7-a6f1-4bfd-8e69-81925a22e1b0.MOBHD8ZJRB5HXV6M.SEARCH&amp;ppt=pp&amp;ppn=pp&amp;ssid=odsc7pirr40000001754419877686&amp;qH=f7a42fe7211f98ac</t>
  </si>
  <si>
    <t>Tecno Pova 7 5G (Magic Silver, 128 GB)  (8 GB RAM)</t>
  </si>
  <si>
    <t>1754419909-155</t>
  </si>
  <si>
    <t>Add to ComparePOCO X7 5G (Glacier Green, 128 GB)4.313,142 Ratings &amp; 1,155 Reviews8 GB RAM | 128 GB ROM16.94 cm (6.67 inch) Display50MP + 8MP + 2MP | 20MP Front Camera5500 mAh BatteryDimensity 7300 Ultra Processor1 Year Manufacturer Warranty for Phone and 6 Months Warranty for In the Box Accessories₹15,999₹24,99936% offUpto ₹14,450 Off on ExchangeBank Offer</t>
  </si>
  <si>
    <t>https://www.flipkart.com/poco-x7-5g-glacier-green-128-gb/p/itm7a1e6391d84ac?pid=MOBH7YZ9QZJTXX4G&amp;lid=LSTMOBH7YZ9QZJTXX4GJGX7WJ&amp;marketplace=FLIPKART&amp;q=phone&amp;store=tyy%2F4io&amp;srno=s_4_86&amp;otracker=search&amp;otracker1=search&amp;fm=Search&amp;iid=10b015b7-a6f1-4bfd-8e69-81925a22e1b0.MOBH7YZ9QZJTXX4G.SEARCH&amp;ppt=pp&amp;ppn=pp&amp;ssid=odsc7pirr40000001754419877686&amp;qH=f7a42fe7211f98ac</t>
  </si>
  <si>
    <t>POCO X7 5G (Glacier Green, 128 GB)  (8 GB RAM)</t>
  </si>
  <si>
    <t>1754419911-156</t>
  </si>
  <si>
    <t>Add to CompareApple iPhone 16 (Pink, 128 GB)4.619,106 Ratings &amp; 793 Reviews128 GB ROM15.49 cm (6.1 inch) Super Retina XDR Display48MP + 12MP | 12MP Front CameraA18 Chip, 6 Core Processor Processor1 year warranty for phone and 1 year warranty for in Box Accessories.₹68,999₹79,90013% offTop Discount of the SaleUpto ₹59,850 Off on Exchange</t>
  </si>
  <si>
    <t>https://www.flipkart.com/apple-iphone-16-pink-128-gb/p/itmc2e910b4d0b1c?pid=MOBH4DQFWJVDRSHM&amp;lid=LSTMOBH4DQFWJVDRSHMAMTBLL&amp;marketplace=FLIPKART&amp;q=phone&amp;store=tyy%2F4io&amp;srno=s_4_85&amp;otracker=search&amp;otracker1=search&amp;fm=Search&amp;iid=10b015b7-a6f1-4bfd-8e69-81925a22e1b0.MOBH4DQFWJVDRSHM.SEARCH&amp;ppt=pp&amp;ppn=pp&amp;ssid=odsc7pirr40000001754419877686&amp;qH=f7a42fe7211f98ac</t>
  </si>
  <si>
    <t>Apple iPhone 16 (Pink, 128 GB)</t>
  </si>
  <si>
    <t>1754419914-157</t>
  </si>
  <si>
    <t>Add to ComparePOCO M7 Pro 5G (Lavender Frost, 256 GB)4.26,921 Ratings &amp; 707 Reviews8 GB RAM | 256 GB ROM16.94 cm (6.67 inch) Full HD+ Display50MP + 2MP | 20MP Front Camera5110 mAh BatteryDimensity 7025 Ultra Processor1 Year Manufacturer Warranty for Phone and 6 Months Warranty for In the Box Accessories₹14,999₹20,99928% offUpto ₹13,650 Off on ExchangeBank Offer</t>
  </si>
  <si>
    <t>https://www.flipkart.com/poco-m7-pro-5g-lavender-frost-256-gb/p/itm34f1d15898b6d?pid=MOBH7443JPJHJH5A&amp;lid=LSTMOBH7443JPJHJH5A1W5UOX&amp;marketplace=FLIPKART&amp;q=phone&amp;store=tyy%2F4io&amp;srno=s_4_84&amp;otracker=search&amp;otracker1=search&amp;fm=Search&amp;iid=10b015b7-a6f1-4bfd-8e69-81925a22e1b0.MOBH7443JPJHJH5A.SEARCH&amp;ppt=pp&amp;ppn=pp&amp;ssid=odsc7pirr40000001754419877686&amp;qH=f7a42fe7211f98ac</t>
  </si>
  <si>
    <t>POCO M7 Pro 5G (Lavender Frost, 256 GB)  (8 GB RAM)</t>
  </si>
  <si>
    <t>1754419916-158</t>
  </si>
  <si>
    <t>Add to CompareOPPO K13 5G with 7000mAh and 80W SUPERVOOC Charger In-The-Box (Prism Black, 256 GB)4.524,615 Ratings &amp; 1,677 Reviews8 GB RAM | 256 GB ROM16.94 cm (6.67 inch) Display50MP + 2MP | 16MP Front Camera7000 mAh BatterySnapdragon 6 Gen 4 Processor80W SUPERVOOC Charger1 Year Warranty on the Product and 6 Months Warranty on Inbox Accessories₹19,999₹24,99920% offUpto ₹16,750 Off on ExchangeBank Offer</t>
  </si>
  <si>
    <t>https://www.flipkart.com/oppo-k13-5g-7000mah-80w-supervooc-charger-in-the-box-prism-black-256-gb/p/itm6f2ebf6d205cf?pid=MOBHB392YSQECZJG&amp;lid=LSTMOBHB392YSQECZJGTDQP4J&amp;marketplace=FLIPKART&amp;q=phone&amp;store=tyy%2F4io&amp;srno=s_4_83&amp;otracker=search&amp;otracker1=search&amp;fm=Search&amp;iid=10b015b7-a6f1-4bfd-8e69-81925a22e1b0.MOBHB392YSQECZJG.SEARCH&amp;ppt=pp&amp;ppn=pp&amp;ssid=odsc7pirr40000001754419877686&amp;qH=f7a42fe7211f98ac</t>
  </si>
  <si>
    <t>OPPO K13 5G with 7000mAh and 80W SUPERVOOC Charger In-The-Box (Prism Black, 256 GB)  (8 GB RAM)</t>
  </si>
  <si>
    <t>1754419919-159</t>
  </si>
  <si>
    <t>Add to CompareOnePlus Nord CE4 lite 5G (SUPER SILVER, 128 GB)4.425,835 Ratings &amp; 1,242 Reviews8 GB RAM | 128 GB ROM16.94 cm (6.67 inch) Display50MP Rear Camera5500 mAh Battery1 year₹16,993₹20,99919% offBank OfferOr Pay ₹16,893 +  100</t>
  </si>
  <si>
    <t>https://www.flipkart.com/oneplus-nord-ce4-lite-5g-super-silver-128-gb/p/itm8fd5fdf300955?pid=MOBH25ZDPHNF38XJ&amp;lid=LSTMOBH25ZDPHNF38XJ7S6BRU&amp;marketplace=FLIPKART&amp;q=phone&amp;store=tyy%2F4io&amp;srno=s_4_82&amp;otracker=search&amp;otracker1=search&amp;fm=Search&amp;iid=10b015b7-a6f1-4bfd-8e69-81925a22e1b0.MOBH25ZDPHNF38XJ.SEARCH&amp;ppt=pp&amp;ppn=pp&amp;ssid=odsc7pirr40000001754419877686&amp;qH=f7a42fe7211f98ac</t>
  </si>
  <si>
    <t>OnePlus Nord CE4 lite 5G (SUPER SILVER, 128 GB)  (8 GB RAM)</t>
  </si>
  <si>
    <t>₹5,665/month</t>
  </si>
  <si>
    <t>₹16,993</t>
  </si>
  <si>
    <t>1754419922-160</t>
  </si>
  <si>
    <t>https://www.flipkart.com/iqoo-z10x-5g-ultramarine-128-gb/p/itmfddcdf7717452?pid=MOBHBGRM8G8RCGR5&amp;lid=LSTMOBHBGRM8G8RCGR5M31VKT&amp;marketplace=FLIPKART&amp;q=phone&amp;store=tyy%2F4io&amp;srno=s_4_81&amp;otracker=search&amp;otracker1=search&amp;fm=Search&amp;iid=10b015b7-a6f1-4bfd-8e69-81925a22e1b0.MOBHBGRM8G8RCGR5.SEARCH&amp;ppt=pp&amp;ppn=pp&amp;ssid=odsc7pirr40000001754419877686&amp;qH=f7a42fe7211f98ac</t>
  </si>
  <si>
    <t>1754419925-161</t>
  </si>
  <si>
    <t>Add to CompareSamsung Galaxy A35 5G (Awesome Iceblue, 128 GB)4.322,359 Ratings &amp; 1,490 Reviews8 GB RAM | 128 GB ROM | Expandable Upto 1 TB16.76 cm (6.6 inch) Full HD+ Display50MP + 8MP + 5MP | 13MP Front Camera5000 mAh BatterySamsung Exynos 1380 Processor1 Year Manufacturer Warranty for Device and 6 Months for In-Box Accessories₹19,999₹33,99941% offTop Discount of the SaleOnly 1 left</t>
  </si>
  <si>
    <t>https://www.flipkart.com/samsung-galaxy-a35-5g-awesome-iceblue-128-gb/p/itm9684d2fe9201e?pid=MOBGYT2HEYWFCG8Q&amp;lid=LSTMOBGYT2HEYWFCG8QSW6D6Y&amp;marketplace=FLIPKART&amp;q=phone&amp;store=tyy%2F4io&amp;srno=s_4_80&amp;otracker=search&amp;otracker1=search&amp;fm=Search&amp;iid=10b015b7-a6f1-4bfd-8e69-81925a22e1b0.MOBGYT2HEYWFCG8Q.SEARCH&amp;ppt=pp&amp;ppn=pp&amp;ssid=odsc7pirr40000001754419877686&amp;qH=f7a42fe7211f98ac</t>
  </si>
  <si>
    <t>Samsung Galaxy A35 5G (Awesome Iceblue, 128 GB)  (8 GB RAM)</t>
  </si>
  <si>
    <t>1754419927-162</t>
  </si>
  <si>
    <t>Add to CompareREDMI A5 (Jaisalmer Gold, 128 GB)4.21,835 Ratings &amp; 96 Reviews4 GB RAM | 128 GB ROM | Expandable Upto 2 TB17.48 cm (6.88 inch) HD+ Display32MP Rear Camera | 8MP Front Camera5200 mAh BatteryT7250 Processor1 Year Manufacturer Warranty for Handset and 6 Months Warranty for In the Box Accessories₹7,499₹9,99925% offTop Discount of the SaleUpto ₹6,100 Off on Exchange</t>
  </si>
  <si>
    <t>https://www.flipkart.com/redmi-a5-jaisalmer-gold-128-gb/p/itm2b4357effaa74?pid=MOBHB2HGCDC45QQ3&amp;lid=LSTMOBHB2HGCDC45QQ3FYME5Z&amp;marketplace=FLIPKART&amp;q=phone&amp;store=tyy%2F4io&amp;srno=s_4_79&amp;otracker=search&amp;otracker1=search&amp;fm=Search&amp;iid=10b015b7-a6f1-4bfd-8e69-81925a22e1b0.MOBHB2HGCDC45QQ3.SEARCH&amp;ppt=pp&amp;ppn=pp&amp;ssid=odsc7pirr40000001754419877686&amp;qH=f7a42fe7211f98ac</t>
  </si>
  <si>
    <t>REDMI A5 (Jaisalmer Gold, 128 GB)  (4 GB RAM)</t>
  </si>
  <si>
    <t>₹264/month</t>
  </si>
  <si>
    <t>₹7,499</t>
  </si>
  <si>
    <t>₹9,999</t>
  </si>
  <si>
    <t>1754419930-163</t>
  </si>
  <si>
    <t>https://www.flipkart.com/realme-p3-5g-space-silver-256-gb/p/itm69060f73d27e8?pid=MOBHAYN5GGGM6MVZ&amp;lid=LSTMOBHAYN5GGGM6MVZQKSQU5&amp;marketplace=FLIPKART&amp;q=phone&amp;store=tyy%2F4io&amp;srno=s_4_78&amp;otracker=search&amp;otracker1=search&amp;fm=Search&amp;iid=10b015b7-a6f1-4bfd-8e69-81925a22e1b0.MOBHAYN5GGGM6MVZ.SEARCH&amp;ppt=pp&amp;ppn=pp&amp;ssid=odsc7pirr40000001754419877686&amp;qH=f7a42fe7211f98ac</t>
  </si>
  <si>
    <t>1754419932-164</t>
  </si>
  <si>
    <t>https://www.flipkart.com/cmf-nothing-phone-2-pro-black-128-gb/p/itm46a119f176627?pid=MOBHAUHA5GRW9FS2&amp;lid=LSTMOBHAUHA5GRW9FS2TVI8FR&amp;marketplace=FLIPKART&amp;q=phone&amp;store=tyy%2F4io&amp;srno=s_4_77&amp;otracker=search&amp;otracker1=search&amp;fm=Search&amp;iid=en_GAvVOQp3wyi8GERHzCa-OiUAOPdXjTYLQVqPVf7tRenTg8yB3DzbWvyZ82hf0eg74nKeqVcPD9Y5OrOI8d2Lt_UFjCTyOHoHZs-Z5_PS_w0%3D&amp;ppt=pp&amp;ppn=pp&amp;ssid=odsc7pirr40000001754419877686&amp;qH=f7a42fe7211f98ac</t>
  </si>
  <si>
    <t>1754419935-165</t>
  </si>
  <si>
    <t>Add to ComparePOCO C75 5G (Enchanted Green, 128 GB)4.383,280 Ratings &amp; 4,112 Reviews4 GB RAM | 128 GB ROM | Expandable Upto 1 TB17.48 cm (6.88 inch) HD+ Display50MP Rear Camera | 5MP Front Camera5160 mAh Battery4s Gen 2 5G Processor1 Year Manufacturer Warranty for Phone and 6 Months Warranty for In the Box Accessories₹8,499₹11,49926% offBank OfferOr Pay ₹8,399 +  100</t>
  </si>
  <si>
    <t>https://www.flipkart.com/poco-c75-5g-enchanted-green-128-gb/p/itm39bf2169e7f3e?pid=MOBHBC3WQFWJX29G&amp;lid=LSTMOBHBC3WQFWJX29GXEY98P&amp;marketplace=FLIPKART&amp;q=phone&amp;store=tyy%2F4io&amp;srno=s_4_76&amp;otracker=search&amp;otracker1=search&amp;fm=Search&amp;iid=10b015b7-a6f1-4bfd-8e69-81925a22e1b0.MOBHBC3WQFWJX29G.SEARCH&amp;ppt=pp&amp;ppn=pp&amp;ssid=odsc7pirr40000001754419877686&amp;qH=f7a42fe7211f98ac</t>
  </si>
  <si>
    <t>POCO C75 5G (Enchanted Green, 128 GB)  (4 GB RAM)</t>
  </si>
  <si>
    <t>₹299/month</t>
  </si>
  <si>
    <t>₹8,499</t>
  </si>
  <si>
    <t>4s Gen 2 5G Processor</t>
  </si>
  <si>
    <t>1754419938-166</t>
  </si>
  <si>
    <t>Add to ComparePOCO M7 Pro 5G (Lunar Dust, 128 GB)4.317,015 Ratings &amp; 1,472 Reviews6 GB RAM | 128 GB ROM16.94 cm (6.67 inch) Full HD+ Display50MP + 2MP | 20MP Front Camera5110 mAh BatteryDimensity 7025 Ultra Processor1 Year Manufacturer Warranty for Phone and 6 Months Warranty for In the Box Accessories₹12,999₹18,99931% offUpto ₹11,950 Off on ExchangeBank Offer</t>
  </si>
  <si>
    <t>https://www.flipkart.com/poco-m7-pro-5g-lunar-dust-128-gb/p/itm59a079d57519a?pid=MOBH7443YUP5EJXZ&amp;lid=LSTMOBH7443YUP5EJXZN5B3CD&amp;marketplace=FLIPKART&amp;q=phone&amp;store=tyy%2F4io&amp;srno=s_4_75&amp;otracker=search&amp;otracker1=search&amp;fm=Search&amp;iid=10b015b7-a6f1-4bfd-8e69-81925a22e1b0.MOBH7443YUP5EJXZ.SEARCH&amp;ppt=pp&amp;ppn=pp&amp;ssid=odsc7pirr40000001754419877686&amp;qH=f7a42fe7211f98ac</t>
  </si>
  <si>
    <t>POCO M7 Pro 5G (Lunar Dust, 128 GB)  (6 GB RAM)</t>
  </si>
  <si>
    <t>1754419940-167</t>
  </si>
  <si>
    <t>Add to CompareMOTOROLA G96 5G (Pantone Cattleya Orchid, 128 GB)4.45,526 Ratings &amp; 295 Reviews8 GB RAM | 128 GB ROM16.94 cm (6.67 inch) Full HD+ Display50MP + 8MP | 32MP Front Camera5500 mAh Battery7s Gen 2 Processor1 Year Warranty on Handset and 6 Months Warranty on Accessories₹17,999₹20,99914% offUpto ₹14,850 Off on ExchangeBank Offer</t>
  </si>
  <si>
    <t>https://www.flipkart.com/motorola-g96-5g-pantone-cattleya-orchid-128-gb/p/itm1a71d1ad992ec?pid=MOBHB3SZZWVEZ5ZD&amp;lid=LSTMOBHB3SZZWVEZ5ZDXVUUEN&amp;marketplace=FLIPKART&amp;q=phone&amp;store=tyy%2F4io&amp;srno=s_4_74&amp;otracker=search&amp;otracker1=search&amp;fm=Search&amp;iid=10b015b7-a6f1-4bfd-8e69-81925a22e1b0.MOBHB3SZZWVEZ5ZD.SEARCH&amp;ppt=pp&amp;ppn=pp&amp;ssid=odsc7pirr40000001754419877686&amp;qH=f7a42fe7211f98ac</t>
  </si>
  <si>
    <t>MOTOROLA G96 5G (Pantone Cattleya Orchid, 128 GB)  (8 GB RAM)</t>
  </si>
  <si>
    <t>1754419943-168</t>
  </si>
  <si>
    <t>Add to CompareSamsung Galaxy S24 5G (Marble Gray, 256 GB)4.66,951 Ratings &amp; 391 Reviews8 GB RAM | 256 GB ROM15.75 cm (6.2 inch) Full HD+ Display50MP + 10MP + 12MP | 12MP Front Camera4000 mAh BatteryExynos 2400 Processor1 Year Manufacturer Warranty for Device and 6 Months for In-Box Accessories₹52,999₹79,99933% offUpto ₹45,650 Off on ExchangeBank Offer</t>
  </si>
  <si>
    <t>https://www.flipkart.com/samsung-galaxy-s24-5g-marble-gray-256-gb/p/itmda5af919bff3a?pid=MOBH5TKXJBNXDGRE&amp;lid=LSTMOBH5TKXJBNXDGREFKAGF6&amp;marketplace=FLIPKART&amp;q=phone&amp;store=tyy%2F4io&amp;srno=s_4_73&amp;otracker=search&amp;otracker1=search&amp;fm=Search&amp;iid=10b015b7-a6f1-4bfd-8e69-81925a22e1b0.MOBH5TKXJBNXDGRE.SEARCH&amp;ppt=pp&amp;ppn=pp&amp;ssid=odsc7pirr40000001754419877686&amp;qH=f7a42fe7211f98ac</t>
  </si>
  <si>
    <t>Samsung Galaxy S24 5G (Marble Gray, 256 GB)  (8 GB RAM)</t>
  </si>
  <si>
    <t>1754419948-169</t>
  </si>
  <si>
    <t>Add to CompareOPPO Reno14 5G (Forest Green, 256 GB)4.5845 Ratings &amp; 91 Reviews12 GB RAM | 256 GB ROM16.74 cm (6.59 inch) Display50MP + 8MP + 50MP | 50MP Front Camera6000 mAh BatteryDimensity 8350 Processor1 Year Manufacturer Warranty for Device and 6 Months Manufacturer Warranty for Inbox Accessories₹39,999₹44,99911% offUpto ₹35,750 Off on ExchangeBank Offer</t>
  </si>
  <si>
    <t>https://www.flipkart.com/oppo-reno14-5g-forest-green-256-gb/p/itm4d9e853eee6cf?pid=MOBHDDQ9UMHXGZ8P&amp;lid=LSTMOBHDDQ9UMHXGZ8PSJYKX7&amp;marketplace=FLIPKART&amp;q=phone&amp;store=tyy%2F4io&amp;srno=s_3_72&amp;otracker=search&amp;otracker1=search&amp;fm=Search&amp;iid=5799c629-2ae9-44ec-84bb-e8638d6013e0.MOBHDDQ9UMHXGZ8P.SEARCH&amp;ppt=pp&amp;ppn=pp&amp;ssid=veuovsuik00000001754419943570&amp;qH=f7a42fe7211f98ac</t>
  </si>
  <si>
    <t>OPPO Reno14 5G (Forest Green, 256 GB)  (12 GB RAM)</t>
  </si>
  <si>
    <t>₹6,667/month</t>
  </si>
  <si>
    <t>₹39,999</t>
  </si>
  <si>
    <t>3</t>
  </si>
  <si>
    <t>https://www.flipkart.com/search?q=phone&amp;otracker=search&amp;otracker1=search&amp;marketplace=FLIPKART&amp;as-show=on&amp;as=off&amp;page=3</t>
  </si>
  <si>
    <t>1754419951-170</t>
  </si>
  <si>
    <t>Add to CompareMotorola g45 5G (Brilliant Blue, 128 GB)4.31,95,416 Ratings &amp; 10,117 Reviews8 GB RAM | 128 GB ROM | Expandable Upto 1 TB16.51 cm (6.5 inch) HD+ Display50MP + 2MP | 16MP Front Camera5000 mAh BatterySnapdragon 6s Gen 3 Processor1 Year Warranty on Handset and 6 Months Warranty on Accessories₹11,999₹14,99920% offSaver DealUpto ₹11,000 Off on Exchange</t>
  </si>
  <si>
    <t>https://www.flipkart.com/motorola-g45-5g-brilliant-blue-128-gb/p/itmc45105311348e?pid=MOBH3YKQT2HEAPAM&amp;lid=LSTMOBH3YKQT2HEAPAMTX4TTX&amp;marketplace=FLIPKART&amp;q=phone&amp;store=tyy%2F4io&amp;srno=s_3_71&amp;otracker=search&amp;otracker1=search&amp;fm=Search&amp;iid=5799c629-2ae9-44ec-84bb-e8638d6013e0.MOBH3YKQT2HEAPAM.SEARCH&amp;ppt=pp&amp;ppn=pp&amp;ssid=veuovsuik00000001754419943570&amp;qH=f7a42fe7211f98ac</t>
  </si>
  <si>
    <t>Motorola g45 5G (Brilliant Blue, 128 GB)  (8 GB RAM)</t>
  </si>
  <si>
    <t>1754419953-171</t>
  </si>
  <si>
    <t>Add to CompareOPPO K13 5G with 7000mAh and 80W SUPERVOOC Charger In-The-Box (Icy Purple, 256 GB)4.524,615 Ratings &amp; 1,677 Reviews8 GB RAM | 256 GB ROM16.94 cm (6.67 inch) Display50MP + 2MP | 16MP Front Camera7000 mAh BatterySnapdragon 6 Gen 4 Processor80W SUPERVOOC Charger1 Year Warranty on the Product and 6 Months Warranty on Inbox Accessories₹19,999₹24,99920% offUpto ₹16,750 Off on ExchangeBank Offer</t>
  </si>
  <si>
    <t>https://www.flipkart.com/oppo-k13-5g-7000mah-80w-supervooc-charger-in-the-box-icy-purple-256-gb/p/itm6f2ebf6d205cf?pid=MOBHB392HWDHA8HH&amp;lid=LSTMOBHB392HWDHA8HHQOBNQP&amp;marketplace=FLIPKART&amp;q=phone&amp;store=tyy%2F4io&amp;srno=s_3_70&amp;otracker=search&amp;otracker1=search&amp;fm=Search&amp;iid=5799c629-2ae9-44ec-84bb-e8638d6013e0.MOBHB392HWDHA8HH.SEARCH&amp;ppt=pp&amp;ppn=pp&amp;ssid=veuovsuik00000001754419943570&amp;qH=f7a42fe7211f98ac</t>
  </si>
  <si>
    <t>OPPO K13 5G with 7000mAh and 80W SUPERVOOC Charger In-The-Box (Icy Purple, 256 GB)  (8 GB RAM)</t>
  </si>
  <si>
    <t>1754419956-172</t>
  </si>
  <si>
    <t>Add to CompareOPPO K13 5G with 7000mAh and 80W SUPERVOOC Charger In-The-Box (Icy Purple, 128 GB)4.524,615 Ratings &amp; 1,677 Reviews8 GB RAM | 128 GB ROM16.94 cm (6.67 inch) Display50MP + 2MP | 16MP Front Camera7000 mAh BatterySnapdragon 6 Gen 4 Processor80W SUPERVOOC Charger1 Year Warranty on the Product and 6 Months Warranty on Inbox Accessories₹17,999₹22,99921% offUpto ₹14,950 Off on ExchangeBank Offer</t>
  </si>
  <si>
    <t>https://www.flipkart.com/oppo-k13-5g-7000mah-80w-supervooc-charger-in-the-box-icy-purple-128-gb/p/itm6f2ebf6d205cf?pid=MOBHB392H7TZ4ZKJ&amp;lid=LSTMOBHB392H7TZ4ZKJT3QIAI&amp;marketplace=FLIPKART&amp;q=phone&amp;store=tyy%2F4io&amp;srno=s_3_69&amp;otracker=search&amp;otracker1=search&amp;fm=Search&amp;iid=5799c629-2ae9-44ec-84bb-e8638d6013e0.MOBHB392H7TZ4ZKJ.SEARCH&amp;ppt=pp&amp;ppn=pp&amp;ssid=veuovsuik00000001754419943570&amp;qH=f7a42fe7211f98ac</t>
  </si>
  <si>
    <t>OPPO K13 5G with 7000mAh and 80W SUPERVOOC Charger In-The-Box (Icy Purple, 128 GB)  (8 GB RAM)</t>
  </si>
  <si>
    <t>1754419959-173</t>
  </si>
  <si>
    <t>Add to CompareSamsung Galaxy F16 5G (Bling Black, 128 GB)4.22,865 Ratings &amp; 179 Reviews4 GB RAM | 128 GB ROM16.91 cm (6.657 inch) Full HD+ Display50MP + 5MP + 2MP | 13MP Front Camera5000 mAh BatteryDimensity 6300 Processor1 Year Manufacturer Warranty for Device and 6 Months for In-Box Accessories₹10,749₹15,99932% offTop Discount of the SaleUpto ₹8,950 Off on Exchange</t>
  </si>
  <si>
    <t>https://www.flipkart.com/samsung-galaxy-f16-5g-bling-black-128-gb/p/itm98473f83de0f1?pid=MOBH9ASGZWYBDPUD&amp;lid=LSTMOBH9ASGZWYBDPUDPEFY5L&amp;marketplace=FLIPKART&amp;q=phone&amp;store=tyy%2F4io&amp;srno=s_3_68&amp;otracker=search&amp;otracker1=search&amp;fm=Search&amp;iid=5799c629-2ae9-44ec-84bb-e8638d6013e0.MOBH9ASGZWYBDPUD.SEARCH&amp;ppt=pp&amp;ppn=pp&amp;ssid=veuovsuik00000001754419943570&amp;qH=f7a42fe7211f98ac</t>
  </si>
  <si>
    <t>Samsung Galaxy F16 5G (Bling Black, 128 GB)  (4 GB RAM)</t>
  </si>
  <si>
    <t>₹1,792/month</t>
  </si>
  <si>
    <t>₹10,749</t>
  </si>
  <si>
    <t>1754419961-174</t>
  </si>
  <si>
    <t>Add to CompareAi+ Pulse (Pink, 64 GB)4.35,057 Ratings &amp; 437 Reviews4 GB RAM | 64 GB ROM | Expandable Upto 1 TB17.13 cm (6.745 inch) HD+ Display50MP Rear Camera | 5MP Front Camera5000 mAh BatteryT615 Processor1 Year Warranty on Handset and 6 Months Warranty on the Inbox Accessories₹4,999₹7,99937% offUpto ₹3,950 Off on ExchangeBank Offer</t>
  </si>
  <si>
    <t>https://www.flipkart.com/ai-pulse-pink-64-gb/p/itmc6edfabb3b52a?pid=MOBHDDQXT3ZHF4QX&amp;lid=LSTMOBHDDQXT3ZHF4QXS2LMG0&amp;marketplace=FLIPKART&amp;q=phone&amp;store=tyy%2F4io&amp;srno=s_3_67&amp;otracker=search&amp;otracker1=search&amp;fm=Search&amp;iid=5799c629-2ae9-44ec-84bb-e8638d6013e0.MOBHDDQXT3ZHF4QX.SEARCH&amp;ppt=pp&amp;ppn=pp&amp;ssid=veuovsuik00000001754419943570&amp;qH=f7a42fe7211f98ac</t>
  </si>
  <si>
    <t>Ai+ Pulse (Pink, 64 GB)  (4 GB RAM)</t>
  </si>
  <si>
    <t>₹176/month</t>
  </si>
  <si>
    <t>₹4,999</t>
  </si>
  <si>
    <t>T615 Processor</t>
  </si>
  <si>
    <t>1 Year Warranty on Handset and 6 Months Warranty on the Inbox Accessories</t>
  </si>
  <si>
    <t>167.35 mm</t>
  </si>
  <si>
    <t>4 GB RAM | 64 GB ROM | Expandable Upto 1 TB</t>
  </si>
  <si>
    <t>17.13 cm (6.745 inch) HD+ Display</t>
  </si>
  <si>
    <t>1754419964-175</t>
  </si>
  <si>
    <t>Add to Comparerealme P3 5G (Nebula Pink, 128 GB)4.420,028 Ratings &amp; 1,436 Reviews6 GB RAM | 128 GB ROM | Expandable Upto 2 TB16.94 cm (6.67 inch) Full HD+ Display50MP + 2MP | 16MP Front Camera6000 mAh Battery6 Gen 4 Processor1 Year Manufacturer Warranty for Device and 6 Months Manufacturer Warranty for Inbox Accessories₹15,999₹19,99920% offUpto ₹13,450 Off on ExchangeBank Offer</t>
  </si>
  <si>
    <t>https://www.flipkart.com/realme-p3-5g-nebula-pink-128-gb/p/itm69060f73d27e8?pid=MOBHAYN5HWHHCZZC&amp;lid=LSTMOBHAYN5HWHHCZZCQA2SQW&amp;marketplace=FLIPKART&amp;q=phone&amp;store=tyy%2F4io&amp;srno=s_3_66&amp;otracker=search&amp;otracker1=search&amp;fm=Search&amp;iid=5799c629-2ae9-44ec-84bb-e8638d6013e0.MOBHAYN5HWHHCZZC.SEARCH&amp;ppt=pp&amp;ppn=pp&amp;ssid=veuovsuik00000001754419943570&amp;qH=f7a42fe7211f98ac</t>
  </si>
  <si>
    <t>realme P3 5G (Nebula Pink, 128 GB)  (6 GB RAM)</t>
  </si>
  <si>
    <t>₹563/month</t>
  </si>
  <si>
    <t>1754419966-176</t>
  </si>
  <si>
    <t>Add to ComparePOCO C75 5G (Aqua Bliss, 128 GB)4.383,280 Ratings &amp; 4,112 Reviews4 GB RAM | 128 GB ROM | Expandable Upto 1 TB17.48 cm (6.88 inch) HD+ Display50MP Rear Camera | 5MP Front Camera5160 mAh Battery4s Gen 2 5G Processor1 Year Manufacturer Warranty for Phone and 6 Months Warranty for In the Box Accessories₹8,499₹11,49926% offTop Discount of the SaleBank Offer</t>
  </si>
  <si>
    <t>https://www.flipkart.com/poco-c75-5g-aqua-bliss-128-gb/p/itmc8ac71aacc115?pid=MOBHBC3WFGTCNDD7&amp;lid=LSTMOBHBC3WFGTCNDD7MLABCF&amp;marketplace=FLIPKART&amp;q=phone&amp;store=tyy%2F4io&amp;srno=s_3_65&amp;otracker=search&amp;otracker1=search&amp;fm=Search&amp;iid=5799c629-2ae9-44ec-84bb-e8638d6013e0.MOBHBC3WFGTCNDD7.SEARCH&amp;ppt=pp&amp;ppn=pp&amp;ssid=veuovsuik00000001754419943570&amp;qH=f7a42fe7211f98ac</t>
  </si>
  <si>
    <t>POCO C75 5G (Aqua Bliss, 128 GB)  (4 GB RAM)</t>
  </si>
  <si>
    <t>1754419969-177</t>
  </si>
  <si>
    <t>Add to CompareSamsung Galaxy F16 5G (Bling Black, 128 GB)4.24,842 Ratings &amp; 315 Reviews6 GB RAM | 128 GB ROM16.91 cm (6.657 inch) Full HD+ Display50MP + 5MP + 2MP | 13MP Front Camera5000 mAh BatteryDimensity 6300 Processor1 Year Manufacturer Warranty for Device and 6 Months for In-Box Accessories₹11,499₹17,49934% offUpto ₹9,600 Off on ExchangeBank Offer</t>
  </si>
  <si>
    <t>https://www.flipkart.com/samsung-galaxy-f16-5g-bling-black-128-gb/p/itm36dc1b01d7f0c?pid=MOBH9ASGXEYAEJDE&amp;lid=LSTMOBH9ASGXEYAEJDEO5XLUM&amp;marketplace=FLIPKART&amp;q=phone&amp;store=tyy%2F4io&amp;srno=s_3_64&amp;otracker=search&amp;otracker1=search&amp;fm=Search&amp;iid=5799c629-2ae9-44ec-84bb-e8638d6013e0.MOBH9ASGXEYAEJDE.SEARCH&amp;ppt=pp&amp;ppn=pp&amp;ssid=veuovsuik00000001754419943570&amp;qH=f7a42fe7211f98ac</t>
  </si>
  <si>
    <t>Samsung Galaxy F16 5G (Bling Black, 128 GB)  (6 GB RAM)</t>
  </si>
  <si>
    <t>1754419972-178</t>
  </si>
  <si>
    <t>Add to Comparerealme P3x 5G (Stellar Pink, 128 GB)4.425,972 Ratings &amp; 894 Reviews6 GB RAM | 128 GB ROM17.07 cm (6.72 inch) Full HD Display50MP Rear Camera | 8MP Front Camera6000 mAh BatteryDimensity 6400 Processor1 Year Manufacturer Warranty for Device and 6 Months Manufacturer Warranty for Inbox Accessories₹12,999₹16,99923% offUpto ₹10,950 Off on ExchangeBank Offer</t>
  </si>
  <si>
    <t>https://www.flipkart.com/realme-p3x-5g-stellar-pink-128-gb/p/itmab5a4b09b6ccc?pid=MOBH8VGVHV6AYK25&amp;lid=LSTMOBH8VGVHV6AYK253DF0V2&amp;marketplace=FLIPKART&amp;q=phone&amp;store=tyy%2F4io&amp;srno=s_3_63&amp;otracker=search&amp;otracker1=search&amp;fm=Search&amp;iid=5799c629-2ae9-44ec-84bb-e8638d6013e0.MOBH8VGVHV6AYK25.SEARCH&amp;ppt=pp&amp;ppn=pp&amp;ssid=veuovsuik00000001754419943570&amp;qH=f7a42fe7211f98ac</t>
  </si>
  <si>
    <t>realme P3x 5G (Stellar Pink, 128 GB)  (6 GB RAM)</t>
  </si>
  <si>
    <t>1754419974-179</t>
  </si>
  <si>
    <t>Add to Comparevivo T4 5G (Emerald Blaze, 256 GB)4.540,354 Ratings &amp; 1,979 Reviews8 GB RAM | 256 GB ROM17.2 cm (6.77 inch) Display50MP (OIS) + 2MP | 32MP Front Camera7300 mAh BatterySnapdragon 7s Gen 3 5G Processor1 Year Warranty on the Handset and 6 Months Warranty on Inbox Accessories₹23,999₹27,99914% offUpto ₹20,450 Off on ExchangeBank Offer</t>
  </si>
  <si>
    <t>https://www.flipkart.com/vivo-t4-5g-emerald-blaze-256-gb/p/itmc2634fd4daeb9?pid=MOBHATXZRTQ465X9&amp;lid=LSTMOBHATXZRTQ465X9GYZRWI&amp;marketplace=FLIPKART&amp;q=phone&amp;store=tyy%2F4io&amp;srno=s_3_62&amp;otracker=search&amp;otracker1=search&amp;fm=Search&amp;iid=5799c629-2ae9-44ec-84bb-e8638d6013e0.MOBHATXZRTQ465X9.SEARCH&amp;ppt=pp&amp;ppn=pp&amp;ssid=veuovsuik00000001754419943570&amp;qH=f7a42fe7211f98ac</t>
  </si>
  <si>
    <t>vivo T4 5G (Emerald Blaze, 256 GB)  (8 GB RAM)</t>
  </si>
  <si>
    <t>1754419977-180</t>
  </si>
  <si>
    <t>https://www.flipkart.com/samsung-galaxy-f06-5g-bahama-blue-128-gb/p/itm58189fada62cb?pid=MOBH9AS47XHFRMJY&amp;lid=LSTMOBH9AS47XHFRMJYWI8CRI&amp;marketplace=FLIPKART&amp;q=phone&amp;store=tyy%2F4io&amp;srno=s_3_61&amp;otracker=search&amp;otracker1=search&amp;fm=Search&amp;iid=5799c629-2ae9-44ec-84bb-e8638d6013e0.MOBH9AS47XHFRMJY.SEARCH&amp;ppt=pp&amp;ppn=pp&amp;ssid=veuovsuik00000001754419943570&amp;qH=f7a42fe7211f98ac</t>
  </si>
  <si>
    <t>1754419980-181</t>
  </si>
  <si>
    <t>Add to ComparePOCO C71 (Desert Gold, 128 GB)4.19,671 Ratings &amp; 517 Reviews6 GB RAM | 128 GB ROM | Expandable Upto 2 TB17.48 cm (6.88 inch) HD+ Display32MP Rear Camera | 8MP Front Camera5200 mAh BatteryUnisoc T7250
Max clock speed: 
2 x A75@1.8GHz
6 x A55@1.6GHz Processor1 Year Manufacturer Warranty for Phone and 6 Months Warranty for In the Box Accessories₹6,999₹9,99930% offTop Discount of the SaleUpto ₹5,650 Off on Exchange</t>
  </si>
  <si>
    <t>https://www.flipkart.com/poco-c71-desert-gold-128-gb/p/itm2a2ad903f91f4?pid=MOBHAFVJ8WXHR5FT&amp;lid=LSTMOBHAFVJ8WXHR5FTKIOCQ2&amp;marketplace=FLIPKART&amp;q=phone&amp;store=tyy%2F4io&amp;srno=s_3_60&amp;otracker=search&amp;otracker1=search&amp;fm=Search&amp;iid=5799c629-2ae9-44ec-84bb-e8638d6013e0.MOBHAFVJ8WXHR5FT.SEARCH&amp;ppt=pp&amp;ppn=pp&amp;ssid=veuovsuik00000001754419943570&amp;qH=f7a42fe7211f98ac</t>
  </si>
  <si>
    <t>POCO C71 (Desert Gold, 128 GB)  (6 GB RAM)</t>
  </si>
  <si>
    <t>₹247/month</t>
  </si>
  <si>
    <t>₹6,999</t>
  </si>
  <si>
    <t>1754419982-182</t>
  </si>
  <si>
    <t>Add to CompareMotorola g45 5G (Brilliant Blue, 128 GB)4.348,119 Ratings &amp; 2,944 Reviews4 GB RAM | 128 GB ROM | Expandable Upto 1 TB16.51 cm (6.5 inch) HD+ Display50MP + 2MP | 16MP Front Camera5000 mAh BatterySnapdragon 6s Gen 3 Processor1 Year Warranty on Handset and 6 Months Warranty on Accessories₹10,999₹12,99915% offUpto ₹9,150 Off on ExchangeBank Offer</t>
  </si>
  <si>
    <t>https://www.flipkart.com/motorola-g45-5g-brilliant-blue-128-gb/p/itm83cc1cca54e32?pid=MOBH3YKQQDZZ2WZH&amp;lid=LSTMOBH3YKQQDZZ2WZHGOH35A&amp;marketplace=FLIPKART&amp;q=phone&amp;store=tyy%2F4io&amp;srno=s_3_59&amp;otracker=search&amp;otracker1=search&amp;fm=Search&amp;iid=5799c629-2ae9-44ec-84bb-e8638d6013e0.MOBH3YKQQDZZ2WZH.SEARCH&amp;ppt=pp&amp;ppn=pp&amp;ssid=veuovsuik00000001754419943570&amp;qH=f7a42fe7211f98ac</t>
  </si>
  <si>
    <t>Motorola g45 5G (Brilliant Blue, 128 GB)  (4 GB RAM)</t>
  </si>
  <si>
    <t>₹1,834/month</t>
  </si>
  <si>
    <t>1754419985-183</t>
  </si>
  <si>
    <t>Add to Comparevivo T4 5G (Emerald Blaze, 256 GB)4.58,810 Ratings &amp; 505 Reviews12 GB RAM | 256 GB ROM17.2 cm (6.77 inch) Display50MP (OIS) + 2MP | 32MP Front Camera7300 mAh BatterySnapdragon 7s Gen 3 5G Processor1 Year Warranty on the Handset and 6 Months Warranty on Inbox Accessories₹25,999₹29,99913% offUpto ₹22,150 Off on ExchangeBank Offer</t>
  </si>
  <si>
    <t>https://www.flipkart.com/vivo-t4-5g-emerald-blaze-256-gb/p/itmc2634fd4daeb9?pid=MOBHATXZTSN6GQXH&amp;lid=LSTMOBHATXZTSN6GQXHGQLWZ4&amp;marketplace=FLIPKART&amp;q=phone&amp;store=tyy%2F4io&amp;srno=s_3_58&amp;otracker=search&amp;otracker1=search&amp;fm=Search&amp;iid=5799c629-2ae9-44ec-84bb-e8638d6013e0.MOBHATXZTSN6GQXH.SEARCH&amp;ppt=pp&amp;ppn=pp&amp;ssid=veuovsuik00000001754419943570&amp;qH=f7a42fe7211f98ac</t>
  </si>
  <si>
    <t>vivo T4 5G (Emerald Blaze, 256 GB)  (12 GB RAM)</t>
  </si>
  <si>
    <t>₹4,333/month</t>
  </si>
  <si>
    <t>1754419987-184</t>
  </si>
  <si>
    <t>Add to CompareMotorola g45 5G (Brilliant Green, 128 GB)4.348,119 Ratings &amp; 2,944 Reviews4 GB RAM | 128 GB ROM | Expandable Upto 1 TB16.51 cm (6.5 inch) HD+ Display50MP + 2MP | 16MP Front Camera5000 mAh BatterySnapdragon 6s Gen 3 Processor1 Year Warranty on Handset and 6 Months Warranty on Accessories₹10,999₹12,99915% offUpto ₹9,150 Off on ExchangeBank Offer</t>
  </si>
  <si>
    <t>https://www.flipkart.com/motorola-g45-5g-brilliant-green-128-gb/p/itm4cb32ef81db77?pid=MOBH3YKQ5VYSGB5E&amp;lid=LSTMOBH3YKQ5VYSGB5ELSP5CG&amp;marketplace=FLIPKART&amp;q=phone&amp;store=tyy%2F4io&amp;srno=s_3_57&amp;otracker=search&amp;otracker1=search&amp;fm=Search&amp;iid=5799c629-2ae9-44ec-84bb-e8638d6013e0.MOBH3YKQ5VYSGB5E.SEARCH&amp;ppt=pp&amp;ppn=pp&amp;ssid=veuovsuik00000001754419943570&amp;qH=f7a42fe7211f98ac</t>
  </si>
  <si>
    <t>Motorola g45 5G (Brilliant Green, 128 GB)  (4 GB RAM)</t>
  </si>
  <si>
    <t>1754419990-185</t>
  </si>
  <si>
    <t>Add to CompareOPPO K13x 5G 6000mAh and 45W SUPERVOOC Charger &amp; AI (Midnight Violet, 128 GB)4.610,649 Ratings &amp; 2,173 Reviews6 GB RAM | 128 GB ROM | Expandable Upto 2 TB16.94 cm (6.67 inch) HD+ Display50MP + 2MP | 8MP Front Camera6000 mAh BatteryDimensity 6300 Processor1 Year Manufacturer Warranty for Device and 6 Months Manufacturer Warranty for Inbox Accessories₹12,999₹16,99923% offUpto ₹11,950 Off on ExchangeBank Offer</t>
  </si>
  <si>
    <t>https://www.flipkart.com/oppo-k13x-5g-6000mah-45w-supervooc-charger-ai-midnight-violet-128-gb/p/itm62b2e62fbb43e?pid=MOBHDY9PPU2NRCZH&amp;lid=LSTMOBHDY9PPU2NRCZHVD1YM4&amp;marketplace=FLIPKART&amp;q=phone&amp;store=tyy%2F4io&amp;srno=s_3_56&amp;otracker=search&amp;otracker1=search&amp;fm=Search&amp;iid=5799c629-2ae9-44ec-84bb-e8638d6013e0.MOBHDY9PPU2NRCZH.SEARCH&amp;ppt=pp&amp;ppn=pp&amp;ssid=veuovsuik00000001754419943570&amp;qH=f7a42fe7211f98ac</t>
  </si>
  <si>
    <t>OPPO K13x 5G 6000mAh and 45W SUPERVOOC Charger &amp; AI (Midnight Violet, 128 GB)  (6 GB RAM)</t>
  </si>
  <si>
    <t>1754419993-186</t>
  </si>
  <si>
    <t>Add to Comparerealme P3 5G (Space Silver, 128 GB)4.413,813 Ratings &amp; 968 Reviews8 GB RAM | 128 GB ROM | Expandable Upto 2 TB16.94 cm (6.67 inch) Full HD+ Display50MP + 2MP | 16MP Front Camera6000 mAh Battery6 Gen 4 Processor1 Year Manufacturer Warranty for Device and 6 Months Manufacturer Warranty for Inbox Accessories₹16,999₹20,99919% offUpto ₹14,250 Off on ExchangeBank Offer</t>
  </si>
  <si>
    <t>https://www.flipkart.com/realme-p3-5g-space-silver-128-gb/p/itm69060f73d27e8?pid=MOBHAYN5SGFFG88U&amp;lid=LSTMOBHAYN5SGFFG88UIOKMGU&amp;marketplace=FLIPKART&amp;q=phone&amp;store=tyy%2F4io&amp;srno=s_3_55&amp;otracker=search&amp;otracker1=search&amp;fm=Search&amp;iid=5799c629-2ae9-44ec-84bb-e8638d6013e0.MOBHAYN5SGFFG88U.SEARCH&amp;ppt=pp&amp;ppn=pp&amp;ssid=veuovsuik00000001754419943570&amp;qH=f7a42fe7211f98ac</t>
  </si>
  <si>
    <t>realme P3 5G (Space Silver, 128 GB)  (8 GB RAM)</t>
  </si>
  <si>
    <t>₹598/month</t>
  </si>
  <si>
    <t>1754419995-187</t>
  </si>
  <si>
    <t>Add to CompareMOTOROLA g05 (Plum Red, 64 GB)4.244,083 Ratings &amp; 3,127 Reviews4 GB RAM | 64 GB ROM | Expandable Upto 1 TB16.94 cm (6.67 inch) HD+ Display50MP Rear Camera | 8MP Front Camera5100 mAh BatteryHelio G81 Processor1 Year Warranty on Handset and 6 Months Warranty on Accessories₹6,999₹9,99930% offUpto ₹5,650 Off on ExchangeBank Offer</t>
  </si>
  <si>
    <t>https://www.flipkart.com/motorola-g05-plum-red-64-gb/p/itm87af8109384d4?pid=MOBH5F3QKFHEGBFS&amp;lid=LSTMOBH5F3QKFHEGBFSYF5LHW&amp;marketplace=FLIPKART&amp;q=phone&amp;store=tyy%2F4io&amp;srno=s_3_54&amp;otracker=search&amp;otracker1=search&amp;fm=Search&amp;iid=5799c629-2ae9-44ec-84bb-e8638d6013e0.MOBH5F3QKFHEGBFS.SEARCH&amp;ppt=pp&amp;ppn=pp&amp;ssid=veuovsuik00000001754419943570&amp;qH=f7a42fe7211f98ac</t>
  </si>
  <si>
    <t>MOTOROLA g05 (Plum Red, 64 GB)  (4 GB RAM)</t>
  </si>
  <si>
    <t>Helio G81 Processor</t>
  </si>
  <si>
    <t>165.67 mm</t>
  </si>
  <si>
    <t>1754419998-188</t>
  </si>
  <si>
    <t>Add to ComparePOCO C75 5G (Silver Stardust, 64 GB)4.383,280 Ratings &amp; 4,112 Reviews4 GB RAM | 64 GB ROM | Expandable Upto 1 TB17.48 cm (6.88 inch) HD+ Display50MP Rear Camera | 5MP Front Camera5160 mAh Battery4s Gen 2 5G Processor1 Year Manufacturer Warranty for Phone and 6 Months Warranty for In the Box Accessories₹7,699₹10,99930% offUpto ₹6,250 Off on ExchangeBank Offer</t>
  </si>
  <si>
    <t>https://www.flipkart.com/poco-c75-5g-silver-stardust-64-gb/p/itm8e3f17ac2e724?pid=MOBH74433ZER9U4P&amp;lid=LSTMOBH74433ZER9U4PIUMZCQ&amp;marketplace=FLIPKART&amp;q=phone&amp;store=tyy%2F4io&amp;srno=s_3_53&amp;otracker=search&amp;otracker1=search&amp;fm=Search&amp;iid=5799c629-2ae9-44ec-84bb-e8638d6013e0.MOBH74433ZER9U4P.SEARCH&amp;ppt=pp&amp;ppn=pp&amp;ssid=veuovsuik00000001754419943570&amp;qH=f7a42fe7211f98ac</t>
  </si>
  <si>
    <t>POCO C75 5G (Silver Stardust, 64 GB)  (4 GB RAM)</t>
  </si>
  <si>
    <t>₹271/month</t>
  </si>
  <si>
    <t>₹7,699</t>
  </si>
  <si>
    <t>1754420000-189</t>
  </si>
  <si>
    <t>https://www.flipkart.com/tecno-pova-6-neo-5g-azure-sky-128-gb/p/itmd24accb9a72ed?pid=MOBH9HYGE4EWQGCG&amp;lid=LSTMOBH9HYGE4EWQGCGWCNSOF&amp;marketplace=FLIPKART&amp;q=phone&amp;store=tyy%2F4io&amp;srno=s_3_52&amp;otracker=search&amp;otracker1=search&amp;fm=Search&amp;iid=5799c629-2ae9-44ec-84bb-e8638d6013e0.MOBH9HYGE4EWQGCG.SEARCH&amp;ppt=pp&amp;ppn=pp&amp;ssid=veuovsuik00000001754419943570&amp;qH=f7a42fe7211f98ac</t>
  </si>
  <si>
    <t>1754420003-190</t>
  </si>
  <si>
    <t>https://www.flipkart.com/cmf-nothing-phone-2-pro-black-128-gb/p/itm46a119f176627?pid=MOBHAUHA5GRW9FS2&amp;lid=LSTMOBHAUHA5GRW9FS2TVI8FR&amp;marketplace=FLIPKART&amp;q=phone&amp;store=tyy%2F4io&amp;srno=s_3_51&amp;otracker=search&amp;otracker1=search&amp;fm=Search&amp;iid=en_8fsEBixwaL2E7wxtHU7Bwga4vC8DYEaosq-RpSOTthIGy5ITu4BccrQHFxDKraV04nKeqVcPD9Y5OrOI8d2Lt_UFjCTyOHoHZs-Z5_PS_w0%3D&amp;ppt=pp&amp;ppn=pp&amp;ssid=veuovsuik00000001754419943570&amp;qH=f7a42fe7211f98ac</t>
  </si>
  <si>
    <t>1754420005-191</t>
  </si>
  <si>
    <t>Add to Comparevivo T4x 5G (Marine Blue, 128 GB)4.570,591 Ratings &amp; 3,845 Reviews8 GB RAM | 128 GB ROM17.07 cm (6.72 inch) Display50MP + 2MP | 8MP Front Camera6500 mAh BatteryDimensity 7300 5G Processor1 Year Warranty for Device and 6 Months Warranty for Accessories₹14,999₹19,49923% offUpto ₹12,650 Off on ExchangeBank Offer</t>
  </si>
  <si>
    <t>https://www.flipkart.com/vivo-t4x-5g-marine-blue-128-gb/p/itm017656bdd097b?pid=MOBH9JUSZWZ5ZZAM&amp;lid=LSTMOBH9JUSZWZ5ZZAMFXTB3Z&amp;marketplace=FLIPKART&amp;q=phone&amp;store=tyy%2F4io&amp;srno=s_3_50&amp;otracker=search&amp;otracker1=search&amp;fm=Search&amp;iid=5799c629-2ae9-44ec-84bb-e8638d6013e0.MOBH9JUSZWZ5ZZAM.SEARCH&amp;ppt=pp&amp;ppn=pp&amp;ssid=veuovsuik00000001754419943570&amp;qH=f7a42fe7211f98ac</t>
  </si>
  <si>
    <t>vivo T4x 5G (Marine Blue, 128 GB)  (8 GB RAM)</t>
  </si>
  <si>
    <t>₹19,499</t>
  </si>
  <si>
    <t>Dimensity 7300 5G Processor</t>
  </si>
  <si>
    <t>1 Year Warranty for Device and 6 Months Warranty for Accessories</t>
  </si>
  <si>
    <t>17.07 cm (6.72 inch) Display</t>
  </si>
  <si>
    <t>1754420008-192</t>
  </si>
  <si>
    <t>Add to CompareSamsung Galaxy F36 5G (Black, 128 GB)4.4377 Ratings &amp; 19 Reviews6 GB RAM | 128 GB ROM | Expandable Upto 2 TB17.02 cm (6.7 inch) Full HD+ Display50MP + 8MP + 2MP | 13MP Front Camera5000 mAh BatterySamsung Exynos 1380 Processor1 Year Manufacturer Warranty for Device and 6 Months for In-Box Accessories₹17,499₹22,99923% offUpto ₹16,150 Off on ExchangeBank Offer</t>
  </si>
  <si>
    <t>https://www.flipkart.com/samsung-galaxy-f36-5g-black-128-gb/p/itmd18f56e2be5da?pid=MOBHDFVTWJGWETBG&amp;lid=LSTMOBHDFVTWJGWETBGLLJCUJ&amp;marketplace=FLIPKART&amp;q=phone&amp;store=tyy%2F4io&amp;srno=s_3_49&amp;otracker=search&amp;otracker1=search&amp;fm=Search&amp;iid=5799c629-2ae9-44ec-84bb-e8638d6013e0.MOBHDFVTWJGWETBG.SEARCH&amp;ppt=pp&amp;ppn=pp&amp;ssid=veuovsuik00000001754419943570&amp;qH=f7a42fe7211f98ac</t>
  </si>
  <si>
    <t>Samsung Galaxy F36 5G (Black, 128 GB)  (6 GB RAM)</t>
  </si>
  <si>
    <t>1754420013-193</t>
  </si>
  <si>
    <t>https://www.flipkart.com/realme-p3-5g-space-silver-128-gb/p/itm69060f73d27e8?pid=MOBHAYN5SGFFG88U&amp;lid=LSTMOBHAYN5SGFFG88UIOKMGU&amp;marketplace=FLIPKART&amp;q=phone&amp;store=tyy%2F4io&amp;srno=s_2_48&amp;otracker=search&amp;otracker1=search&amp;fm=Search&amp;iid=72e1a13b-e042-4136-b7a9-d03fa0821a2a.MOBHAYN5SGFFG88U.SEARCH&amp;ppt=pp&amp;ppn=pp&amp;ssid=dtpwnk0zkw0000001754420008663&amp;qH=f7a42fe7211f98ac</t>
  </si>
  <si>
    <t>2</t>
  </si>
  <si>
    <t>https://www.flipkart.com/search?q=phone&amp;otracker=search&amp;otracker1=search&amp;marketplace=FLIPKART&amp;as-show=on&amp;as=off&amp;page=2</t>
  </si>
  <si>
    <t>1754420016-194</t>
  </si>
  <si>
    <t>https://www.flipkart.com/motorola-g05-plum-red-64-gb/p/itm87af8109384d4?pid=MOBH5F3QKFHEGBFS&amp;lid=LSTMOBH5F3QKFHEGBFSYF5LHW&amp;marketplace=FLIPKART&amp;q=phone&amp;store=tyy%2F4io&amp;srno=s_2_47&amp;otracker=search&amp;otracker1=search&amp;fm=Search&amp;iid=72e1a13b-e042-4136-b7a9-d03fa0821a2a.MOBH5F3QKFHEGBFS.SEARCH&amp;ppt=pp&amp;ppn=pp&amp;ssid=dtpwnk0zkw0000001754420008663&amp;qH=f7a42fe7211f98ac</t>
  </si>
  <si>
    <t>1754420018-195</t>
  </si>
  <si>
    <t>https://www.flipkart.com/samsung-galaxy-a35-5g-awesome-navy-256-gb/p/itm2d2e398127998?pid=MOBGYT2HEEYGMZFH&amp;lid=LSTMOBGYT2HEEYGMZFH3U1TOF&amp;marketplace=FLIPKART&amp;q=phone&amp;store=tyy%2F4io&amp;srno=s_2_46&amp;otracker=search&amp;otracker1=search&amp;fm=Search&amp;iid=72e1a13b-e042-4136-b7a9-d03fa0821a2a.MOBGYT2HEEYGMZFH.SEARCH&amp;ppt=pp&amp;ppn=pp&amp;ssid=dtpwnk0zkw0000001754420008663&amp;qH=f7a42fe7211f98ac</t>
  </si>
  <si>
    <t>1754420021-196</t>
  </si>
  <si>
    <t>Add to CompareSamsung Galaxy F16 5G (Vibing Blue, 128 GB)4.22,110 Ratings &amp; 150 Reviews8 GB RAM | 128 GB ROM16.91 cm (6.657 inch) Full HD+ Display50MP + 5MP + 2MP | 13MP Front Camera5000 mAh BatteryDimensity 6300 Processor1 Year Manufacturer Warranty for Device and 6 Months for In-Box Accessories₹13,499₹18,99928% offTop Discount of the SaleUpto ₹11,350 Off on Exchange</t>
  </si>
  <si>
    <t>https://www.flipkart.com/samsung-galaxy-f16-5g-vibing-blue-128-gb/p/itma31262afa7505?pid=MOBH9ASGCZNFQGDG&amp;lid=LSTMOBH9ASGCZNFQGDGYXWIQD&amp;marketplace=FLIPKART&amp;q=phone&amp;store=tyy%2F4io&amp;srno=s_2_45&amp;otracker=search&amp;otracker1=search&amp;fm=Search&amp;iid=72e1a13b-e042-4136-b7a9-d03fa0821a2a.MOBH9ASGCZNFQGDG.SEARCH&amp;ppt=pp&amp;ppn=pp&amp;ssid=dtpwnk0zkw0000001754420008663&amp;qH=f7a42fe7211f98ac</t>
  </si>
  <si>
    <t>Samsung Galaxy F16 5G (Vibing Blue, 128 GB)  (8 GB RAM)</t>
  </si>
  <si>
    <t>₹2,250/month</t>
  </si>
  <si>
    <t>₹13,499</t>
  </si>
  <si>
    <t>1754420024-197</t>
  </si>
  <si>
    <t>Add to CompareMotorola G85 5G (Viva Magenta, 128 GB)4.42,17,987 Ratings &amp; 11,163 Reviews8 GB RAM | 128 GB ROM16.94 cm (6.67 inch) Full HD+ Display50MP + 8MP | 32MP Front Camera5000 mAh Battery6s Gen 3 Processor1 Year on Handset and 6 Months on Accessories₹15,999₹20,99923% offUpto ₹13,450 Off on ExchangeBank Offer</t>
  </si>
  <si>
    <t>https://www.flipkart.com/motorola-g85-5g-viva-magenta-128-gb/p/itmcde2d6941a6ce?pid=MOBH35ZQFGVJFJ3W&amp;lid=LSTMOBH35ZQFGVJFJ3WA8SV9M&amp;marketplace=FLIPKART&amp;q=phone&amp;store=tyy%2F4io&amp;srno=s_2_44&amp;otracker=search&amp;otracker1=search&amp;fm=Search&amp;iid=72e1a13b-e042-4136-b7a9-d03fa0821a2a.MOBH35ZQFGVJFJ3W.SEARCH&amp;ppt=pp&amp;ppn=pp&amp;ssid=dtpwnk0zkw0000001754420008663&amp;qH=f7a42fe7211f98ac</t>
  </si>
  <si>
    <t>Motorola G85 5G (Viva Magenta, 128 GB)  (8 GB RAM)</t>
  </si>
  <si>
    <t>6s Gen 3 Processor</t>
  </si>
  <si>
    <t>161.91 mm</t>
  </si>
  <si>
    <t>1754420026-198</t>
  </si>
  <si>
    <t>https://www.flipkart.com/poco-m7-pro-5g-olive-twilight-128-gb/p/itm39b8c2a99ab7d?pid=MOBH7443JP83ZMJ3&amp;lid=LSTMOBH7443JP83ZMJ3BW6AGF&amp;marketplace=FLIPKART&amp;q=phone&amp;store=tyy%2F4io&amp;srno=s_2_43&amp;otracker=search&amp;otracker1=search&amp;fm=Search&amp;iid=72e1a13b-e042-4136-b7a9-d03fa0821a2a.MOBH7443JP83ZMJ3.SEARCH&amp;ppt=pp&amp;ppn=pp&amp;ssid=dtpwnk0zkw0000001754420008663&amp;qH=f7a42fe7211f98ac</t>
  </si>
  <si>
    <t>1754420029-199</t>
  </si>
  <si>
    <t>https://www.flipkart.com/poco-m7-pro-5g-lunar-dust-128-gb/p/itm59a079d57519a?pid=MOBH7443YUP5EJXZ&amp;lid=LSTMOBH7443YUP5EJXZN5B3CD&amp;marketplace=FLIPKART&amp;q=phone&amp;store=tyy%2F4io&amp;srno=s_2_42&amp;otracker=search&amp;otracker1=search&amp;fm=Search&amp;iid=72e1a13b-e042-4136-b7a9-d03fa0821a2a.MOBH7443YUP5EJXZ.SEARCH&amp;ppt=pp&amp;ppn=pp&amp;ssid=dtpwnk0zkw0000001754420008663&amp;qH=f7a42fe7211f98ac</t>
  </si>
  <si>
    <t>1754420031-200</t>
  </si>
  <si>
    <t>https://www.flipkart.com/poco-c75-5g-enchanted-green-128-gb/p/itm39bf2169e7f3e?pid=MOBHBC3WQFWJX29G&amp;lid=LSTMOBHBC3WQFWJX29GXEY98P&amp;marketplace=FLIPKART&amp;q=phone&amp;store=tyy%2F4io&amp;srno=s_2_41&amp;otracker=search&amp;otracker1=search&amp;fm=Search&amp;iid=72e1a13b-e042-4136-b7a9-d03fa0821a2a.MOBHBC3WQFWJX29G.SEARCH&amp;ppt=pp&amp;ppn=pp&amp;ssid=dtpwnk0zkw0000001754420008663&amp;qH=f7a42fe7211f98ac</t>
  </si>
  <si>
    <t>1754420034-201</t>
  </si>
  <si>
    <t>Add to Comparerealme P3x 5G (Midnight Blue, 128 GB)4.425,972 Ratings &amp; 894 Reviews6 GB RAM | 128 GB ROM17.07 cm (6.72 inch) Full HD Display50MP Rear Camera | 8MP Front Camera6000 mAh BatteryDimensity 6400 Processor1 Year Manufacturer Warranty for Device and 6 Months Manufacturer Warranty for Inbox Accessories₹12,999₹16,99923% offUpto ₹10,950 Off on ExchangeBank Offer</t>
  </si>
  <si>
    <t>https://www.flipkart.com/realme-p3x-5g-midnight-blue-128-gb/p/itmab5a4b09b6ccc?pid=MOBH8VGV88UADK2Z&amp;lid=LSTMOBH8VGV88UADK2ZH101KQ&amp;marketplace=FLIPKART&amp;q=phone&amp;store=tyy%2F4io&amp;srno=s_2_40&amp;otracker=search&amp;otracker1=search&amp;fm=Search&amp;iid=72e1a13b-e042-4136-b7a9-d03fa0821a2a.MOBH8VGV88UADK2Z.SEARCH&amp;ppt=pp&amp;ppn=pp&amp;ssid=dtpwnk0zkw0000001754420008663&amp;qH=f7a42fe7211f98ac</t>
  </si>
  <si>
    <t>realme P3x 5G (Midnight Blue, 128 GB)  (6 GB RAM)</t>
  </si>
  <si>
    <t>1754420036-202</t>
  </si>
  <si>
    <t>Add to CompareMotorola g45 5G (Pantone Moss, 128 GB)4.31,95,416 Ratings &amp; 10,117 Reviews8 GB RAM | 128 GB ROM | Expandable Upto 1 TB16.51 cm (6.5 inch) HD+ Display50MP + 2MP | 16MP Front Camera5000 mAh BatterySnapdragon 6s Gen 3 Processor1 Year Warranty on Handset and 6 Months Warranty on Accessories₹11,999₹14,99920% offUpto ₹11,000 Off on ExchangeBank Offer</t>
  </si>
  <si>
    <t>https://www.flipkart.com/motorola-g45-5g-pantone-moss-128-gb/p/itm2c05672b9a986?pid=MOBHC7EW9YTZVZG4&amp;lid=LSTMOBHC7EW9YTZVZG4DYED2B&amp;marketplace=FLIPKART&amp;q=phone&amp;store=tyy%2F4io&amp;srno=s_2_39&amp;otracker=search&amp;otracker1=search&amp;fm=Search&amp;iid=72e1a13b-e042-4136-b7a9-d03fa0821a2a.MOBHC7EW9YTZVZG4.SEARCH&amp;ppt=pp&amp;ppn=pp&amp;ssid=dtpwnk0zkw0000001754420008663&amp;qH=f7a42fe7211f98ac</t>
  </si>
  <si>
    <t>Motorola g45 5G (Pantone Moss, 128 GB)  (8 GB RAM)</t>
  </si>
  <si>
    <t>1754420039-203</t>
  </si>
  <si>
    <t>https://www.flipkart.com/samsung-galaxy-f06-5g-bahama-blue-128-gb/p/itm58189fada62cb?pid=MOBH9AS47XHFRMJY&amp;lid=LSTMOBH9AS47XHFRMJYWI8CRI&amp;marketplace=FLIPKART&amp;q=phone&amp;store=tyy%2F4io&amp;srno=s_2_38&amp;otracker=search&amp;otracker1=search&amp;fm=Search&amp;iid=72e1a13b-e042-4136-b7a9-d03fa0821a2a.MOBH9AS47XHFRMJY.SEARCH&amp;ppt=pp&amp;ppn=pp&amp;ssid=dtpwnk0zkw0000001754420008663&amp;qH=f7a42fe7211f98ac</t>
  </si>
  <si>
    <t>1754420042-204</t>
  </si>
  <si>
    <t>https://www.flipkart.com/samsung-galaxy-f16-5g-bling-black-128-gb/p/itm98473f83de0f1?pid=MOBH9ASGZWYBDPUD&amp;lid=LSTMOBH9ASGZWYBDPUDPEFY5L&amp;marketplace=FLIPKART&amp;q=phone&amp;store=tyy%2F4io&amp;srno=s_2_37&amp;otracker=search&amp;otracker1=search&amp;fm=Search&amp;iid=72e1a13b-e042-4136-b7a9-d03fa0821a2a.MOBH9ASGZWYBDPUD.SEARCH&amp;ppt=pp&amp;ppn=pp&amp;ssid=dtpwnk0zkw0000001754420008663&amp;qH=f7a42fe7211f98ac</t>
  </si>
  <si>
    <t>1754420044-205</t>
  </si>
  <si>
    <t>https://www.flipkart.com/realme-p3-5g-nebula-pink-128-gb/p/itm69060f73d27e8?pid=MOBHAYN5HWHHCZZC&amp;lid=LSTMOBHAYN5HWHHCZZCQA2SQW&amp;marketplace=FLIPKART&amp;q=phone&amp;store=tyy%2F4io&amp;srno=s_2_36&amp;otracker=search&amp;otracker1=search&amp;fm=Search&amp;iid=72e1a13b-e042-4136-b7a9-d03fa0821a2a.MOBHAYN5HWHHCZZC.SEARCH&amp;ppt=pp&amp;ppn=pp&amp;ssid=dtpwnk0zkw0000001754420008663&amp;qH=f7a42fe7211f98ac</t>
  </si>
  <si>
    <t>1754420047-206</t>
  </si>
  <si>
    <t>https://www.flipkart.com/poco-c75-5g-aqua-bliss-128-gb/p/itmc8ac71aacc115?pid=MOBHBC3WFGTCNDD7&amp;lid=LSTMOBHBC3WFGTCNDD7MLABCF&amp;marketplace=FLIPKART&amp;q=phone&amp;store=tyy%2F4io&amp;srno=s_2_35&amp;otracker=search&amp;otracker1=search&amp;fm=Search&amp;iid=72e1a13b-e042-4136-b7a9-d03fa0821a2a.MOBHBC3WFGTCNDD7.SEARCH&amp;ppt=pp&amp;ppn=pp&amp;ssid=dtpwnk0zkw0000001754420008663&amp;qH=f7a42fe7211f98ac</t>
  </si>
  <si>
    <t>1754420049-207</t>
  </si>
  <si>
    <t>https://www.flipkart.com/vivo-t4x-5g-marine-blue-128-gb/p/itm017656bdd097b?pid=MOBH9JUSZWZ5ZZAM&amp;lid=LSTMOBH9JUSZWZ5ZZAMFXTB3Z&amp;marketplace=FLIPKART&amp;q=phone&amp;store=tyy%2F4io&amp;srno=s_2_34&amp;otracker=search&amp;otracker1=search&amp;fm=Search&amp;iid=72e1a13b-e042-4136-b7a9-d03fa0821a2a.MOBH9JUSZWZ5ZZAM.SEARCH&amp;ppt=pp&amp;ppn=pp&amp;ssid=dtpwnk0zkw0000001754420008663&amp;qH=f7a42fe7211f98ac</t>
  </si>
  <si>
    <t>1754420052-208</t>
  </si>
  <si>
    <t>https://www.flipkart.com/oppo-k13-5g-7000mah-80w-supervooc-charger-in-the-box-prism-black-256-gb/p/itm6f2ebf6d205cf?pid=MOBHB392YSQECZJG&amp;lid=LSTMOBHB392YSQECZJGTDQP4J&amp;marketplace=FLIPKART&amp;q=phone&amp;store=tyy%2F4io&amp;srno=s_2_33&amp;otracker=search&amp;otracker1=search&amp;fm=Search&amp;iid=72e1a13b-e042-4136-b7a9-d03fa0821a2a.MOBHB392YSQECZJG.SEARCH&amp;ppt=pp&amp;ppn=pp&amp;ssid=dtpwnk0zkw0000001754420008663&amp;qH=f7a42fe7211f98ac</t>
  </si>
  <si>
    <t>1754420055-209</t>
  </si>
  <si>
    <t>Add to Comparevivo T4x 5G (Marine Blue, 256 GB)4.570,591 Ratings &amp; 3,845 Reviews8 GB RAM | 256 GB ROM17.07 cm (6.72 inch) Display50MP + 2MP | 8MP Front Camera6500 mAh BatteryDimensity 7300 5G Processor1 Year Warranty for Device and 6 Months Warranty for Accessories₹16,999₹20,99919% offUpto ₹14,250 Off on ExchangeBank Offer</t>
  </si>
  <si>
    <t>https://www.flipkart.com/vivo-t4x-5g-marine-blue-256-gb/p/itm017656bdd097b?pid=MOBH9JUSKAADMZZN&amp;lid=LSTMOBH9JUSKAADMZZNMWXBW1&amp;marketplace=FLIPKART&amp;q=phone&amp;store=tyy%2F4io&amp;srno=s_2_32&amp;otracker=search&amp;otracker1=search&amp;fm=Search&amp;iid=72e1a13b-e042-4136-b7a9-d03fa0821a2a.MOBH9JUSKAADMZZN.SEARCH&amp;ppt=pp&amp;ppn=pp&amp;ssid=dtpwnk0zkw0000001754420008663&amp;qH=f7a42fe7211f98ac</t>
  </si>
  <si>
    <t>vivo T4x 5G (Marine Blue, 256 GB)  (8 GB RAM)</t>
  </si>
  <si>
    <t>1754420058-210</t>
  </si>
  <si>
    <t>https://www.flipkart.com/motorola-g45-5g-brilliant-green-128-gb/p/itm4cb32ef81db77?pid=MOBH3YKQ5VYSGB5E&amp;lid=LSTMOBH3YKQ5VYSGB5ELSP5CG&amp;marketplace=FLIPKART&amp;q=phone&amp;store=tyy%2F4io&amp;srno=s_2_31&amp;otracker=search&amp;otracker1=search&amp;fm=Search&amp;iid=72e1a13b-e042-4136-b7a9-d03fa0821a2a.MOBH3YKQ5VYSGB5E.SEARCH&amp;ppt=pp&amp;ppn=pp&amp;ssid=dtpwnk0zkw0000001754420008663&amp;qH=f7a42fe7211f98ac</t>
  </si>
  <si>
    <t>1754420061-211</t>
  </si>
  <si>
    <t>Add to CompareMotorola G85 5G (Urban Grey, 128 GB)4.42,17,987 Ratings &amp; 11,163 Reviews8 GB RAM | 128 GB ROM16.94 cm (6.67 inch) Full HD+ Display50MP + 8MP | 32MP Front Camera5000 mAh Battery6s Gen 3 Processor1 Year on Handset and 6 Months on Accessories₹15,999₹20,99923% offUpto ₹13,450 Off on ExchangeBank Offer</t>
  </si>
  <si>
    <t>https://www.flipkart.com/motorola-g85-5g-urban-grey-128-gb/p/itm2edcd35eb02bd?pid=MOBHY9PQHVCM54FH&amp;lid=LSTMOBHY9PQHVCM54FHI6UBP0&amp;marketplace=FLIPKART&amp;q=phone&amp;store=tyy%2F4io&amp;srno=s_2_30&amp;otracker=search&amp;otracker1=search&amp;fm=Search&amp;iid=72e1a13b-e042-4136-b7a9-d03fa0821a2a.MOBHY9PQHVCM54FH.SEARCH&amp;ppt=pp&amp;ppn=pp&amp;ssid=dtpwnk0zkw0000001754420008663&amp;qH=f7a42fe7211f98ac</t>
  </si>
  <si>
    <t>Motorola G85 5G (Urban Grey, 128 GB)  (8 GB RAM)</t>
  </si>
  <si>
    <t>1754420063-212</t>
  </si>
  <si>
    <t>Add to ComparePOCO C75 5G (Enchanted Green, 64 GB)4.383,280 Ratings &amp; 4,112 Reviews4 GB RAM | 64 GB ROM | Expandable Upto 1 TB17.48 cm (6.88 inch) HD+ Display50MP Rear Camera | 5MP Front Camera5160 mAh Battery4s Gen 2 5G Processor1 Year Manufacturer Warranty for Phone and 6 Months Warranty for In the Box Accessories₹7,699₹10,99930% offUpto ₹6,250 Off on ExchangeBank Offer</t>
  </si>
  <si>
    <t>https://www.flipkart.com/poco-c75-5g-enchanted-green-64-gb/p/itmf8fdd88f80fcc?pid=MOBH7443VEGWXG4G&amp;lid=LSTMOBH7443VEGWXG4GOW118G&amp;marketplace=FLIPKART&amp;q=phone&amp;store=tyy%2F4io&amp;srno=s_2_29&amp;otracker=search&amp;otracker1=search&amp;fm=Search&amp;iid=72e1a13b-e042-4136-b7a9-d03fa0821a2a.MOBH7443VEGWXG4G.SEARCH&amp;ppt=pp&amp;ppn=pp&amp;ssid=dtpwnk0zkw0000001754420008663&amp;qH=f7a42fe7211f98ac</t>
  </si>
  <si>
    <t>POCO C75 5G (Enchanted Green, 64 GB)  (4 GB RAM)</t>
  </si>
  <si>
    <t>1754420066-213</t>
  </si>
  <si>
    <t>Add to Comparevivo T4 Lite 5G Charger in the Box (Prism Blue, 128 GB)4.47,675 Ratings &amp; 227 Reviews4 GB RAM | 128 GB ROM | Expandable Upto 2 TB17.12 cm (6.74 inch) HD+ Display50MP + 2MP | 5MP Front Camera6000 mAh BatteryDimensity 6300 5G Processor1 Year Manufacturer Warranty for Device and 6 Months Manufacturer Warranty for Inbox Accessories₹9,999₹13,99928% offUpto ₹8,250 Off on ExchangeBank Offer</t>
  </si>
  <si>
    <t>https://www.flipkart.com/vivo-t4-lite-5g-charger-box-prism-blue-128-gb/p/itm9886d6e522c4b?pid=MOBHDY9FCZV9HPM9&amp;lid=LSTMOBHDY9FCZV9HPM9WHT3DR&amp;marketplace=FLIPKART&amp;q=phone&amp;store=tyy%2F4io&amp;srno=s_2_28&amp;otracker=search&amp;otracker1=search&amp;fm=Search&amp;iid=72e1a13b-e042-4136-b7a9-d03fa0821a2a.MOBHDY9FCZV9HPM9.SEARCH&amp;ppt=pp&amp;ppn=pp&amp;ssid=dtpwnk0zkw0000001754420008663&amp;qH=f7a42fe7211f98ac</t>
  </si>
  <si>
    <t>vivo T4 Lite 5G Charger in the Box (Prism Blue, 128 GB)  (4 GB RAM)</t>
  </si>
  <si>
    <t>₹3,333/month</t>
  </si>
  <si>
    <t>17.12 cm (6.74 inch) HD+ Display</t>
  </si>
  <si>
    <t>1754420069-214</t>
  </si>
  <si>
    <t>https://www.flipkart.com/cmf-nothing-phone-2-pro-black-128-gb/p/itm46a119f176627?pid=MOBHAUHA5GRW9FS2&amp;lid=LSTMOBHAUHA5GRW9FS2TVI8FR&amp;marketplace=FLIPKART&amp;q=phone&amp;store=tyy%2F4io&amp;srno=s_2_27&amp;otracker=search&amp;otracker1=search&amp;fm=Search&amp;iid=en_75z-gYUCZbRsVI_9h6mvk_X9OPx8X21-8nIZVxx1BzHAeNYM0UpnKmS9BUXva6_p4nKeqVcPD9Y5OrOI8d2Lt_UFjCTyOHoHZs-Z5_PS_w0%3D&amp;ppt=pp&amp;ppn=pp&amp;ssid=dtpwnk0zkw0000001754420008663&amp;qH=f7a42fe7211f98ac</t>
  </si>
  <si>
    <t>1754420071-215</t>
  </si>
  <si>
    <t>https://www.flipkart.com/redmi-a5-jaisalmer-gold-128-gb/p/itm2b4357effaa74?pid=MOBHB2HGCDC45QQ3&amp;lid=LSTMOBHB2HGCDC45QQ3FYME5Z&amp;marketplace=FLIPKART&amp;q=phone&amp;store=tyy%2F4io&amp;srno=s_2_26&amp;otracker=search&amp;otracker1=search&amp;fm=Search&amp;iid=72e1a13b-e042-4136-b7a9-d03fa0821a2a.MOBHB2HGCDC45QQ3.SEARCH&amp;ppt=pp&amp;ppn=pp&amp;ssid=dtpwnk0zkw0000001754420008663&amp;qH=f7a42fe7211f98ac</t>
  </si>
  <si>
    <t>1754420074-216</t>
  </si>
  <si>
    <t>Add to CompareMOTOROLA g35 5G (Leaf Green, 128 GB)4.265,499 Ratings &amp; 4,781 Reviews4 GB RAM | 128 GB ROM | Expandable Upto 1 TB17.07 cm (6.72 inch) Full HD+ Display50MP + 8MP | 16MP Front Camera5000 mAh BatteryT760 Processor12 5G Bands with VoNR|4K Video Recording|Vision Booster Technology1 Year on Handset and 6 Months on Accessories₹9,999₹12,49920% offUpto ₹8,250 Off on ExchangeBank Offer</t>
  </si>
  <si>
    <t>https://www.flipkart.com/motorola-g35-5g-leaf-green-128-gb/p/itma3ca32cc93927?pid=MOBH3YGPQHRSNQED&amp;lid=LSTMOBH3YGPQHRSNQEDLDGOMQ&amp;marketplace=FLIPKART&amp;q=phone&amp;store=tyy%2F4io&amp;srno=s_2_25&amp;otracker=search&amp;otracker1=search&amp;fm=Search&amp;iid=72e1a13b-e042-4136-b7a9-d03fa0821a2a.MOBH3YGPQHRSNQED.SEARCH&amp;ppt=pp&amp;ppn=pp&amp;ssid=dtpwnk0zkw0000001754420008663&amp;qH=f7a42fe7211f98ac</t>
  </si>
  <si>
    <t>MOTOROLA g35 5G (Leaf Green, 128 GB)  (4 GB RAM)</t>
  </si>
  <si>
    <t>₹352/month</t>
  </si>
  <si>
    <t>₹12,499</t>
  </si>
  <si>
    <t>T760 Processor</t>
  </si>
  <si>
    <t>166.29 mm</t>
  </si>
  <si>
    <t>17.07 cm (6.72 inch) Full HD+ Display</t>
  </si>
  <si>
    <t>1754420079-217</t>
  </si>
  <si>
    <t>Add to Comparerealme P3 5G (Space Silver, 128 GB)4.420,028 Ratings &amp; 1,436 Reviews6 GB RAM | 128 GB ROM | Expandable Upto 2 TB16.94 cm (6.67 inch) Full HD+ Display50MP + 2MP | 16MP Front Camera6000 mAh Battery6 Gen 4 Processor1 Year Manufacturer Warranty for Device and 6 Months Manufacturer Warranty for Inbox Accessories₹15,999₹19,99920% offUpto ₹13,450 Off on ExchangeBank Offer</t>
  </si>
  <si>
    <t>https://www.flipkart.com/realme-p3-5g-space-silver-128-gb/p/itm69060f73d27e8?pid=MOBHAYN5ZXFQ3GFG&amp;lid=LSTMOBHAYN5ZXFQ3GFGFUCV7J&amp;marketplace=FLIPKART&amp;q=phone&amp;store=tyy%2F4io&amp;srno=s_1_24&amp;otracker=search&amp;otracker1=search&amp;fm=Search&amp;iid=de180960-7e83-4fe1-9ee0-a5b8200c28cc.MOBHAYN5ZXFQ3GFG.SEARCH&amp;ppt=pp&amp;ppn=pp&amp;ssid=fvswh5rqqo0000001754420074513&amp;qH=f7a42fe7211f98ac</t>
  </si>
  <si>
    <t>realme P3 5G (Space Silver, 128 GB)  (6 GB RAM)</t>
  </si>
  <si>
    <t>1</t>
  </si>
  <si>
    <t>https://www.flipkart.com/search?q=phone&amp;otracker=search&amp;otracker1=search&amp;marketplace=FLIPKART&amp;as-show=on&amp;as=off&amp;page=1</t>
  </si>
  <si>
    <t>1754420082-218</t>
  </si>
  <si>
    <t>https://www.flipkart.com/samsung-galaxy-f16-5g-bling-black-128-gb/p/itm36dc1b01d7f0c?pid=MOBH9ASGXEYAEJDE&amp;lid=LSTMOBH9ASGXEYAEJDEO5XLUM&amp;marketplace=FLIPKART&amp;q=phone&amp;store=tyy%2F4io&amp;srno=s_1_23&amp;otracker=search&amp;otracker1=search&amp;fm=Search&amp;iid=de180960-7e83-4fe1-9ee0-a5b8200c28cc.MOBH9ASGXEYAEJDE.SEARCH&amp;ppt=pp&amp;ppn=pp&amp;ssid=fvswh5rqqo0000001754420074513&amp;qH=f7a42fe7211f98ac</t>
  </si>
  <si>
    <t>1754420084-219</t>
  </si>
  <si>
    <t>Add to Comparevivo T4x 5G (Pronto Purple, 256 GB)4.570,591 Ratings &amp; 3,845 Reviews8 GB RAM | 256 GB ROM17.07 cm (6.72 inch) Display50MP + 2MP | 8MP Front Camera6500 mAh BatteryDimensity 7300 5G Processor1 Year Warranty for Device and 6 Months Warranty for Accessories₹16,999₹20,99919% offUpto ₹14,250 Off on ExchangeBank Offer</t>
  </si>
  <si>
    <t>https://www.flipkart.com/vivo-t4x-5g-pronto-purple-256-gb/p/itm017656bdd097b?pid=MOBH9JUS4GGGPJHJ&amp;lid=LSTMOBH9JUS4GGGPJHJMC4C45&amp;marketplace=FLIPKART&amp;q=phone&amp;store=tyy%2F4io&amp;srno=s_1_22&amp;otracker=search&amp;otracker1=search&amp;fm=Search&amp;iid=de180960-7e83-4fe1-9ee0-a5b8200c28cc.MOBH9JUS4GGGPJHJ.SEARCH&amp;ppt=pp&amp;ppn=pp&amp;ssid=fvswh5rqqo0000001754420074513&amp;qH=f7a42fe7211f98ac</t>
  </si>
  <si>
    <t>vivo T4x 5G (Pronto Purple, 256 GB)  (8 GB RAM)</t>
  </si>
  <si>
    <t>1754420087-220</t>
  </si>
  <si>
    <t>Add to CompareMOTOROLA g35 5G (Midnight Black, 128 GB)4.265,499 Ratings &amp; 4,781 Reviews4 GB RAM | 128 GB ROM | Expandable Upto 1 TB17.07 cm (6.72 inch) Full HD+ Display50MP + 8MP | 16MP Front Camera5000 mAh BatteryT760 Processor12 5G Bands with VoNR|4K Video Recording|Vision Booster Technology1 Year on Handset and 6 Months on Accessories₹9,999₹12,49920% offUpto ₹8,250 Off on ExchangeBank Offer</t>
  </si>
  <si>
    <t>https://www.flipkart.com/motorola-g35-5g-midnight-black-128-gb/p/itm015cbd184b0eb?pid=MOBH3YGPTSA4SZQF&amp;lid=LSTMOBH3YGPTSA4SZQF0KIKVP&amp;marketplace=FLIPKART&amp;q=phone&amp;store=tyy%2F4io&amp;srno=s_1_21&amp;otracker=search&amp;otracker1=search&amp;fm=Search&amp;iid=de180960-7e83-4fe1-9ee0-a5b8200c28cc.MOBH3YGPTSA4SZQF.SEARCH&amp;ppt=pp&amp;ppn=pp&amp;ssid=fvswh5rqqo0000001754420074513&amp;qH=f7a42fe7211f98ac</t>
  </si>
  <si>
    <t>MOTOROLA g35 5G (Midnight Black, 128 GB)  (4 GB RAM)</t>
  </si>
  <si>
    <t>1754420090-221</t>
  </si>
  <si>
    <t>https://www.flipkart.com/poco-c75-5g-silver-stardust-64-gb/p/itm8e3f17ac2e724?pid=MOBH74433ZER9U4P&amp;lid=LSTMOBH74433ZER9U4PIUMZCQ&amp;marketplace=FLIPKART&amp;q=phone&amp;store=tyy%2F4io&amp;srno=s_1_20&amp;otracker=search&amp;otracker1=search&amp;fm=Search&amp;iid=de180960-7e83-4fe1-9ee0-a5b8200c28cc.MOBH74433ZER9U4P.SEARCH&amp;ppt=pp&amp;ppn=pp&amp;ssid=fvswh5rqqo0000001754420074513&amp;qH=f7a42fe7211f98ac</t>
  </si>
  <si>
    <t>1754420092-222</t>
  </si>
  <si>
    <t>https://www.flipkart.com/poco-c71-cool-blue-64-gb/p/itm7a3f787718dd8?pid=MOBHAFVJJ7YTUYV8&amp;lid=LSTMOBHAFVJJ7YTUYV8NFU7XU&amp;marketplace=FLIPKART&amp;q=phone&amp;store=tyy%2F4io&amp;srno=s_1_19&amp;otracker=search&amp;otracker1=search&amp;fm=Search&amp;iid=de180960-7e83-4fe1-9ee0-a5b8200c28cc.MOBHAFVJJ7YTUYV8.SEARCH&amp;ppt=pp&amp;ppn=pp&amp;ssid=fvswh5rqqo0000001754420074513&amp;qH=f7a42fe7211f98ac</t>
  </si>
  <si>
    <t>1754420095-223</t>
  </si>
  <si>
    <t>Add to ComparePOCO C75 5G (Aqua Bliss, 64 GB)4.383,280 Ratings &amp; 4,112 Reviews4 GB RAM | 64 GB ROM | Expandable Upto 1 TB17.48 cm (6.88 inch) HD+ Display50MP Rear Camera | 5MP Front Camera5160 mAh Battery4s Gen 2 5G Processor1 Year Manufacturer Warranty for Phone and 6 Months Warranty for In the Box Accessories₹7,699₹10,99930% offUpto ₹6,250 Off on ExchangeBank Offer</t>
  </si>
  <si>
    <t>https://www.flipkart.com/poco-c75-5g-aqua-bliss-64-gb/p/itm10b3f6f1bc616?pid=MOBH7443MMBCWPPG&amp;lid=LSTMOBH7443MMBCWPPGVOR2LC&amp;marketplace=FLIPKART&amp;q=phone&amp;store=tyy%2F4io&amp;srno=s_1_18&amp;otracker=search&amp;otracker1=search&amp;fm=Search&amp;iid=de180960-7e83-4fe1-9ee0-a5b8200c28cc.MOBH7443MMBCWPPG.SEARCH&amp;ppt=pp&amp;ppn=pp&amp;ssid=fvswh5rqqo0000001754420074513&amp;qH=f7a42fe7211f98ac</t>
  </si>
  <si>
    <t>POCO C75 5G (Aqua Bliss, 64 GB)  (4 GB RAM)</t>
  </si>
  <si>
    <t>1754420097-224</t>
  </si>
  <si>
    <t>Add to Comparevivo T4 Lite 5G Charger in the Box (Prism Blue, 256 GB)4.42,981 Ratings &amp; 133 Reviews8 GB RAM | 256 GB ROM | Expandable Upto 2 TB17.12 cm (6.74 inch) HD+ Display50MP + 2MP | 5MP Front Camera6000 mAh BatteryDimensity 6300 5G Processor1 Year Manufacturer Warranty for Device and 6 Months Manufacturer Warranty for Inbox Accessories₹12,999₹16,99923% offUpto ₹10,950 Off on ExchangeBank Offer</t>
  </si>
  <si>
    <t>https://www.flipkart.com/vivo-t4-lite-5g-charger-box-prism-blue-256-gb/p/itm9886d6e522c4b?pid=MOBHDY9FPSBK8D4E&amp;lid=LSTMOBHDY9FPSBK8D4EG11UHE&amp;marketplace=FLIPKART&amp;q=phone&amp;store=tyy%2F4io&amp;srno=s_1_17&amp;otracker=search&amp;otracker1=search&amp;fm=Search&amp;iid=de180960-7e83-4fe1-9ee0-a5b8200c28cc.MOBHDY9FPSBK8D4E.SEARCH&amp;ppt=pp&amp;ppn=pp&amp;ssid=fvswh5rqqo0000001754420074513&amp;qH=f7a42fe7211f98ac</t>
  </si>
  <si>
    <t>vivo T4 Lite 5G Charger in the Box (Prism Blue, 256 GB)  (8 GB RAM)</t>
  </si>
  <si>
    <t>1754420100-225</t>
  </si>
  <si>
    <t>Add to CompareMotorola G85 5G (Olive Green, 128 GB)4.42,17,987 Ratings &amp; 11,163 Reviews8 GB RAM | 128 GB ROM16.94 cm (6.67 inch) Full HD+ Display50MP + 8MP | 32MP Front Camera5000 mAh Battery6s Gen 3 Processor1 Year on Handset and 6 Months on Accessories₹15,999₹20,99923% offUpto ₹13,450 Off on ExchangeBank Offer</t>
  </si>
  <si>
    <t>https://www.flipkart.com/motorola-g85-5g-olive-green-128-gb/p/itm897540eb01ff1?pid=MOBHY9PQMNCMDVCD&amp;lid=LSTMOBHY9PQMNCMDVCDI6UUHQ&amp;marketplace=FLIPKART&amp;q=phone&amp;store=tyy%2F4io&amp;srno=s_1_16&amp;otracker=search&amp;otracker1=search&amp;fm=Search&amp;iid=de180960-7e83-4fe1-9ee0-a5b8200c28cc.MOBHY9PQMNCMDVCD.SEARCH&amp;ppt=pp&amp;ppn=pp&amp;ssid=fvswh5rqqo0000001754420074513&amp;qH=f7a42fe7211f98ac</t>
  </si>
  <si>
    <t>Motorola G85 5G (Olive Green, 128 GB)  (8 GB RAM)</t>
  </si>
  <si>
    <t>1754420104-226</t>
  </si>
  <si>
    <t>Add to Comparevivo T4x 5G (Pronto Purple, 128 GB)4.570,591 Ratings &amp; 3,845 Reviews8 GB RAM | 128 GB ROM17.07 cm (6.72 inch) Display50MP + 2MP | 8MP Front Camera6500 mAh BatteryDimensity 7300 5G Processor1 Year Warranty for Device and 6 Months Warranty for Accessories₹14,999₹19,49923% offUpto ₹12,650 Off on ExchangeBank Offer</t>
  </si>
  <si>
    <t>https://www.flipkart.com/vivo-t4x-5g-pronto-purple-128-gb/p/itm017656bdd097b?pid=MOBH9JUSZHCX3JRG&amp;lid=LSTMOBH9JUSZHCX3JRGEPZVNT&amp;marketplace=FLIPKART&amp;q=phone&amp;store=tyy%2F4io&amp;srno=s_1_15&amp;otracker=search&amp;otracker1=search&amp;fm=Search&amp;iid=de180960-7e83-4fe1-9ee0-a5b8200c28cc.MOBH9JUSZHCX3JRG.SEARCH&amp;ppt=pp&amp;ppn=pp&amp;ssid=fvswh5rqqo0000001754420074513&amp;qH=f7a42fe7211f98ac</t>
  </si>
  <si>
    <t>vivo T4x 5G (Pronto Purple, 128 GB)  (8 GB RAM)</t>
  </si>
  <si>
    <t>1754420106-227</t>
  </si>
  <si>
    <t>https://www.flipkart.com/poco-c71-desert-gold-128-gb/p/itm2a2ad903f91f4?pid=MOBHAFVJ8WXHR5FT&amp;lid=LSTMOBHAFVJ8WXHR5FTKIOCQ2&amp;marketplace=FLIPKART&amp;q=phone&amp;store=tyy%2F4io&amp;srno=s_1_14&amp;otracker=search&amp;otracker1=search&amp;fm=Search&amp;iid=de180960-7e83-4fe1-9ee0-a5b8200c28cc.MOBHAFVJ8WXHR5FT.SEARCH&amp;ppt=pp&amp;ppn=pp&amp;ssid=fvswh5rqqo0000001754420074513&amp;qH=f7a42fe7211f98ac</t>
  </si>
  <si>
    <t>1754420109-228</t>
  </si>
  <si>
    <t>Add to CompareMotorola g45 5G (Viva Magenta, 128 GB)4.31,95,416 Ratings &amp; 10,117 Reviews8 GB RAM | 128 GB ROM | Expandable Upto 1 TB16.51 cm (6.5 inch) HD+ Display50MP + 2MP | 16MP Front Camera5000 mAh BatterySnapdragon 6s Gen 3 Processor1 Year Warranty on Handset and 6 Months Warranty on Accessories₹11,999₹14,99920% offOnly 3 leftUpto ₹10,900 Off on Exchange</t>
  </si>
  <si>
    <t>https://www.flipkart.com/motorola-g45-5g-viva-magenta-128-gb/p/itmab7651d40eb72?pid=MOBH3YKQMPVFBUB5&amp;lid=LSTMOBH3YKQMPVFBUB5BQUMDM&amp;marketplace=FLIPKART&amp;q=phone&amp;store=tyy%2F4io&amp;srno=s_1_13&amp;otracker=search&amp;otracker1=search&amp;fm=Search&amp;iid=de180960-7e83-4fe1-9ee0-a5b8200c28cc.MOBH3YKQMPVFBUB5.SEARCH&amp;ppt=pp&amp;ppn=pp&amp;ssid=fvswh5rqqo0000001754420074513&amp;qH=f7a42fe7211f98ac</t>
  </si>
  <si>
    <t>Motorola g45 5G (Viva Magenta, 128 GB)  (8 GB RAM)</t>
  </si>
  <si>
    <t>1754420111-229</t>
  </si>
  <si>
    <t>Add to Comparevivo T4x 5G (Pronto Purple, 128 GB)4.491,091 Ratings &amp; 4,758 Reviews6 GB RAM | 128 GB ROM17.07 cm (6.72 inch) Display50MP + 2MP | 8MP Front Camera6500 mAh BatteryDimensity 7300 5G Processor1 Year Warranty for Device and 6 Months Warranty for Accessories₹13,999₹17,99922% offOnly 1 leftUpto ₹11,800 Off on Exchange</t>
  </si>
  <si>
    <t>https://www.flipkart.com/vivo-t4x-5g-pronto-purple-128-gb/p/itm017656bdd097b?pid=MOBH9JUSZFBNVDXM&amp;lid=LSTMOBH9JUSZFBNVDXMQY4SVC&amp;marketplace=FLIPKART&amp;q=phone&amp;store=tyy%2F4io&amp;spotlightTagId=default_BestsellerId_tyy%2F4io&amp;srno=s_1_12&amp;otracker=search&amp;otracker1=search&amp;fm=Search&amp;iid=de180960-7e83-4fe1-9ee0-a5b8200c28cc.MOBH9JUSZFBNVDXM.SEARCH&amp;ppt=pp&amp;ppn=pp&amp;ssid=fvswh5rqqo0000001754420074513&amp;qH=f7a42fe7211f98ac</t>
  </si>
  <si>
    <t>vivo T4x 5G (Pronto Purple, 128 GB)  (6 GB RAM)</t>
  </si>
  <si>
    <t>1754420114-230</t>
  </si>
  <si>
    <t>Add to CompareMotorola g45 5G (Brilliant Green, 128 GB)4.31,95,416 Ratings &amp; 10,117 Reviews8 GB RAM | 128 GB ROM | Expandable Upto 1 TB16.51 cm (6.5 inch) HD+ Display50MP + 2MP | 16MP Front Camera5000 mAh BatterySnapdragon 6s Gen 3 Processor1 Year Warranty on Handset and 6 Months Warranty on Accessories₹11,999₹14,99920% offOnly 9 leftUpto ₹10,900 Off on Exchange</t>
  </si>
  <si>
    <t>https://www.flipkart.com/motorola-g45-5g-brilliant-green-128-gb/p/itm4f3bbebe58a57?pid=MOBH3YKQQN3S9TQQ&amp;lid=LSTMOBH3YKQQN3S9TQQIXCQDO&amp;marketplace=FLIPKART&amp;q=phone&amp;store=tyy%2F4io&amp;srno=s_1_11&amp;otracker=search&amp;otracker1=search&amp;fm=Search&amp;iid=de180960-7e83-4fe1-9ee0-a5b8200c28cc.MOBH3YKQQN3S9TQQ.SEARCH&amp;ppt=pp&amp;ppn=pp&amp;ssid=fvswh5rqqo0000001754420074513&amp;qH=f7a42fe7211f98ac</t>
  </si>
  <si>
    <t>Motorola g45 5G (Brilliant Green, 128 GB)  (8 GB RAM)</t>
  </si>
  <si>
    <t>1754420117-231</t>
  </si>
  <si>
    <t>Add to Comparevivo T4 Lite 5G Charger in the Box (Titanium Gold, 128 GB)4.47,675 Ratings &amp; 227 Reviews4 GB RAM | 128 GB ROM | Expandable Upto 2 TB17.12 cm (6.74 inch) HD+ Display50MP + 2MP | 5MP Front Camera6000 mAh BatteryDimensity 6300 5G Processor1 Year Manufacturer Warranty for Device and 6 Months Manufacturer Warranty for Inbox Accessories₹9,999₹13,99928% offUpto ₹8,250 Off on ExchangeBank Offer</t>
  </si>
  <si>
    <t>https://www.flipkart.com/vivo-t4-lite-5g-charger-box-titanium-gold-128-gb/p/itm9886d6e522c4b?pid=MOBHDY9F2NKVDSYE&amp;lid=LSTMOBHDY9F2NKVDSYENNGQ9C&amp;marketplace=FLIPKART&amp;q=phone&amp;store=tyy%2F4io&amp;srno=s_1_10&amp;otracker=search&amp;otracker1=search&amp;fm=Search&amp;iid=de180960-7e83-4fe1-9ee0-a5b8200c28cc.MOBHDY9F2NKVDSYE.SEARCH&amp;ppt=pp&amp;ppn=pp&amp;ssid=fvswh5rqqo0000001754420074513&amp;qH=f7a42fe7211f98ac</t>
  </si>
  <si>
    <t>vivo T4 Lite 5G Charger in the Box (Titanium Gold, 128 GB)  (4 GB RAM)</t>
  </si>
  <si>
    <t>1754420119-232</t>
  </si>
  <si>
    <t>Add to Comparevivo T4x 5G (Marine Blue, 128 GB)4.491,091 Ratings &amp; 4,758 Reviews6 GB RAM | 128 GB ROM17.07 cm (6.72 inch) Display50MP + 2MP | 8MP Front Camera6500 mAh BatteryDimensity 7300 5G Processor1 Year Warranty for Device and 6 Months Warranty for Accessories₹13,999₹17,99922% offUpto ₹11,800 Off on ExchangeBank Offer</t>
  </si>
  <si>
    <t>https://www.flipkart.com/vivo-t4x-5g-marine-blue-128-gb/p/itm017656bdd097b?pid=MOBH9JUSTWEMVADU&amp;lid=LSTMOBH9JUSTWEMVADU5W2ENU&amp;marketplace=FLIPKART&amp;q=phone&amp;store=tyy%2F4io&amp;srno=s_1_9&amp;otracker=search&amp;otracker1=search&amp;fm=Search&amp;iid=de180960-7e83-4fe1-9ee0-a5b8200c28cc.MOBH9JUSTWEMVADU.SEARCH&amp;ppt=pp&amp;ppn=pp&amp;ssid=fvswh5rqqo0000001754420074513&amp;qH=f7a42fe7211f98ac</t>
  </si>
  <si>
    <t>vivo T4x 5G (Marine Blue, 128 GB)  (6 GB RAM)</t>
  </si>
  <si>
    <t>1754420122-233</t>
  </si>
  <si>
    <t>Add to Comparevivo T4 Lite 5G Charger in the Box (Prism Blue, 128 GB)4.48,011 Ratings &amp; 233 Reviews6 GB RAM | 128 GB ROM | Expandable Upto 2 TB17.12 cm (6.74 inch) HD+ Display50MP + 2MP | 5MP Front Camera6000 mAh BatteryDimensity 6300 5G Processor1 Year Manufacturer Warranty for Device and 6 Months Manufacturer Warranty for Inbox Accessories₹10,999₹14,99926% offUpto ₹9,150 Off on ExchangeBank Offer</t>
  </si>
  <si>
    <t>https://www.flipkart.com/vivo-t4-lite-5g-charger-box-prism-blue-128-gb/p/itm9886d6e522c4b?pid=MOBHDY9FP7WFPCEE&amp;lid=LSTMOBHDY9FP7WFPCEE9J8DVQ&amp;marketplace=FLIPKART&amp;q=phone&amp;store=tyy%2F4io&amp;srno=s_1_8&amp;otracker=search&amp;otracker1=search&amp;fm=Search&amp;iid=de180960-7e83-4fe1-9ee0-a5b8200c28cc.MOBHDY9FP7WFPCEE.SEARCH&amp;ppt=pp&amp;ppn=pp&amp;ssid=fvswh5rqqo0000001754420074513&amp;qH=f7a42fe7211f98ac</t>
  </si>
  <si>
    <t>vivo T4 Lite 5G Charger in the Box (Prism Blue, 128 GB)  (6 GB RAM)</t>
  </si>
  <si>
    <t>1754420125-234</t>
  </si>
  <si>
    <t>Add to CompareREDMI Note 14 SE 5G (Titan Black, 128 GB)4.1375 Ratings &amp; 8 Reviews6 GB RAM | 128 GB ROM16.94 cm (6.67 inch) Full HD+ Display50MP + 8MP + 2MP | 20MP Front Camera5110 mAh BatteryDimensity 7025 Ultra Processor1 Year Warranty on the Handset and 6 Months Warranty on the Inbox Accessories₹14,999₹19,99925% offUpto ₹13,650 Off on ExchangeBank Offer</t>
  </si>
  <si>
    <t>https://www.flipkart.com/redmi-note-14-se-5g-titan-black-128-gb/p/itmbbe0bfdee707d?pid=MOBHE48SMK9RUZHQ&amp;lid=LSTMOBHE48SMK9RUZHQEJUO1P&amp;marketplace=FLIPKART&amp;q=phone&amp;store=tyy%2F4io&amp;srno=s_1_7&amp;otracker=search&amp;otracker1=search&amp;fm=Search&amp;iid=de180960-7e83-4fe1-9ee0-a5b8200c28cc.MOBHE48SMK9RUZHQ.SEARCH&amp;ppt=pp&amp;ppn=pp&amp;ssid=fvswh5rqqo0000001754420074513&amp;qH=f7a42fe7211f98ac</t>
  </si>
  <si>
    <t>REDMI Note 14 SE 5G (Titan Black, 128 GB)  (6 GB RAM)</t>
  </si>
  <si>
    <t>₹2,500/month</t>
  </si>
  <si>
    <t>1 Year Warranty on the Handset and 6 Months Warranty on the Inbox Accessories</t>
  </si>
  <si>
    <t>1754420127-235</t>
  </si>
  <si>
    <t>https://www.flipkart.com/realme-p3x-5g-stellar-pink-128-gb/p/itmab5a4b09b6ccc?pid=MOBH8VGVHV6AYK25&amp;lid=LSTMOBH8VGVHV6AYK253DF0V2&amp;marketplace=FLIPKART&amp;q=phone&amp;store=tyy%2F4io&amp;srno=s_1_6&amp;otracker=search&amp;otracker1=search&amp;fm=Search&amp;iid=de180960-7e83-4fe1-9ee0-a5b8200c28cc.MOBH8VGVHV6AYK25.SEARCH&amp;ppt=pp&amp;ppn=pp&amp;ssid=fvswh5rqqo0000001754420074513&amp;qH=f7a42fe7211f98ac</t>
  </si>
  <si>
    <t>1754420130-236</t>
  </si>
  <si>
    <t>Add to ComparePOCO C71 (Cool Blue, 128 GB)4.19,671 Ratings &amp; 517 Reviews6 GB RAM | 128 GB ROM | Expandable Upto 2 TB17.48 cm (6.88 inch) HD+ Display32MP Rear Camera | 8MP Front Camera5200 mAh BatteryUnisoc T7250
Max clock speed: 
2 x A75@1.8GHz
6 x A55@1.6GHz Processor1 Year Manufacturer Warranty for Phone and 6 Months Warranty for In the Box Accessories₹6,999₹9,99930% offUpto ₹5,650 Off on ExchangeBank Offer</t>
  </si>
  <si>
    <t>https://www.flipkart.com/poco-c71-cool-blue-128-gb/p/itmfb10bdbf02c6e?pid=MOBHAFVJURDB9QYR&amp;lid=LSTMOBHAFVJURDB9QYRYNBHTJ&amp;marketplace=FLIPKART&amp;q=phone&amp;store=tyy%2F4io&amp;srno=s_1_5&amp;otracker=search&amp;otracker1=search&amp;fm=Search&amp;iid=de180960-7e83-4fe1-9ee0-a5b8200c28cc.MOBHAFVJURDB9QYR.SEARCH&amp;ppt=pp&amp;ppn=pp&amp;ssid=fvswh5rqqo0000001754420074513&amp;qH=f7a42fe7211f98ac</t>
  </si>
  <si>
    <t>POCO C71 (Cool Blue, 128 GB)  (6 GB RAM)</t>
  </si>
  <si>
    <t>1754420132-237</t>
  </si>
  <si>
    <t>Add to CompareSamsung Galaxy F16 5G (Glam Green, 128 GB)4.24,842 Ratings &amp; 315 Reviews6 GB RAM | 128 GB ROM16.91 cm (6.657 inch) Full HD+ Display50MP + 5MP + 2MP | 13MP Front Camera5000 mAh BatteryDimensity 6300 Processor1 Year Manufacturer Warranty for Device and 6 Months for In-Box Accessories₹11,499₹17,49934% offTop Discount of the SaleUpto ₹9,600 Off on Exchange</t>
  </si>
  <si>
    <t>https://www.flipkart.com/samsung-galaxy-f16-5g-glam-green-128-gb/p/itmcdb73c7370f76?pid=MOBH9ASGDGWZV69Z&amp;lid=LSTMOBH9ASGDGWZV69ZTSJAUH&amp;marketplace=FLIPKART&amp;q=phone&amp;store=tyy%2F4io&amp;srno=s_1_4&amp;otracker=search&amp;otracker1=search&amp;fm=Search&amp;iid=de180960-7e83-4fe1-9ee0-a5b8200c28cc.MOBH9ASGDGWZV69Z.SEARCH&amp;ppt=pp&amp;ppn=pp&amp;ssid=fvswh5rqqo0000001754420074513&amp;qH=f7a42fe7211f98ac</t>
  </si>
  <si>
    <t>Samsung Galaxy F16 5G (Glam Green, 128 GB)  (6 GB RAM)</t>
  </si>
  <si>
    <t>1754420135-238</t>
  </si>
  <si>
    <t>Add to CompareMOTOROLA g05 (Forest Green, 64 GB)4.244,083 Ratings &amp; 3,127 Reviews4 GB RAM | 64 GB ROM | Expandable Upto 1 TB16.94 cm (6.67 inch) HD+ Display50MP Rear Camera | 8MP Front Camera5100 mAh BatteryHelio G81 Processor1 Year Warranty on Handset and 6 Months Warranty on Accessories₹6,999₹9,99930% offUpto ₹5,650 Off on ExchangeBank Offer</t>
  </si>
  <si>
    <t>https://www.flipkart.com/motorola-g05-forest-green-64-gb/p/itme5ed06a5943b9?pid=MOBH5F3Q2SGMAFHR&amp;lid=LSTMOBH5F3Q2SGMAFHR6YHZS0&amp;marketplace=FLIPKART&amp;q=phone&amp;store=tyy%2F4io&amp;srno=s_1_3&amp;otracker=search&amp;otracker1=search&amp;fm=Search&amp;iid=de180960-7e83-4fe1-9ee0-a5b8200c28cc.MOBH5F3Q2SGMAFHR.SEARCH&amp;ppt=pp&amp;ppn=pp&amp;ssid=fvswh5rqqo0000001754420074513&amp;qH=f7a42fe7211f98ac</t>
  </si>
  <si>
    <t>MOTOROLA g05 (Forest Green, 64 GB)  (4 GB RAM)</t>
  </si>
  <si>
    <t>1754420137-239</t>
  </si>
  <si>
    <t>Add to Comparevivo T4 Lite 5G Charger in the Box (Titanium Gold, 128 GB)4.48,011 Ratings &amp; 233 Reviews6 GB RAM | 128 GB ROM | Expandable Upto 2 TB17.12 cm (6.74 inch) HD+ Display50MP + 2MP | 5MP Front Camera6000 mAh BatteryDimensity 6300 5G Processor1 Year Manufacturer Warranty for Device and 6 Months Manufacturer Warranty for Inbox Accessories₹10,999₹14,99926% offUpto ₹9,150 Off on ExchangeBank Offer</t>
  </si>
  <si>
    <t>https://www.flipkart.com/vivo-t4-lite-5g-charger-box-titanium-gold-128-gb/p/itm9886d6e522c4b?pid=MOBHDY9FWXVJYCFM&amp;lid=LSTMOBHDY9FWXVJYCFMHXZJVU&amp;marketplace=FLIPKART&amp;q=phone&amp;store=tyy%2F4io&amp;srno=s_1_2&amp;otracker=search&amp;otracker1=search&amp;fm=Search&amp;iid=de180960-7e83-4fe1-9ee0-a5b8200c28cc.MOBHDY9FWXVJYCFM.SEARCH&amp;ppt=pp&amp;ppn=pp&amp;ssid=fvswh5rqqo0000001754420074513&amp;qH=f7a42fe7211f98ac</t>
  </si>
  <si>
    <t>vivo T4 Lite 5G Charger in the Box (Titanium Gold, 128 GB)  (6 GB RAM)</t>
  </si>
  <si>
    <t>1754420140-240</t>
  </si>
  <si>
    <t>https://www.flipkart.com/cmf-nothing-phone-2-pro-black-128-gb/p/itm46a119f176627?pid=MOBHAUHA5GRW9FS2&amp;lid=LSTMOBHAUHA5GRW9FS2TVI8FR&amp;marketplace=FLIPKART&amp;q=phone&amp;store=tyy%2F4io&amp;srno=s_1_1&amp;otracker=search&amp;otracker1=search&amp;fm=Search&amp;iid=en_WIiljvlqCI1tz7SEbBdEazPIybSzA9WibdEHQz_GWUi3alTqOnBqdVPSw51RJLvN4nKeqVcPD9Y5OrOI8d2Lt_UFjCTyOHoHZs-Z5_PS_w0%3D&amp;ppt=pp&amp;ppn=pp&amp;ssid=fvswh5rqqo0000001754420074513&amp;qH=f7a42fe7211f98ac</t>
  </si>
  <si>
    <t>1754420142-241</t>
  </si>
  <si>
    <t>https://www.flipkart.com/realme-p3-5g-space-silver-128-gb/p/itm69060f73d27e8?pid=MOBHAYN5SGFFG88U&amp;lid=LSTMOBHAYN5SGFFG88UIOKMGU&amp;marketplace=FLIPKART&amp;q=phone&amp;store=tyy%2F4io&amp;srno=s_1_24&amp;otracker=search&amp;otracker1=search&amp;fm=organic&amp;iid=104ec611-56de-4613-9401-f261e13dfe15.MOBHAYN5SGFFG88U.SEARCH&amp;ppt=None&amp;ppn=None&amp;ssid=4uh7tuzp0w0000001754419483264&amp;qH=f7a42fe7211f98ac</t>
  </si>
  <si>
    <t>1754420145-242</t>
  </si>
  <si>
    <t>https://www.flipkart.com/vivo-t4x-5g-pronto-purple-256-gb/p/itm017656bdd097b?pid=MOBH9JUS4GGGPJHJ&amp;lid=LSTMOBH9JUS4GGGPJHJMC4C45&amp;marketplace=FLIPKART&amp;q=phone&amp;store=tyy%2F4io&amp;srno=s_1_23&amp;otracker=search&amp;otracker1=search&amp;fm=organic&amp;iid=104ec611-56de-4613-9401-f261e13dfe15.MOBH9JUS4GGGPJHJ.SEARCH&amp;ppt=None&amp;ppn=None&amp;ssid=4uh7tuzp0w0000001754419483264&amp;qH=f7a42fe7211f98ac</t>
  </si>
  <si>
    <t>1754420148-243</t>
  </si>
  <si>
    <t>https://www.flipkart.com/motorola-g35-5g-midnight-black-128-gb/p/itm015cbd184b0eb?pid=MOBH3YGPTSA4SZQF&amp;lid=LSTMOBH3YGPTSA4SZQF0KIKVP&amp;marketplace=FLIPKART&amp;q=phone&amp;store=tyy%2F4io&amp;srno=s_1_22&amp;otracker=search&amp;otracker1=search&amp;fm=organic&amp;iid=104ec611-56de-4613-9401-f261e13dfe15.MOBH3YGPTSA4SZQF.SEARCH&amp;ppt=None&amp;ppn=None&amp;ssid=4uh7tuzp0w0000001754419483264&amp;qH=f7a42fe7211f98ac</t>
  </si>
  <si>
    <t>1754420150-244</t>
  </si>
  <si>
    <t>https://www.flipkart.com/poco-c71-desert-gold-128-gb/p/itm2a2ad903f91f4?pid=MOBHAFVJ8WXHR5FT&amp;lid=LSTMOBHAFVJ8WXHR5FTKIOCQ2&amp;marketplace=FLIPKART&amp;q=phone&amp;store=tyy%2F4io&amp;srno=s_1_21&amp;otracker=search&amp;otracker1=search&amp;fm=organic&amp;iid=104ec611-56de-4613-9401-f261e13dfe15.MOBHAFVJ8WXHR5FT.SEARCH&amp;ppt=None&amp;ppn=None&amp;ssid=4uh7tuzp0w0000001754419483264&amp;qH=f7a42fe7211f98ac</t>
  </si>
  <si>
    <t>1754420153-245</t>
  </si>
  <si>
    <t>https://www.flipkart.com/samsung-galaxy-f16-5g-bling-black-128-gb/p/itm98473f83de0f1?pid=MOBH9ASGZWYBDPUD&amp;lid=LSTMOBH9ASGZWYBDPUDPEFY5L&amp;marketplace=FLIPKART&amp;q=phone&amp;store=tyy%2F4io&amp;srno=s_1_20&amp;otracker=search&amp;otracker1=search&amp;fm=organic&amp;iid=104ec611-56de-4613-9401-f261e13dfe15.MOBH9ASGZWYBDPUD.SEARCH&amp;ppt=None&amp;ppn=None&amp;ssid=4uh7tuzp0w0000001754419483264&amp;qH=f7a42fe7211f98ac</t>
  </si>
  <si>
    <t>1754420155-246</t>
  </si>
  <si>
    <t>https://www.flipkart.com/poco-c75-5g-aqua-bliss-64-gb/p/itm10b3f6f1bc616?pid=MOBH7443MMBCWPPG&amp;lid=LSTMOBH7443MMBCWPPGVOR2LC&amp;marketplace=FLIPKART&amp;q=phone&amp;store=tyy%2F4io&amp;srno=s_1_19&amp;otracker=search&amp;otracker1=search&amp;fm=organic&amp;iid=104ec611-56de-4613-9401-f261e13dfe15.MOBH7443MMBCWPPG.SEARCH&amp;ppt=None&amp;ppn=None&amp;ssid=4uh7tuzp0w0000001754419483264&amp;qH=f7a42fe7211f98ac</t>
  </si>
  <si>
    <t>1754420158-247</t>
  </si>
  <si>
    <t>https://www.flipkart.com/realme-p3x-5g-midnight-blue-128-gb/p/itmab5a4b09b6ccc?pid=MOBH8VGV88UADK2Z&amp;lid=LSTMOBH8VGV88UADK2ZH101KQ&amp;marketplace=FLIPKART&amp;q=phone&amp;store=tyy%2F4io&amp;srno=s_1_18&amp;otracker=search&amp;otracker1=search&amp;fm=organic&amp;iid=104ec611-56de-4613-9401-f261e13dfe15.MOBH8VGV88UADK2Z.SEARCH&amp;ppt=None&amp;ppn=None&amp;ssid=4uh7tuzp0w0000001754419483264&amp;qH=f7a42fe7211f98ac</t>
  </si>
  <si>
    <t>1754420160-248</t>
  </si>
  <si>
    <t>https://www.flipkart.com/vivo-t4-lite-5g-charger-box-prism-blue-256-gb/p/itm9886d6e522c4b?pid=MOBHDY9FPSBK8D4E&amp;lid=LSTMOBHDY9FPSBK8D4EG11UHE&amp;marketplace=FLIPKART&amp;q=phone&amp;store=tyy%2F4io&amp;srno=s_1_17&amp;otracker=search&amp;otracker1=search&amp;fm=organic&amp;iid=104ec611-56de-4613-9401-f261e13dfe15.MOBHDY9FPSBK8D4E.SEARCH&amp;ppt=None&amp;ppn=None&amp;ssid=4uh7tuzp0w0000001754419483264&amp;qH=f7a42fe7211f98ac</t>
  </si>
  <si>
    <t>1754420163-249</t>
  </si>
  <si>
    <t>https://www.flipkart.com/vivo-t4-lite-5g-charger-box-prism-blue-128-gb/p/itm9886d6e522c4b?pid=MOBHDY9FCZV9HPM9&amp;lid=LSTMOBHDY9FCZV9HPM9WHT3DR&amp;marketplace=FLIPKART&amp;q=phone&amp;store=tyy%2F4io&amp;srno=s_1_16&amp;otracker=search&amp;otracker1=search&amp;fm=organic&amp;iid=104ec611-56de-4613-9401-f261e13dfe15.MOBHDY9FCZV9HPM9.SEARCH&amp;ppt=None&amp;ppn=None&amp;ssid=4uh7tuzp0w0000001754419483264&amp;qH=f7a42fe7211f98ac</t>
  </si>
  <si>
    <t>1754420166-250</t>
  </si>
  <si>
    <t>https://www.flipkart.com/motorola-g85-5g-olive-green-128-gb/p/itm897540eb01ff1?pid=MOBHY9PQMNCMDVCD&amp;lid=LSTMOBHY9PQMNCMDVCDI6UUHQ&amp;marketplace=FLIPKART&amp;q=phone&amp;store=tyy%2F4io&amp;srno=s_1_15&amp;otracker=search&amp;otracker1=search&amp;fm=organic&amp;iid=104ec611-56de-4613-9401-f261e13dfe15.MOBHY9PQMNCMDVCD.SEARCH&amp;ppt=None&amp;ppn=None&amp;ssid=4uh7tuzp0w0000001754419483264&amp;qH=f7a42fe7211f98ac</t>
  </si>
  <si>
    <t>1754420168-251</t>
  </si>
  <si>
    <t>https://www.flipkart.com/vivo-t4x-5g-pronto-purple-128-gb/p/itm017656bdd097b?pid=MOBH9JUSZHCX3JRG&amp;lid=LSTMOBH9JUSZHCX3JRGEPZVNT&amp;marketplace=FLIPKART&amp;q=phone&amp;store=tyy%2F4io&amp;srno=s_1_14&amp;otracker=search&amp;otracker1=search&amp;fm=organic&amp;iid=104ec611-56de-4613-9401-f261e13dfe15.MOBH9JUSZHCX3JRG.SEARCH&amp;ppt=None&amp;ppn=None&amp;ssid=4uh7tuzp0w0000001754419483264&amp;qH=f7a42fe7211f98ac</t>
  </si>
  <si>
    <t>1754420171-252</t>
  </si>
  <si>
    <t>https://www.flipkart.com/motorola-g45-5g-viva-magenta-128-gb/p/itmab7651d40eb72?pid=MOBH3YKQMPVFBUB5&amp;lid=LSTMOBH3YKQMPVFBUB5BQUMDM&amp;marketplace=FLIPKART&amp;q=phone&amp;store=tyy%2F4io&amp;srno=s_1_13&amp;otracker=search&amp;otracker1=search&amp;fm=organic&amp;iid=104ec611-56de-4613-9401-f261e13dfe15.MOBH3YKQMPVFBUB5.SEARCH&amp;ppt=None&amp;ppn=None&amp;ssid=4uh7tuzp0w0000001754419483264&amp;qH=f7a42fe7211f98ac</t>
  </si>
  <si>
    <t>1754420174-253</t>
  </si>
  <si>
    <t>https://www.flipkart.com/motorola-g05-forest-green-64-gb/p/itme5ed06a5943b9?pid=MOBH5F3Q2SGMAFHR&amp;lid=LSTMOBH5F3Q2SGMAFHR6YHZS0&amp;marketplace=FLIPKART&amp;q=phone&amp;store=tyy%2F4io&amp;srno=s_1_12&amp;otracker=search&amp;otracker1=search&amp;fm=organic&amp;iid=104ec611-56de-4613-9401-f261e13dfe15.MOBH5F3Q2SGMAFHR.SEARCH&amp;ppt=None&amp;ppn=None&amp;ssid=4uh7tuzp0w0000001754419483264&amp;qH=f7a42fe7211f98ac</t>
  </si>
  <si>
    <t>1754420176-254</t>
  </si>
  <si>
    <t>https://www.flipkart.com/vivo-t4x-5g-pronto-purple-128-gb/p/itm017656bdd097b?pid=MOBH9JUSZFBNVDXM&amp;lid=LSTMOBH9JUSZFBNVDXMQY4SVC&amp;marketplace=FLIPKART&amp;q=phone&amp;store=tyy%2F4io&amp;spotlightTagId=default_BestsellerId_tyy%2F4io&amp;srno=s_1_11&amp;otracker=search&amp;otracker1=search&amp;fm=organic&amp;iid=104ec611-56de-4613-9401-f261e13dfe15.MOBH9JUSZFBNVDXM.SEARCH&amp;ppt=None&amp;ppn=None&amp;ssid=4uh7tuzp0w0000001754419483264&amp;qH=f7a42fe7211f98ac</t>
  </si>
  <si>
    <t>1754420179-255</t>
  </si>
  <si>
    <t>https://www.flipkart.com/vivo-t4x-5g-marine-blue-128-gb/p/itm017656bdd097b?pid=MOBH9JUSTWEMVADU&amp;lid=LSTMOBH9JUSTWEMVADU5W2ENU&amp;marketplace=FLIPKART&amp;q=phone&amp;store=tyy%2F4io&amp;srno=s_1_10&amp;otracker=search&amp;otracker1=search&amp;fm=organic&amp;iid=104ec611-56de-4613-9401-f261e13dfe15.MOBH9JUSTWEMVADU.SEARCH&amp;ppt=None&amp;ppn=None&amp;ssid=4uh7tuzp0w0000001754419483264&amp;qH=f7a42fe7211f98ac</t>
  </si>
  <si>
    <t>1754420181-256</t>
  </si>
  <si>
    <t>https://www.flipkart.com/vivo-t4-lite-5g-charger-box-titanium-gold-128-gb/p/itm9886d6e522c4b?pid=MOBHDY9F2NKVDSYE&amp;lid=LSTMOBHDY9F2NKVDSYENNGQ9C&amp;marketplace=FLIPKART&amp;q=phone&amp;store=tyy%2F4io&amp;srno=s_1_9&amp;otracker=search&amp;otracker1=search&amp;fm=organic&amp;iid=104ec611-56de-4613-9401-f261e13dfe15.MOBHDY9F2NKVDSYE.SEARCH&amp;ppt=None&amp;ppn=None&amp;ssid=4uh7tuzp0w0000001754419483264&amp;qH=f7a42fe7211f98ac</t>
  </si>
  <si>
    <t>1754420184-257</t>
  </si>
  <si>
    <t>https://www.flipkart.com/redmi-note-14-se-5g-titan-black-128-gb/p/itmbbe0bfdee707d?pid=MOBHE48SMK9RUZHQ&amp;lid=LSTMOBHE48SMK9RUZHQEJUO1P&amp;marketplace=FLIPKART&amp;q=phone&amp;store=tyy%2F4io&amp;srno=s_1_8&amp;otracker=search&amp;otracker1=search&amp;fm=organic&amp;iid=104ec611-56de-4613-9401-f261e13dfe15.MOBHE48SMK9RUZHQ.SEARCH&amp;ppt=None&amp;ppn=None&amp;ssid=4uh7tuzp0w0000001754419483264&amp;qH=f7a42fe7211f98ac</t>
  </si>
  <si>
    <t>1754420187-258</t>
  </si>
  <si>
    <t>https://www.flipkart.com/poco-x7-5g-cosmic-silver-128-gb/p/itmb056677ede17e?pid=MOBH7YZ9GRVZTZYH&amp;lid=LSTMOBH7YZ9GRVZTZYHHTSM13&amp;marketplace=FLIPKART&amp;q=phone&amp;store=tyy%2F4io&amp;srno=s_1_7&amp;otracker=search&amp;otracker1=search&amp;fm=organic&amp;iid=104ec611-56de-4613-9401-f261e13dfe15.MOBH7YZ9GRVZTZYH.SEARCH&amp;ppt=None&amp;ppn=None&amp;ssid=4uh7tuzp0w0000001754419483264&amp;qH=f7a42fe7211f98ac</t>
  </si>
  <si>
    <t>1754420189-259</t>
  </si>
  <si>
    <t>https://www.flipkart.com/samsung-galaxy-f16-5g-glam-green-128-gb/p/itmcdb73c7370f76?pid=MOBH9ASGDGWZV69Z&amp;lid=LSTMOBH9ASGDGWZV69ZTSJAUH&amp;marketplace=FLIPKART&amp;q=phone&amp;store=tyy%2F4io&amp;srno=s_1_6&amp;otracker=search&amp;otracker1=search&amp;fm=organic&amp;iid=104ec611-56de-4613-9401-f261e13dfe15.MOBH9ASGDGWZV69Z.SEARCH&amp;ppt=None&amp;ppn=None&amp;ssid=4uh7tuzp0w0000001754419483264&amp;qH=f7a42fe7211f98ac</t>
  </si>
  <si>
    <t>1754420192-260</t>
  </si>
  <si>
    <t>Add to CompareTecno Pova 7 5G (Geek Black, 128 GB)4.51,523 Ratings &amp; 126 Reviews8 GB RAM | 128 GB ROM17.22 cm (6.78 inch) Full HD+ Display50MP + AI | 13MP Front Camera6000 mAh BatteryDimensity 7300 Ultimate Processor1 Year Manufacturer Warranty for Phone₹14,999₹18,99921% offUpto ₹12,950 Off on ExchangeBank Offer</t>
  </si>
  <si>
    <t>https://www.flipkart.com/tecno-pova-7-5g-geek-black-128-gb/p/itmf66f1c493f942?pid=MOBHD8ZJGGW3W9BP&amp;lid=LSTMOBHD8ZJGGW3W9BPJMRMXR&amp;marketplace=FLIPKART&amp;q=phone&amp;store=tyy%2F4io&amp;srno=s_1_5&amp;otracker=search&amp;otracker1=search&amp;fm=organic&amp;iid=104ec611-56de-4613-9401-f261e13dfe15.MOBHD8ZJGGW3W9BP.SEARCH&amp;ppt=None&amp;ppn=None&amp;ssid=4uh7tuzp0w0000001754419483264&amp;qH=f7a42fe7211f98ac</t>
  </si>
  <si>
    <t>Tecno Pova 7 5G (Geek Black, 128 GB)  (8 GB RAM)</t>
  </si>
  <si>
    <t>1754420194-261</t>
  </si>
  <si>
    <t>https://www.flipkart.com/vivo-t4-lite-5g-charger-box-titanium-gold-128-gb/p/itm9886d6e522c4b?pid=MOBHDY9FWXVJYCFM&amp;lid=LSTMOBHDY9FWXVJYCFMHXZJVU&amp;marketplace=FLIPKART&amp;q=phone&amp;store=tyy%2F4io&amp;srno=s_1_4&amp;otracker=search&amp;otracker1=search&amp;fm=organic&amp;iid=104ec611-56de-4613-9401-f261e13dfe15.MOBHDY9FWXVJYCFM.SEARCH&amp;ppt=None&amp;ppn=None&amp;ssid=4uh7tuzp0w0000001754419483264&amp;qH=f7a42fe7211f98ac</t>
  </si>
  <si>
    <t>1754420197-262</t>
  </si>
  <si>
    <t>https://www.flipkart.com/motorola-g45-5g-brilliant-green-128-gb/p/itm4f3bbebe58a57?pid=MOBH3YKQQN3S9TQQ&amp;lid=LSTMOBH3YKQQN3S9TQQIXCQDO&amp;marketplace=FLIPKART&amp;q=phone&amp;store=tyy%2F4io&amp;srno=s_1_3&amp;otracker=search&amp;otracker1=search&amp;fm=organic&amp;iid=104ec611-56de-4613-9401-f261e13dfe15.MOBH3YKQQN3S9TQQ.SEARCH&amp;ppt=None&amp;ppn=None&amp;ssid=4uh7tuzp0w0000001754419483264&amp;qH=f7a42fe7211f98ac</t>
  </si>
  <si>
    <t>1754420199-263</t>
  </si>
  <si>
    <t>https://www.flipkart.com/vivo-t4-lite-5g-charger-box-prism-blue-128-gb/p/itm9886d6e522c4b?pid=MOBHDY9FP7WFPCEE&amp;lid=LSTMOBHDY9FP7WFPCEE9J8DVQ&amp;marketplace=FLIPKART&amp;q=phone&amp;store=tyy%2F4io&amp;srno=s_1_2&amp;otracker=search&amp;otracker1=search&amp;fm=organic&amp;iid=104ec611-56de-4613-9401-f261e13dfe15.MOBHDY9FP7WFPCEE.SEARCH&amp;ppt=None&amp;ppn=None&amp;ssid=4uh7tuzp0w0000001754419483264&amp;qH=f7a42fe7211f98ac</t>
  </si>
  <si>
    <t>1754420202-264</t>
  </si>
  <si>
    <t>https://www.flipkart.com/cmf-nothing-phone-2-pro-black-128-gb/p/itm46a119f176627?pid=MOBHAUHA5GRW9FS2&amp;lid=LSTMOBHAUHA5GRW9FS2TVI8FR&amp;marketplace=FLIPKART&amp;q=phone&amp;store=tyy%2F4io&amp;srno=s_1_1&amp;otracker=search&amp;otracker1=search&amp;fm=organic&amp;iid=en_YO7khQfWnkV9KCYGqLLI1l_J3owka-crY26oECaUkZ5ofcKgYyv_6gY0eYHkFd5U4nKeqVcPD9Y5OrOI8d2Lt_UFjCTyOHoHZs-Z5_PS_w0%3D&amp;ppt=None&amp;ppn=None&amp;ssid=4uh7tuzp0w0000001754419483264&amp;qH=f7a42fe7211f98ac</t>
  </si>
  <si>
    <t>BRAND</t>
  </si>
  <si>
    <t>MODEL</t>
  </si>
  <si>
    <t>BATTERY_mAh</t>
  </si>
  <si>
    <t>phone_height_mm</t>
  </si>
  <si>
    <t>RAM_GB</t>
  </si>
  <si>
    <t>height_in_cm</t>
  </si>
  <si>
    <t>google</t>
  </si>
  <si>
    <t>pixel 9a</t>
  </si>
  <si>
    <t xml:space="preserve">Tensor G4 </t>
  </si>
  <si>
    <t>infinix</t>
  </si>
  <si>
    <t>gt 30</t>
  </si>
  <si>
    <t xml:space="preserve">Dimensity 8350 Ultimate </t>
  </si>
  <si>
    <t>realme</t>
  </si>
  <si>
    <t>14x 5g</t>
  </si>
  <si>
    <t xml:space="preserve">Dimensity 6300 </t>
  </si>
  <si>
    <t>samsung</t>
  </si>
  <si>
    <t>guru 1200  (black)</t>
  </si>
  <si>
    <t>poco</t>
  </si>
  <si>
    <t>x7 pro</t>
  </si>
  <si>
    <t xml:space="preserve">Dimensity D8400 Ultra </t>
  </si>
  <si>
    <t>motorola</t>
  </si>
  <si>
    <t>edge 60</t>
  </si>
  <si>
    <t xml:space="preserve">Dimensity 8350 </t>
  </si>
  <si>
    <t>kechaoda</t>
  </si>
  <si>
    <t>a27  (rose gold)</t>
  </si>
  <si>
    <t xml:space="preserve">NA </t>
  </si>
  <si>
    <t>galaxy s24</t>
  </si>
  <si>
    <t xml:space="preserve">Exynos 2400 </t>
  </si>
  <si>
    <t>a26  (silver)</t>
  </si>
  <si>
    <t>note 50s</t>
  </si>
  <si>
    <t xml:space="preserve">Dimensity 7300 Ultimate </t>
  </si>
  <si>
    <t>oneplus</t>
  </si>
  <si>
    <t>13r 5g</t>
  </si>
  <si>
    <t>redmi</t>
  </si>
  <si>
    <t>13 5g</t>
  </si>
  <si>
    <t xml:space="preserve">Qualcomm SM4450 Snapdragon 4 Gen 2 AE (4 nm) </t>
  </si>
  <si>
    <t>a26  (pink)</t>
  </si>
  <si>
    <t>k115  (yellow)</t>
  </si>
  <si>
    <t xml:space="preserve">NO </t>
  </si>
  <si>
    <t>p3 ultra</t>
  </si>
  <si>
    <t xml:space="preserve">Dimensity 8350 Ultra </t>
  </si>
  <si>
    <t xml:space="preserve">Snapdragon 8 Gen 3 </t>
  </si>
  <si>
    <t>cmf</t>
  </si>
  <si>
    <t>by nothing</t>
  </si>
  <si>
    <t xml:space="preserve">Dimensity 7300 Pro 5G </t>
  </si>
  <si>
    <t>iqoo</t>
  </si>
  <si>
    <t>z10x 5g</t>
  </si>
  <si>
    <t>x7 5g</t>
  </si>
  <si>
    <t xml:space="preserve">Dimensity 7300 Ultra </t>
  </si>
  <si>
    <t>edge 50</t>
  </si>
  <si>
    <t xml:space="preserve">7 Gen 3 Mobile Platform </t>
  </si>
  <si>
    <t>z10 lite</t>
  </si>
  <si>
    <t>galaxy a55</t>
  </si>
  <si>
    <t xml:space="preserve">Samsung Exynos 1480 </t>
  </si>
  <si>
    <t>a27  (silver)</t>
  </si>
  <si>
    <t xml:space="preserve">processor speed 400MHZ </t>
  </si>
  <si>
    <t>galaxy a35</t>
  </si>
  <si>
    <t xml:space="preserve">Samsung Exynos 1380 </t>
  </si>
  <si>
    <t>nord ce4</t>
  </si>
  <si>
    <t>oppo</t>
  </si>
  <si>
    <t>f27 pro+</t>
  </si>
  <si>
    <t xml:space="preserve">Dimensity 7050 </t>
  </si>
  <si>
    <t>nokia</t>
  </si>
  <si>
    <t>105 classic</t>
  </si>
  <si>
    <t xml:space="preserve">SC6531E </t>
  </si>
  <si>
    <t xml:space="preserve">Dimensity 7400 </t>
  </si>
  <si>
    <t>m7 5g</t>
  </si>
  <si>
    <t xml:space="preserve">4 Gen 2 5G </t>
  </si>
  <si>
    <t>pixel 9</t>
  </si>
  <si>
    <t xml:space="preserve">Google Tensor G4 </t>
  </si>
  <si>
    <t>tecno</t>
  </si>
  <si>
    <t>pova 6</t>
  </si>
  <si>
    <t xml:space="preserve">Dimensity 6300 5G </t>
  </si>
  <si>
    <t>z10 5g</t>
  </si>
  <si>
    <t>galaxy f16</t>
  </si>
  <si>
    <t xml:space="preserve">Exynos 2400e </t>
  </si>
  <si>
    <t>m7 pro</t>
  </si>
  <si>
    <t xml:space="preserve">Dimensity 7025 Ultra </t>
  </si>
  <si>
    <t>c71 (cool</t>
  </si>
  <si>
    <t xml:space="preserve">Unisoc T7250
Max clock speed: 
2 x A75@1.8GHz
6 x A55@1.6GHz </t>
  </si>
  <si>
    <t>vivo</t>
  </si>
  <si>
    <t>y19e (titanium</t>
  </si>
  <si>
    <t xml:space="preserve">T7225 </t>
  </si>
  <si>
    <t>galaxy m35</t>
  </si>
  <si>
    <t>a4 5g</t>
  </si>
  <si>
    <t>p3 5g</t>
  </si>
  <si>
    <t xml:space="preserve">6 Gen 4 </t>
  </si>
  <si>
    <t>nothing</t>
  </si>
  <si>
    <t>phone (3a)</t>
  </si>
  <si>
    <t xml:space="preserve">7s Gen3 </t>
  </si>
  <si>
    <t>110 dual</t>
  </si>
  <si>
    <t xml:space="preserve">6531E </t>
  </si>
  <si>
    <t>galaxy f06</t>
  </si>
  <si>
    <t>105 single</t>
  </si>
  <si>
    <t xml:space="preserve">Dimensity 7300 </t>
  </si>
  <si>
    <t xml:space="preserve">7s Gen 2 Mobile  </t>
  </si>
  <si>
    <t>itel</t>
  </si>
  <si>
    <t>it5330 |</t>
  </si>
  <si>
    <t xml:space="preserve">Unisoc </t>
  </si>
  <si>
    <t>it2165s  (blue)</t>
  </si>
  <si>
    <t>it2165s  (orange)</t>
  </si>
  <si>
    <t>it2165s  (deep blue)</t>
  </si>
  <si>
    <t xml:space="preserve">7s Gen 2 </t>
  </si>
  <si>
    <t>guru 1200  (white)</t>
  </si>
  <si>
    <t>13s 5g</t>
  </si>
  <si>
    <t>p2 pro</t>
  </si>
  <si>
    <t xml:space="preserve">7s Gen2 </t>
  </si>
  <si>
    <t>t3 pro</t>
  </si>
  <si>
    <t xml:space="preserve">Snapdragon 7 Gen 3 </t>
  </si>
  <si>
    <t>g45 5g</t>
  </si>
  <si>
    <t xml:space="preserve">Snapdragon 6s Gen 3 </t>
  </si>
  <si>
    <t>k13x 5g</t>
  </si>
  <si>
    <t>14t 5g</t>
  </si>
  <si>
    <t>a5 (jaisalmer</t>
  </si>
  <si>
    <t xml:space="preserve">T7250 </t>
  </si>
  <si>
    <t>reno14 5g</t>
  </si>
  <si>
    <t>p3x 5g</t>
  </si>
  <si>
    <t xml:space="preserve">Dimensity 6400 </t>
  </si>
  <si>
    <t>t4 5g</t>
  </si>
  <si>
    <t xml:space="preserve">Snapdragon 7s Gen 3 5G </t>
  </si>
  <si>
    <t>g96 5g</t>
  </si>
  <si>
    <t>k13 5g</t>
  </si>
  <si>
    <t xml:space="preserve">Snapdragon 6 Gen 4 </t>
  </si>
  <si>
    <t>14c 5g</t>
  </si>
  <si>
    <t>pova 7</t>
  </si>
  <si>
    <t>c75 5g</t>
  </si>
  <si>
    <t xml:space="preserve">4s Gen 2 5G </t>
  </si>
  <si>
    <t>ai+</t>
  </si>
  <si>
    <t>pulse (pink,</t>
  </si>
  <si>
    <t xml:space="preserve">T615 </t>
  </si>
  <si>
    <t>c71 (desert</t>
  </si>
  <si>
    <t>g05 (plum</t>
  </si>
  <si>
    <t xml:space="preserve">Helio G81 </t>
  </si>
  <si>
    <t>t4x 5g</t>
  </si>
  <si>
    <t xml:space="preserve">Dimensity 7300 5G </t>
  </si>
  <si>
    <t>galaxy f36</t>
  </si>
  <si>
    <t>g85 5g</t>
  </si>
  <si>
    <t xml:space="preserve">6s Gen 3 </t>
  </si>
  <si>
    <t>t4 lite</t>
  </si>
  <si>
    <t>g35 5g</t>
  </si>
  <si>
    <t xml:space="preserve">T760 </t>
  </si>
  <si>
    <t>note 14</t>
  </si>
  <si>
    <t>g05 (forest</t>
  </si>
  <si>
    <t>Row Labels</t>
  </si>
  <si>
    <t>Grand Total</t>
  </si>
  <si>
    <t>dimensity 6300</t>
  </si>
  <si>
    <t>Average of ratings</t>
  </si>
  <si>
    <t>Sum of price</t>
  </si>
  <si>
    <t>highest price</t>
  </si>
  <si>
    <t>lowest price</t>
  </si>
  <si>
    <t>orignal price - special price</t>
  </si>
  <si>
    <t>discount</t>
  </si>
  <si>
    <t>DISCOUNT</t>
  </si>
  <si>
    <t>DISCOUNT_%</t>
  </si>
  <si>
    <t>Average of EMI_option</t>
  </si>
  <si>
    <t>Max of BATTERY_mAh</t>
  </si>
  <si>
    <t>HIGHEST BATTERY</t>
  </si>
  <si>
    <t>LOWEST BATTER</t>
  </si>
  <si>
    <t>MOST FREQUENTLY USED PROCESSOR</t>
  </si>
  <si>
    <t>(blank)</t>
  </si>
  <si>
    <t>Count of processor</t>
  </si>
  <si>
    <t>Min of orignal_price</t>
  </si>
  <si>
    <t>Max of STORAGE_GB</t>
  </si>
  <si>
    <t>Max of RAM_GB</t>
  </si>
  <si>
    <t>Min of RAM_GB</t>
  </si>
  <si>
    <t>STORAGE</t>
  </si>
  <si>
    <t>rating vs price</t>
  </si>
  <si>
    <t>price vs battery</t>
  </si>
  <si>
    <t>Sum of height_in_cm</t>
  </si>
  <si>
    <t>battery vs height</t>
  </si>
  <si>
    <t>Max of warranty_yr</t>
  </si>
  <si>
    <t>Average of DISCOUNT_%</t>
  </si>
  <si>
    <t>n Phone Data Dashboard: Questions &amp;</t>
  </si>
  <si>
    <t>Presentation Guide</t>
  </si>
  <si>
    <t>n 1. Brand Comparison</t>
  </si>
  <si>
    <t>• Which brands offer the most models?</t>
  </si>
  <si>
    <t>• What is the average rating by brand?</t>
  </si>
  <si>
    <t>• Which brands offer the best price-to-RAM/storage value?</t>
  </si>
  <si>
    <t>n 2. Pricing Insights</t>
  </si>
  <si>
    <t>• Which models have the highest vs lowest prices?</t>
  </si>
  <si>
    <t>• What's the price difference vs original price? (Discount Analysis)</t>
  </si>
  <si>
    <t>• What is the average EMI option per brand?</t>
  </si>
  <si>
    <t>n 3. Performance &amp; Specs</t>
  </si>
  <si>
    <t>• Which models have the highest battery capacity?</t>
  </si>
  <si>
    <t>• Which processors are used most frequently?</t>
  </si>
  <si>
    <t>• How does RAM and storage vary across models?</t>
  </si>
  <si>
    <t>n 4. Customer Preference &amp; Reviews</t>
  </si>
  <si>
    <t>• What is the distribution of ratings across models?</t>
  </si>
  <si>
    <t>• Is there a correlation between rating vs price or rating vs battery?</t>
  </si>
  <si>
    <t>n 5. Design Dimensions</t>
  </si>
  <si>
    <t>• How does phone height (in cm or mm) vary by brand?</t>
  </si>
  <si>
    <t>• Is there a relation between phone size and battery capacity?</t>
  </si>
  <si>
    <t>n 6. Warranties &amp; Frame Rates</t>
  </si>
  <si>
    <t>• How many phones offer a warranty of 1 year or more?</t>
  </si>
  <si>
    <t>• How many phones support higher frame rates (above 60 fps)?</t>
  </si>
  <si>
    <t>n Recommended Dashboard Elements</t>
  </si>
  <si>
    <t>• Bar charts: Brand vs Average Rating, Brand vs Number of Models</t>
  </si>
  <si>
    <t>• Pie chart: Distribution of warranty durations</t>
  </si>
  <si>
    <t>• Scatter plot: Price vs RAM or Ratings vs Battery</t>
  </si>
  <si>
    <t>• Line chart: EMI trends across different price segments</t>
  </si>
  <si>
    <t>• Heatmap: RAM vs Storage vs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</si>
</sst>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Trebuchet MS"/>
      <family val="2"/>
      <scheme val="minor"/>
    </font>
    <font>
      <b/>
      <sz val="12"/>
      <color theme="1"/>
      <name val="Trebuchet MS"/>
      <family val="2"/>
      <scheme val="minor"/>
    </font>
    <font>
      <b/>
      <sz val="10"/>
      <color theme="0"/>
      <name val="Arial Black"/>
      <family val="2"/>
    </font>
    <font>
      <b/>
      <sz val="16"/>
      <color theme="1"/>
      <name val="Trebuchet MS"/>
      <family val="2"/>
      <scheme val="minor"/>
    </font>
    <font>
      <b/>
      <sz val="36"/>
      <color theme="1"/>
      <name val="Franklin Gothic Heavy"/>
      <family val="2"/>
    </font>
  </fonts>
  <fills count="8">
    <fill>
      <patternFill patternType="none"/>
    </fill>
    <fill>
      <patternFill patternType="gray125"/>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theme="9"/>
        <bgColor theme="9"/>
      </patternFill>
    </fill>
    <fill>
      <patternFill patternType="solid">
        <fgColor theme="9" tint="0.39997558519241921"/>
        <bgColor indexed="64"/>
      </patternFill>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right/>
      <top/>
      <bottom style="thin">
        <color theme="4"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49" fontId="0" fillId="0" borderId="0" xfId="0" applyNumberFormat="1"/>
    <xf numFmtId="0" fontId="1" fillId="0" borderId="0" xfId="0" applyFont="1"/>
    <xf numFmtId="0" fontId="2" fillId="0" borderId="0" xfId="0" applyFont="1"/>
    <xf numFmtId="0" fontId="0" fillId="0" borderId="0" xfId="0" pivotButton="1"/>
    <xf numFmtId="0" fontId="0" fillId="0" borderId="0" xfId="0" applyAlignment="1">
      <alignment horizontal="left"/>
    </xf>
    <xf numFmtId="0" fontId="1" fillId="2" borderId="1" xfId="0" applyFont="1" applyFill="1" applyBorder="1"/>
    <xf numFmtId="0" fontId="1" fillId="3" borderId="2" xfId="0" applyFont="1" applyFill="1" applyBorder="1"/>
    <xf numFmtId="0" fontId="1" fillId="0" borderId="2" xfId="0" applyFont="1" applyBorder="1"/>
    <xf numFmtId="0" fontId="3" fillId="0" borderId="0" xfId="0" applyFont="1"/>
    <xf numFmtId="1" fontId="0" fillId="0" borderId="0" xfId="0" applyNumberFormat="1"/>
    <xf numFmtId="1" fontId="1" fillId="0" borderId="0" xfId="0" applyNumberFormat="1" applyFont="1"/>
    <xf numFmtId="1" fontId="1" fillId="3" borderId="3" xfId="0" applyNumberFormat="1" applyFont="1" applyFill="1" applyBorder="1"/>
    <xf numFmtId="1" fontId="1" fillId="0" borderId="3" xfId="0" applyNumberFormat="1" applyFont="1" applyBorder="1"/>
    <xf numFmtId="12" fontId="0" fillId="0" borderId="0" xfId="0" applyNumberFormat="1"/>
    <xf numFmtId="0" fontId="2" fillId="4" borderId="2" xfId="0" applyFont="1" applyFill="1" applyBorder="1"/>
    <xf numFmtId="0" fontId="0" fillId="5" borderId="0" xfId="0" applyFill="1"/>
    <xf numFmtId="0" fontId="4" fillId="6" borderId="0" xfId="0" applyFont="1" applyFill="1"/>
    <xf numFmtId="0" fontId="0" fillId="6" borderId="0" xfId="0" applyFill="1"/>
    <xf numFmtId="0" fontId="0" fillId="7" borderId="0" xfId="0" applyFill="1"/>
  </cellXfs>
  <cellStyles count="1">
    <cellStyle name="Normal" xfId="0" builtinId="0"/>
  </cellStyles>
  <dxfs count="5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font>
      <numFmt numFmtId="1" formatCode="0"/>
    </dxf>
    <dxf>
      <font>
        <b/>
      </font>
    </dxf>
    <dxf>
      <font>
        <b/>
      </font>
    </dxf>
    <dxf>
      <font>
        <b/>
      </font>
    </dxf>
    <dxf>
      <font>
        <b/>
      </font>
    </dxf>
    <dxf>
      <font>
        <b/>
      </font>
      <numFmt numFmtId="0" formatCode="General"/>
    </dxf>
    <dxf>
      <font>
        <b/>
      </font>
      <numFmt numFmtId="0" formatCode="General"/>
    </dxf>
    <dxf>
      <font>
        <b/>
      </font>
      <numFmt numFmtId="0" formatCode="General"/>
    </dxf>
    <dxf>
      <font>
        <b/>
      </font>
    </dxf>
    <dxf>
      <font>
        <b/>
      </font>
    </dxf>
    <dxf>
      <font>
        <b/>
      </font>
    </dxf>
    <dxf>
      <font>
        <b/>
      </font>
    </dxf>
    <dxf>
      <font>
        <b/>
      </font>
    </dxf>
    <dxf>
      <font>
        <b/>
      </font>
      <numFmt numFmtId="0" formatCode="General"/>
    </dxf>
    <dxf>
      <font>
        <b/>
      </font>
      <numFmt numFmtId="0" formatCode="General"/>
    </dxf>
    <dxf>
      <font>
        <b/>
      </font>
    </dxf>
    <dxf>
      <font>
        <b/>
        <i val="0"/>
        <strike val="0"/>
        <outline val="0"/>
        <shadow val="0"/>
        <u val="none"/>
        <vertAlign val="baseline"/>
        <sz val="10"/>
        <color theme="0"/>
        <name val="Arial Black"/>
        <family val="2"/>
        <scheme val="none"/>
      </font>
    </dxf>
    <dxf>
      <font>
        <b/>
      </font>
      <numFmt numFmtId="1" formatCode="0"/>
    </dxf>
    <dxf>
      <font>
        <b/>
      </font>
    </dxf>
    <dxf>
      <font>
        <b/>
      </font>
    </dxf>
    <dxf>
      <font>
        <b/>
      </font>
    </dxf>
    <dxf>
      <font>
        <b/>
      </font>
    </dxf>
    <dxf>
      <font>
        <b/>
      </font>
      <numFmt numFmtId="0" formatCode="General"/>
    </dxf>
    <dxf>
      <font>
        <b/>
      </font>
      <numFmt numFmtId="0" formatCode="General"/>
    </dxf>
    <dxf>
      <font>
        <b/>
      </font>
    </dxf>
    <dxf>
      <font>
        <b/>
      </font>
    </dxf>
    <dxf>
      <font>
        <b/>
      </font>
    </dxf>
    <dxf>
      <font>
        <b/>
      </font>
    </dxf>
    <dxf>
      <font>
        <b/>
      </font>
    </dxf>
    <dxf>
      <font>
        <b/>
      </font>
      <numFmt numFmtId="0" formatCode="General"/>
    </dxf>
    <dxf>
      <font>
        <b/>
      </font>
      <numFmt numFmtId="0" formatCode="General"/>
    </dxf>
    <dxf>
      <font>
        <b/>
      </font>
    </dxf>
    <dxf>
      <font>
        <b/>
        <i val="0"/>
        <strike val="0"/>
        <outline val="0"/>
        <shadow val="0"/>
        <u val="none"/>
        <vertAlign val="baseline"/>
        <sz val="10"/>
        <color theme="0"/>
        <name val="Arial Black"/>
        <family val="2"/>
        <scheme val="none"/>
      </font>
    </dxf>
    <dxf>
      <numFmt numFmtId="17" formatCode="#\ ?/?"/>
    </dxf>
    <dxf>
      <numFmt numFmtId="17" formatCode="#\ ?/?"/>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4.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presentation.xlsx]AVGEmi brand!PivotTable1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'AVGEmi brand'!$B$3</c:f>
              <c:strCache>
                <c:ptCount val="1"/>
                <c:pt idx="0">
                  <c:v>Total</c:v>
                </c:pt>
              </c:strCache>
            </c:strRef>
          </c:tx>
          <c:spPr>
            <a:solidFill>
              <a:schemeClr val="accent1"/>
            </a:solidFill>
            <a:ln>
              <a:noFill/>
            </a:ln>
            <a:effectLst/>
          </c:spPr>
          <c:invertIfNegative val="0"/>
          <c:cat>
            <c:strRef>
              <c:f>'AVGEmi brand'!$A$4:$A$22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'AVGEmi brand'!$B$4:$B$22</c:f>
              <c:numCache>
                <c:formatCode>#\ ?/?</c:formatCode>
                <c:ptCount val="18"/>
                <c:pt idx="0">
                  <c:v>176</c:v>
                </c:pt>
                <c:pt idx="1">
                  <c:v>6489.9411764705883</c:v>
                </c:pt>
                <c:pt idx="2">
                  <c:v>9584</c:v>
                </c:pt>
                <c:pt idx="3">
                  <c:v>2033.2307692307693</c:v>
                </c:pt>
                <c:pt idx="4">
                  <c:v>4934.666666666667</c:v>
                </c:pt>
                <c:pt idx="5">
                  <c:v>1529</c:v>
                </c:pt>
                <c:pt idx="6">
                  <c:v>2935</c:v>
                </c:pt>
                <c:pt idx="7">
                  <c:v>2345.7419354838707</c:v>
                </c:pt>
                <c:pt idx="8">
                  <c:v>105.33333333333333</c:v>
                </c:pt>
                <c:pt idx="9">
                  <c:v>1263</c:v>
                </c:pt>
                <c:pt idx="10">
                  <c:v>7184.5</c:v>
                </c:pt>
                <c:pt idx="11">
                  <c:v>1839.6</c:v>
                </c:pt>
                <c:pt idx="12">
                  <c:v>1534.3666666666666</c:v>
                </c:pt>
                <c:pt idx="13">
                  <c:v>1774.5454545454545</c:v>
                </c:pt>
                <c:pt idx="14">
                  <c:v>2217.3000000000002</c:v>
                </c:pt>
                <c:pt idx="15">
                  <c:v>3642.7352941176468</c:v>
                </c:pt>
                <c:pt idx="16">
                  <c:v>700.4</c:v>
                </c:pt>
                <c:pt idx="17">
                  <c:v>4196.8076923076924</c:v>
                </c:pt>
              </c:numCache>
            </c:numRef>
          </c:val>
          <c:extLst>
            <c:ext xmlns:c16="http://schemas.microsoft.com/office/drawing/2014/chart" uri="{C3380CC4-5D6E-409C-BE32-E72D297353CC}">
              <c16:uniqueId val="{00000000-D21B-401F-A3B2-E9702D8F2206}"/>
            </c:ext>
          </c:extLst>
        </c:ser>
        <c:dLbls>
          <c:showLegendKey val="0"/>
          <c:showVal val="0"/>
          <c:showCatName val="0"/>
          <c:showSerName val="0"/>
          <c:showPercent val="0"/>
          <c:showBubbleSize val="0"/>
        </c:dLbls>
        <c:gapWidth val="219"/>
        <c:overlap val="-27"/>
        <c:axId val="1494108607"/>
        <c:axId val="1494098047"/>
      </c:barChart>
      <c:catAx>
        <c:axId val="149410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98047"/>
        <c:crosses val="autoZero"/>
        <c:auto val="1"/>
        <c:lblAlgn val="ctr"/>
        <c:lblOffset val="100"/>
        <c:noMultiLvlLbl val="0"/>
      </c:catAx>
      <c:valAx>
        <c:axId val="1494098047"/>
        <c:scaling>
          <c:orientation val="minMax"/>
        </c:scaling>
        <c:delete val="0"/>
        <c:axPos val="l"/>
        <c:majorGridlines>
          <c:spPr>
            <a:ln w="9525" cap="flat" cmpd="sng" algn="ctr">
              <a:solidFill>
                <a:schemeClr val="tx1">
                  <a:lumMod val="15000"/>
                  <a:lumOff val="85000"/>
                </a:schemeClr>
              </a:solidFill>
              <a:round/>
            </a:ln>
            <a:effectLst/>
          </c:spPr>
        </c:majorGridlines>
        <c:numFmt formatCode="#\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10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presentation.xlsx]RAM AND STORAGE MODELWISE!PivotTable6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'RAM AND STORAGE MODELWISE'!$B$3</c:f>
              <c:strCache>
                <c:ptCount val="1"/>
                <c:pt idx="0">
                  <c:v>Max of STORAGE_GB</c:v>
                </c:pt>
              </c:strCache>
            </c:strRef>
          </c:tx>
          <c:spPr>
            <a:solidFill>
              <a:schemeClr val="accent1"/>
            </a:solidFill>
            <a:ln>
              <a:noFill/>
            </a:ln>
            <a:effectLst/>
          </c:spPr>
          <c:invertIfNegative val="0"/>
          <c:cat>
            <c:strRef>
              <c:f>'RAM AND STORAGE MODELWISE'!$A$4:$A$76</c:f>
              <c:strCache>
                <c:ptCount val="72"/>
                <c:pt idx="0">
                  <c:v>105 classic</c:v>
                </c:pt>
                <c:pt idx="1">
                  <c:v>105 single</c:v>
                </c:pt>
                <c:pt idx="2">
                  <c:v>110 dual</c:v>
                </c:pt>
                <c:pt idx="3">
                  <c:v>13 5g</c:v>
                </c:pt>
                <c:pt idx="4">
                  <c:v>13r 5g</c:v>
                </c:pt>
                <c:pt idx="5">
                  <c:v>13s 5g</c:v>
                </c:pt>
                <c:pt idx="6">
                  <c:v>14c 5g</c:v>
                </c:pt>
                <c:pt idx="7">
                  <c:v>14t 5g</c:v>
                </c:pt>
                <c:pt idx="8">
                  <c:v>14x 5g</c:v>
                </c:pt>
                <c:pt idx="9">
                  <c:v>a26  (pink)</c:v>
                </c:pt>
                <c:pt idx="10">
                  <c:v>a26  (silver)</c:v>
                </c:pt>
                <c:pt idx="11">
                  <c:v>a27  (rose gold)</c:v>
                </c:pt>
                <c:pt idx="12">
                  <c:v>a27  (silver)</c:v>
                </c:pt>
                <c:pt idx="13">
                  <c:v>a4 5g</c:v>
                </c:pt>
                <c:pt idx="14">
                  <c:v>a5 (jaisalmer</c:v>
                </c:pt>
                <c:pt idx="15">
                  <c:v>by nothing</c:v>
                </c:pt>
                <c:pt idx="16">
                  <c:v>c71 (cool</c:v>
                </c:pt>
                <c:pt idx="17">
                  <c:v>c71 (desert</c:v>
                </c:pt>
                <c:pt idx="18">
                  <c:v>c75 5g</c:v>
                </c:pt>
                <c:pt idx="19">
                  <c:v>edge 50</c:v>
                </c:pt>
                <c:pt idx="20">
                  <c:v>edge 60</c:v>
                </c:pt>
                <c:pt idx="21">
                  <c:v>f27 pro+</c:v>
                </c:pt>
                <c:pt idx="22">
                  <c:v>g05 (forest</c:v>
                </c:pt>
                <c:pt idx="23">
                  <c:v>g05 (plum</c:v>
                </c:pt>
                <c:pt idx="24">
                  <c:v>g35 5g</c:v>
                </c:pt>
                <c:pt idx="25">
                  <c:v>g45 5g</c:v>
                </c:pt>
                <c:pt idx="26">
                  <c:v>g85 5g</c:v>
                </c:pt>
                <c:pt idx="27">
                  <c:v>g96 5g</c:v>
                </c:pt>
                <c:pt idx="28">
                  <c:v>galaxy a35</c:v>
                </c:pt>
                <c:pt idx="29">
                  <c:v>galaxy a55</c:v>
                </c:pt>
                <c:pt idx="30">
                  <c:v>galaxy f06</c:v>
                </c:pt>
                <c:pt idx="31">
                  <c:v>galaxy f16</c:v>
                </c:pt>
                <c:pt idx="32">
                  <c:v>galaxy f36</c:v>
                </c:pt>
                <c:pt idx="33">
                  <c:v>galaxy m35</c:v>
                </c:pt>
                <c:pt idx="34">
                  <c:v>galaxy s24</c:v>
                </c:pt>
                <c:pt idx="35">
                  <c:v>gt 30</c:v>
                </c:pt>
                <c:pt idx="36">
                  <c:v>guru 1200  (black)</c:v>
                </c:pt>
                <c:pt idx="37">
                  <c:v>guru 1200  (white)</c:v>
                </c:pt>
                <c:pt idx="38">
                  <c:v>it2165s  (blue)</c:v>
                </c:pt>
                <c:pt idx="39">
                  <c:v>it2165s  (deep blue)</c:v>
                </c:pt>
                <c:pt idx="40">
                  <c:v>it2165s  (orange)</c:v>
                </c:pt>
                <c:pt idx="41">
                  <c:v>it5330 |</c:v>
                </c:pt>
                <c:pt idx="42">
                  <c:v>k115  (yellow)</c:v>
                </c:pt>
                <c:pt idx="43">
                  <c:v>k13 5g</c:v>
                </c:pt>
                <c:pt idx="44">
                  <c:v>k13x 5g</c:v>
                </c:pt>
                <c:pt idx="45">
                  <c:v>m7 5g</c:v>
                </c:pt>
                <c:pt idx="46">
                  <c:v>m7 pro</c:v>
                </c:pt>
                <c:pt idx="47">
                  <c:v>nord ce4</c:v>
                </c:pt>
                <c:pt idx="48">
                  <c:v>note 14</c:v>
                </c:pt>
                <c:pt idx="49">
                  <c:v>note 50s</c:v>
                </c:pt>
                <c:pt idx="50">
                  <c:v>p2 pro</c:v>
                </c:pt>
                <c:pt idx="51">
                  <c:v>p3 5g</c:v>
                </c:pt>
                <c:pt idx="52">
                  <c:v>p3 ultra</c:v>
                </c:pt>
                <c:pt idx="53">
                  <c:v>p3x 5g</c:v>
                </c:pt>
                <c:pt idx="54">
                  <c:v>phone (3a)</c:v>
                </c:pt>
                <c:pt idx="55">
                  <c:v>pixel 9</c:v>
                </c:pt>
                <c:pt idx="56">
                  <c:v>pixel 9a</c:v>
                </c:pt>
                <c:pt idx="57">
                  <c:v>pova 6</c:v>
                </c:pt>
                <c:pt idx="58">
                  <c:v>pova 7</c:v>
                </c:pt>
                <c:pt idx="59">
                  <c:v>pulse (pink,</c:v>
                </c:pt>
                <c:pt idx="60">
                  <c:v>reno14 5g</c:v>
                </c:pt>
                <c:pt idx="61">
                  <c:v>t3 pro</c:v>
                </c:pt>
                <c:pt idx="62">
                  <c:v>t4 5g</c:v>
                </c:pt>
                <c:pt idx="63">
                  <c:v>t4 lite</c:v>
                </c:pt>
                <c:pt idx="64">
                  <c:v>t4x 5g</c:v>
                </c:pt>
                <c:pt idx="65">
                  <c:v>x7 5g</c:v>
                </c:pt>
                <c:pt idx="66">
                  <c:v>x7 pro</c:v>
                </c:pt>
                <c:pt idx="67">
                  <c:v>y19e (titanium</c:v>
                </c:pt>
                <c:pt idx="68">
                  <c:v>z10 5g</c:v>
                </c:pt>
                <c:pt idx="69">
                  <c:v>z10 lite</c:v>
                </c:pt>
                <c:pt idx="70">
                  <c:v>z10x 5g</c:v>
                </c:pt>
                <c:pt idx="71">
                  <c:v>(blank)</c:v>
                </c:pt>
              </c:strCache>
            </c:strRef>
          </c:cat>
          <c:val>
            <c:numRef>
              <c:f>'RAM AND STORAGE MODELWISE'!$B$4:$B$76</c:f>
              <c:numCache>
                <c:formatCode>General</c:formatCode>
                <c:ptCount val="72"/>
                <c:pt idx="0">
                  <c:v>8</c:v>
                </c:pt>
                <c:pt idx="1">
                  <c:v>8</c:v>
                </c:pt>
                <c:pt idx="2">
                  <c:v>8</c:v>
                </c:pt>
                <c:pt idx="3">
                  <c:v>128</c:v>
                </c:pt>
                <c:pt idx="4">
                  <c:v>256</c:v>
                </c:pt>
                <c:pt idx="5">
                  <c:v>256</c:v>
                </c:pt>
                <c:pt idx="6">
                  <c:v>128</c:v>
                </c:pt>
                <c:pt idx="7">
                  <c:v>128</c:v>
                </c:pt>
                <c:pt idx="8">
                  <c:v>128</c:v>
                </c:pt>
                <c:pt idx="9">
                  <c:v>16</c:v>
                </c:pt>
                <c:pt idx="10">
                  <c:v>16</c:v>
                </c:pt>
                <c:pt idx="11">
                  <c:v>16</c:v>
                </c:pt>
                <c:pt idx="12">
                  <c:v>16</c:v>
                </c:pt>
                <c:pt idx="13">
                  <c:v>64</c:v>
                </c:pt>
                <c:pt idx="14">
                  <c:v>128</c:v>
                </c:pt>
                <c:pt idx="15">
                  <c:v>256</c:v>
                </c:pt>
                <c:pt idx="16">
                  <c:v>128</c:v>
                </c:pt>
                <c:pt idx="17">
                  <c:v>128</c:v>
                </c:pt>
                <c:pt idx="18">
                  <c:v>128</c:v>
                </c:pt>
                <c:pt idx="19">
                  <c:v>256</c:v>
                </c:pt>
                <c:pt idx="20">
                  <c:v>256</c:v>
                </c:pt>
                <c:pt idx="21">
                  <c:v>256</c:v>
                </c:pt>
                <c:pt idx="22">
                  <c:v>64</c:v>
                </c:pt>
                <c:pt idx="23">
                  <c:v>64</c:v>
                </c:pt>
                <c:pt idx="24">
                  <c:v>128</c:v>
                </c:pt>
                <c:pt idx="25">
                  <c:v>128</c:v>
                </c:pt>
                <c:pt idx="26">
                  <c:v>128</c:v>
                </c:pt>
                <c:pt idx="27">
                  <c:v>256</c:v>
                </c:pt>
                <c:pt idx="28">
                  <c:v>256</c:v>
                </c:pt>
                <c:pt idx="29">
                  <c:v>128</c:v>
                </c:pt>
                <c:pt idx="30">
                  <c:v>128</c:v>
                </c:pt>
                <c:pt idx="31">
                  <c:v>128</c:v>
                </c:pt>
                <c:pt idx="32">
                  <c:v>128</c:v>
                </c:pt>
                <c:pt idx="33">
                  <c:v>128</c:v>
                </c:pt>
                <c:pt idx="34">
                  <c:v>256</c:v>
                </c:pt>
                <c:pt idx="35">
                  <c:v>256</c:v>
                </c:pt>
                <c:pt idx="36">
                  <c:v>10</c:v>
                </c:pt>
                <c:pt idx="37">
                  <c:v>10</c:v>
                </c:pt>
                <c:pt idx="38">
                  <c:v>4</c:v>
                </c:pt>
                <c:pt idx="39">
                  <c:v>4</c:v>
                </c:pt>
                <c:pt idx="40">
                  <c:v>4</c:v>
                </c:pt>
                <c:pt idx="41">
                  <c:v>8</c:v>
                </c:pt>
                <c:pt idx="42">
                  <c:v>16</c:v>
                </c:pt>
                <c:pt idx="43">
                  <c:v>256</c:v>
                </c:pt>
                <c:pt idx="44">
                  <c:v>128</c:v>
                </c:pt>
                <c:pt idx="45">
                  <c:v>128</c:v>
                </c:pt>
                <c:pt idx="46">
                  <c:v>256</c:v>
                </c:pt>
                <c:pt idx="47">
                  <c:v>256</c:v>
                </c:pt>
                <c:pt idx="48">
                  <c:v>128</c:v>
                </c:pt>
                <c:pt idx="49">
                  <c:v>256</c:v>
                </c:pt>
                <c:pt idx="50">
                  <c:v>256</c:v>
                </c:pt>
                <c:pt idx="51">
                  <c:v>256</c:v>
                </c:pt>
                <c:pt idx="52">
                  <c:v>256</c:v>
                </c:pt>
                <c:pt idx="53">
                  <c:v>128</c:v>
                </c:pt>
                <c:pt idx="54">
                  <c:v>256</c:v>
                </c:pt>
                <c:pt idx="55">
                  <c:v>256</c:v>
                </c:pt>
                <c:pt idx="56">
                  <c:v>256</c:v>
                </c:pt>
                <c:pt idx="57">
                  <c:v>128</c:v>
                </c:pt>
                <c:pt idx="58">
                  <c:v>128</c:v>
                </c:pt>
                <c:pt idx="59">
                  <c:v>64</c:v>
                </c:pt>
                <c:pt idx="60">
                  <c:v>512</c:v>
                </c:pt>
                <c:pt idx="61">
                  <c:v>256</c:v>
                </c:pt>
                <c:pt idx="62">
                  <c:v>256</c:v>
                </c:pt>
                <c:pt idx="63">
                  <c:v>256</c:v>
                </c:pt>
                <c:pt idx="64">
                  <c:v>256</c:v>
                </c:pt>
                <c:pt idx="65">
                  <c:v>256</c:v>
                </c:pt>
                <c:pt idx="66">
                  <c:v>256</c:v>
                </c:pt>
                <c:pt idx="67">
                  <c:v>64</c:v>
                </c:pt>
                <c:pt idx="68">
                  <c:v>256</c:v>
                </c:pt>
                <c:pt idx="69">
                  <c:v>128</c:v>
                </c:pt>
                <c:pt idx="70">
                  <c:v>256</c:v>
                </c:pt>
              </c:numCache>
            </c:numRef>
          </c:val>
          <c:extLst>
            <c:ext xmlns:c16="http://schemas.microsoft.com/office/drawing/2014/chart" uri="{C3380CC4-5D6E-409C-BE32-E72D297353CC}">
              <c16:uniqueId val="{00000000-A6BD-4004-9C09-0D6D99DD1BF3}"/>
            </c:ext>
          </c:extLst>
        </c:ser>
        <c:ser>
          <c:idx val="1"/>
          <c:order val="1"/>
          <c:tx>
            <c:strRef>
              <c:f>'RAM AND STORAGE MODELWISE'!$C$3</c:f>
              <c:strCache>
                <c:ptCount val="1"/>
                <c:pt idx="0">
                  <c:v>Min of RAM_GB</c:v>
                </c:pt>
              </c:strCache>
            </c:strRef>
          </c:tx>
          <c:spPr>
            <a:solidFill>
              <a:schemeClr val="accent2"/>
            </a:solidFill>
            <a:ln>
              <a:noFill/>
            </a:ln>
            <a:effectLst/>
          </c:spPr>
          <c:invertIfNegative val="0"/>
          <c:cat>
            <c:strRef>
              <c:f>'RAM AND STORAGE MODELWISE'!$A$4:$A$76</c:f>
              <c:strCache>
                <c:ptCount val="72"/>
                <c:pt idx="0">
                  <c:v>105 classic</c:v>
                </c:pt>
                <c:pt idx="1">
                  <c:v>105 single</c:v>
                </c:pt>
                <c:pt idx="2">
                  <c:v>110 dual</c:v>
                </c:pt>
                <c:pt idx="3">
                  <c:v>13 5g</c:v>
                </c:pt>
                <c:pt idx="4">
                  <c:v>13r 5g</c:v>
                </c:pt>
                <c:pt idx="5">
                  <c:v>13s 5g</c:v>
                </c:pt>
                <c:pt idx="6">
                  <c:v>14c 5g</c:v>
                </c:pt>
                <c:pt idx="7">
                  <c:v>14t 5g</c:v>
                </c:pt>
                <c:pt idx="8">
                  <c:v>14x 5g</c:v>
                </c:pt>
                <c:pt idx="9">
                  <c:v>a26  (pink)</c:v>
                </c:pt>
                <c:pt idx="10">
                  <c:v>a26  (silver)</c:v>
                </c:pt>
                <c:pt idx="11">
                  <c:v>a27  (rose gold)</c:v>
                </c:pt>
                <c:pt idx="12">
                  <c:v>a27  (silver)</c:v>
                </c:pt>
                <c:pt idx="13">
                  <c:v>a4 5g</c:v>
                </c:pt>
                <c:pt idx="14">
                  <c:v>a5 (jaisalmer</c:v>
                </c:pt>
                <c:pt idx="15">
                  <c:v>by nothing</c:v>
                </c:pt>
                <c:pt idx="16">
                  <c:v>c71 (cool</c:v>
                </c:pt>
                <c:pt idx="17">
                  <c:v>c71 (desert</c:v>
                </c:pt>
                <c:pt idx="18">
                  <c:v>c75 5g</c:v>
                </c:pt>
                <c:pt idx="19">
                  <c:v>edge 50</c:v>
                </c:pt>
                <c:pt idx="20">
                  <c:v>edge 60</c:v>
                </c:pt>
                <c:pt idx="21">
                  <c:v>f27 pro+</c:v>
                </c:pt>
                <c:pt idx="22">
                  <c:v>g05 (forest</c:v>
                </c:pt>
                <c:pt idx="23">
                  <c:v>g05 (plum</c:v>
                </c:pt>
                <c:pt idx="24">
                  <c:v>g35 5g</c:v>
                </c:pt>
                <c:pt idx="25">
                  <c:v>g45 5g</c:v>
                </c:pt>
                <c:pt idx="26">
                  <c:v>g85 5g</c:v>
                </c:pt>
                <c:pt idx="27">
                  <c:v>g96 5g</c:v>
                </c:pt>
                <c:pt idx="28">
                  <c:v>galaxy a35</c:v>
                </c:pt>
                <c:pt idx="29">
                  <c:v>galaxy a55</c:v>
                </c:pt>
                <c:pt idx="30">
                  <c:v>galaxy f06</c:v>
                </c:pt>
                <c:pt idx="31">
                  <c:v>galaxy f16</c:v>
                </c:pt>
                <c:pt idx="32">
                  <c:v>galaxy f36</c:v>
                </c:pt>
                <c:pt idx="33">
                  <c:v>galaxy m35</c:v>
                </c:pt>
                <c:pt idx="34">
                  <c:v>galaxy s24</c:v>
                </c:pt>
                <c:pt idx="35">
                  <c:v>gt 30</c:v>
                </c:pt>
                <c:pt idx="36">
                  <c:v>guru 1200  (black)</c:v>
                </c:pt>
                <c:pt idx="37">
                  <c:v>guru 1200  (white)</c:v>
                </c:pt>
                <c:pt idx="38">
                  <c:v>it2165s  (blue)</c:v>
                </c:pt>
                <c:pt idx="39">
                  <c:v>it2165s  (deep blue)</c:v>
                </c:pt>
                <c:pt idx="40">
                  <c:v>it2165s  (orange)</c:v>
                </c:pt>
                <c:pt idx="41">
                  <c:v>it5330 |</c:v>
                </c:pt>
                <c:pt idx="42">
                  <c:v>k115  (yellow)</c:v>
                </c:pt>
                <c:pt idx="43">
                  <c:v>k13 5g</c:v>
                </c:pt>
                <c:pt idx="44">
                  <c:v>k13x 5g</c:v>
                </c:pt>
                <c:pt idx="45">
                  <c:v>m7 5g</c:v>
                </c:pt>
                <c:pt idx="46">
                  <c:v>m7 pro</c:v>
                </c:pt>
                <c:pt idx="47">
                  <c:v>nord ce4</c:v>
                </c:pt>
                <c:pt idx="48">
                  <c:v>note 14</c:v>
                </c:pt>
                <c:pt idx="49">
                  <c:v>note 50s</c:v>
                </c:pt>
                <c:pt idx="50">
                  <c:v>p2 pro</c:v>
                </c:pt>
                <c:pt idx="51">
                  <c:v>p3 5g</c:v>
                </c:pt>
                <c:pt idx="52">
                  <c:v>p3 ultra</c:v>
                </c:pt>
                <c:pt idx="53">
                  <c:v>p3x 5g</c:v>
                </c:pt>
                <c:pt idx="54">
                  <c:v>phone (3a)</c:v>
                </c:pt>
                <c:pt idx="55">
                  <c:v>pixel 9</c:v>
                </c:pt>
                <c:pt idx="56">
                  <c:v>pixel 9a</c:v>
                </c:pt>
                <c:pt idx="57">
                  <c:v>pova 6</c:v>
                </c:pt>
                <c:pt idx="58">
                  <c:v>pova 7</c:v>
                </c:pt>
                <c:pt idx="59">
                  <c:v>pulse (pink,</c:v>
                </c:pt>
                <c:pt idx="60">
                  <c:v>reno14 5g</c:v>
                </c:pt>
                <c:pt idx="61">
                  <c:v>t3 pro</c:v>
                </c:pt>
                <c:pt idx="62">
                  <c:v>t4 5g</c:v>
                </c:pt>
                <c:pt idx="63">
                  <c:v>t4 lite</c:v>
                </c:pt>
                <c:pt idx="64">
                  <c:v>t4x 5g</c:v>
                </c:pt>
                <c:pt idx="65">
                  <c:v>x7 5g</c:v>
                </c:pt>
                <c:pt idx="66">
                  <c:v>x7 pro</c:v>
                </c:pt>
                <c:pt idx="67">
                  <c:v>y19e (titanium</c:v>
                </c:pt>
                <c:pt idx="68">
                  <c:v>z10 5g</c:v>
                </c:pt>
                <c:pt idx="69">
                  <c:v>z10 lite</c:v>
                </c:pt>
                <c:pt idx="70">
                  <c:v>z10x 5g</c:v>
                </c:pt>
                <c:pt idx="71">
                  <c:v>(blank)</c:v>
                </c:pt>
              </c:strCache>
            </c:strRef>
          </c:cat>
          <c:val>
            <c:numRef>
              <c:f>'RAM AND STORAGE MODELWISE'!$C$4:$C$76</c:f>
              <c:numCache>
                <c:formatCode>General</c:formatCode>
                <c:ptCount val="72"/>
                <c:pt idx="0">
                  <c:v>32</c:v>
                </c:pt>
                <c:pt idx="1">
                  <c:v>32</c:v>
                </c:pt>
                <c:pt idx="2">
                  <c:v>32</c:v>
                </c:pt>
                <c:pt idx="3">
                  <c:v>6</c:v>
                </c:pt>
                <c:pt idx="4">
                  <c:v>12</c:v>
                </c:pt>
                <c:pt idx="5">
                  <c:v>12</c:v>
                </c:pt>
                <c:pt idx="6">
                  <c:v>4</c:v>
                </c:pt>
                <c:pt idx="7">
                  <c:v>8</c:v>
                </c:pt>
                <c:pt idx="8">
                  <c:v>6</c:v>
                </c:pt>
                <c:pt idx="9">
                  <c:v>32</c:v>
                </c:pt>
                <c:pt idx="10">
                  <c:v>32</c:v>
                </c:pt>
                <c:pt idx="11">
                  <c:v>32</c:v>
                </c:pt>
                <c:pt idx="12">
                  <c:v>32</c:v>
                </c:pt>
                <c:pt idx="13">
                  <c:v>4</c:v>
                </c:pt>
                <c:pt idx="14">
                  <c:v>3</c:v>
                </c:pt>
                <c:pt idx="15">
                  <c:v>8</c:v>
                </c:pt>
                <c:pt idx="16">
                  <c:v>4</c:v>
                </c:pt>
                <c:pt idx="17">
                  <c:v>6</c:v>
                </c:pt>
                <c:pt idx="18">
                  <c:v>4</c:v>
                </c:pt>
                <c:pt idx="19">
                  <c:v>8</c:v>
                </c:pt>
                <c:pt idx="20">
                  <c:v>8</c:v>
                </c:pt>
                <c:pt idx="21">
                  <c:v>8</c:v>
                </c:pt>
                <c:pt idx="22">
                  <c:v>4</c:v>
                </c:pt>
                <c:pt idx="23">
                  <c:v>4</c:v>
                </c:pt>
                <c:pt idx="24">
                  <c:v>4</c:v>
                </c:pt>
                <c:pt idx="25">
                  <c:v>4</c:v>
                </c:pt>
                <c:pt idx="26">
                  <c:v>8</c:v>
                </c:pt>
                <c:pt idx="27">
                  <c:v>8</c:v>
                </c:pt>
                <c:pt idx="28">
                  <c:v>8</c:v>
                </c:pt>
                <c:pt idx="29">
                  <c:v>8</c:v>
                </c:pt>
                <c:pt idx="30">
                  <c:v>4</c:v>
                </c:pt>
                <c:pt idx="31">
                  <c:v>4</c:v>
                </c:pt>
                <c:pt idx="32">
                  <c:v>6</c:v>
                </c:pt>
                <c:pt idx="33">
                  <c:v>6</c:v>
                </c:pt>
                <c:pt idx="34">
                  <c:v>8</c:v>
                </c:pt>
                <c:pt idx="35">
                  <c:v>8</c:v>
                </c:pt>
                <c:pt idx="36">
                  <c:v>4</c:v>
                </c:pt>
                <c:pt idx="37">
                  <c:v>4</c:v>
                </c:pt>
                <c:pt idx="38">
                  <c:v>4</c:v>
                </c:pt>
                <c:pt idx="39">
                  <c:v>4</c:v>
                </c:pt>
                <c:pt idx="40">
                  <c:v>4</c:v>
                </c:pt>
                <c:pt idx="41">
                  <c:v>32</c:v>
                </c:pt>
                <c:pt idx="42">
                  <c:v>32</c:v>
                </c:pt>
                <c:pt idx="43">
                  <c:v>8</c:v>
                </c:pt>
                <c:pt idx="44">
                  <c:v>4</c:v>
                </c:pt>
                <c:pt idx="45">
                  <c:v>8</c:v>
                </c:pt>
                <c:pt idx="46">
                  <c:v>6</c:v>
                </c:pt>
                <c:pt idx="47">
                  <c:v>8</c:v>
                </c:pt>
                <c:pt idx="48">
                  <c:v>6</c:v>
                </c:pt>
                <c:pt idx="49">
                  <c:v>6</c:v>
                </c:pt>
                <c:pt idx="50">
                  <c:v>12</c:v>
                </c:pt>
                <c:pt idx="51">
                  <c:v>6</c:v>
                </c:pt>
                <c:pt idx="52">
                  <c:v>8</c:v>
                </c:pt>
                <c:pt idx="53">
                  <c:v>6</c:v>
                </c:pt>
                <c:pt idx="54">
                  <c:v>8</c:v>
                </c:pt>
                <c:pt idx="55">
                  <c:v>12</c:v>
                </c:pt>
                <c:pt idx="56">
                  <c:v>8</c:v>
                </c:pt>
                <c:pt idx="57">
                  <c:v>6</c:v>
                </c:pt>
                <c:pt idx="58">
                  <c:v>8</c:v>
                </c:pt>
                <c:pt idx="59">
                  <c:v>4</c:v>
                </c:pt>
                <c:pt idx="60">
                  <c:v>8</c:v>
                </c:pt>
                <c:pt idx="61">
                  <c:v>8</c:v>
                </c:pt>
                <c:pt idx="62">
                  <c:v>8</c:v>
                </c:pt>
                <c:pt idx="63">
                  <c:v>4</c:v>
                </c:pt>
                <c:pt idx="64">
                  <c:v>6</c:v>
                </c:pt>
                <c:pt idx="65">
                  <c:v>8</c:v>
                </c:pt>
                <c:pt idx="66">
                  <c:v>8</c:v>
                </c:pt>
                <c:pt idx="67">
                  <c:v>4</c:v>
                </c:pt>
                <c:pt idx="68">
                  <c:v>8</c:v>
                </c:pt>
                <c:pt idx="69">
                  <c:v>4</c:v>
                </c:pt>
                <c:pt idx="70">
                  <c:v>6</c:v>
                </c:pt>
              </c:numCache>
            </c:numRef>
          </c:val>
          <c:extLst>
            <c:ext xmlns:c16="http://schemas.microsoft.com/office/drawing/2014/chart" uri="{C3380CC4-5D6E-409C-BE32-E72D297353CC}">
              <c16:uniqueId val="{00000001-A6BD-4004-9C09-0D6D99DD1BF3}"/>
            </c:ext>
          </c:extLst>
        </c:ser>
        <c:dLbls>
          <c:showLegendKey val="0"/>
          <c:showVal val="0"/>
          <c:showCatName val="0"/>
          <c:showSerName val="0"/>
          <c:showPercent val="0"/>
          <c:showBubbleSize val="0"/>
        </c:dLbls>
        <c:gapWidth val="219"/>
        <c:overlap val="-27"/>
        <c:axId val="178809135"/>
        <c:axId val="178792815"/>
      </c:barChart>
      <c:catAx>
        <c:axId val="17880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92815"/>
        <c:crosses val="autoZero"/>
        <c:auto val="1"/>
        <c:lblAlgn val="ctr"/>
        <c:lblOffset val="100"/>
        <c:noMultiLvlLbl val="0"/>
      </c:catAx>
      <c:valAx>
        <c:axId val="17879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0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presentation.xlsx]height brand!PivotTable1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'height brand'!$B$3</c:f>
              <c:strCache>
                <c:ptCount val="1"/>
                <c:pt idx="0">
                  <c:v>Total</c:v>
                </c:pt>
              </c:strCache>
            </c:strRef>
          </c:tx>
          <c:spPr>
            <a:solidFill>
              <a:schemeClr val="accent1"/>
            </a:solidFill>
            <a:ln>
              <a:noFill/>
            </a:ln>
            <a:effectLst/>
          </c:spPr>
          <c:invertIfNegative val="0"/>
          <c:cat>
            <c:strRef>
              <c:f>'height brand'!$A$4:$A$22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'height brand'!$B$4:$B$22</c:f>
              <c:numCache>
                <c:formatCode>General</c:formatCode>
                <c:ptCount val="18"/>
                <c:pt idx="0">
                  <c:v>17.13</c:v>
                </c:pt>
                <c:pt idx="1">
                  <c:v>292.39999999999992</c:v>
                </c:pt>
                <c:pt idx="2">
                  <c:v>31.96</c:v>
                </c:pt>
                <c:pt idx="3">
                  <c:v>223.85999999999999</c:v>
                </c:pt>
                <c:pt idx="4">
                  <c:v>153.56</c:v>
                </c:pt>
                <c:pt idx="5">
                  <c:v>36.57</c:v>
                </c:pt>
                <c:pt idx="6">
                  <c:v>10.379999999999999</c:v>
                </c:pt>
                <c:pt idx="7">
                  <c:v>520.86999999999989</c:v>
                </c:pt>
                <c:pt idx="8">
                  <c:v>52.04</c:v>
                </c:pt>
                <c:pt idx="9">
                  <c:v>349.28</c:v>
                </c:pt>
                <c:pt idx="10">
                  <c:v>100.13999999999999</c:v>
                </c:pt>
                <c:pt idx="11">
                  <c:v>253.73999999999998</c:v>
                </c:pt>
                <c:pt idx="12">
                  <c:v>516.84000000000026</c:v>
                </c:pt>
                <c:pt idx="13">
                  <c:v>374.64</c:v>
                </c:pt>
                <c:pt idx="14">
                  <c:v>173.03</c:v>
                </c:pt>
                <c:pt idx="15">
                  <c:v>533.34</c:v>
                </c:pt>
                <c:pt idx="16">
                  <c:v>85.26</c:v>
                </c:pt>
                <c:pt idx="17">
                  <c:v>444.89</c:v>
                </c:pt>
              </c:numCache>
            </c:numRef>
          </c:val>
          <c:extLst>
            <c:ext xmlns:c16="http://schemas.microsoft.com/office/drawing/2014/chart" uri="{C3380CC4-5D6E-409C-BE32-E72D297353CC}">
              <c16:uniqueId val="{00000000-9BFF-45A5-BB7B-0B4E3B529028}"/>
            </c:ext>
          </c:extLst>
        </c:ser>
        <c:dLbls>
          <c:showLegendKey val="0"/>
          <c:showVal val="0"/>
          <c:showCatName val="0"/>
          <c:showSerName val="0"/>
          <c:showPercent val="0"/>
          <c:showBubbleSize val="0"/>
        </c:dLbls>
        <c:gapWidth val="219"/>
        <c:overlap val="-27"/>
        <c:axId val="1298353647"/>
        <c:axId val="1298354127"/>
      </c:barChart>
      <c:catAx>
        <c:axId val="129835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4127"/>
        <c:crosses val="autoZero"/>
        <c:auto val="1"/>
        <c:lblAlgn val="ctr"/>
        <c:lblOffset val="100"/>
        <c:noMultiLvlLbl val="0"/>
      </c:catAx>
      <c:valAx>
        <c:axId val="129835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presentation.xlsx]warantry duration!PivotTable3</c:name>
    <c:fmtId val="2"/>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ofPieChart>
        <c:ofPieType val="pie"/>
        <c:varyColors val="1"/>
        <c:ser>
          <c:idx val="0"/>
          <c:order val="0"/>
          <c:tx>
            <c:strRef>
              <c:f>'warantry duration'!$B$3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54-4575-9356-A16359607A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54-4575-9356-A16359607A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054-4575-9356-A16359607A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054-4575-9356-A16359607A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054-4575-9356-A16359607A7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054-4575-9356-A16359607A7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054-4575-9356-A16359607A7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054-4575-9356-A16359607A7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054-4575-9356-A16359607A7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054-4575-9356-A16359607A7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054-4575-9356-A16359607A7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054-4575-9356-A16359607A7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054-4575-9356-A16359607A7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054-4575-9356-A16359607A7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054-4575-9356-A16359607A7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054-4575-9356-A16359607A7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054-4575-9356-A16359607A7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054-4575-9356-A16359607A7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054-4575-9356-A16359607A75}"/>
              </c:ext>
            </c:extLst>
          </c:dPt>
          <c:cat>
            <c:strRef>
              <c:f>'warantry duration'!$A$4:$A$22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'warantry duration'!$B$4:$B$22</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B127-49D3-80B5-452F5004E39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presentation.xlsx]emi trend!PivotTable4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'emi trend'!$B$3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trendline>
            <c:spPr>
              <a:ln w="19050" cap="rnd">
                <a:solidFill>
                  <a:schemeClr val="accent1"/>
                </a:solidFill>
                <a:prstDash val="sysDash"/>
              </a:ln>
              <a:effectLst/>
            </c:spPr>
            <c:trendlineType val="linear"/>
            <c:dispRSqr val="0"/>
            <c:dispEq val="0"/>
          </c:trendline>
          <c:cat>
            <c:strRef>
              <c:f>'emi trend'!$A$4:$A$89</c:f>
              <c:strCache>
                <c:ptCount val="85"/>
                <c:pt idx="0">
                  <c:v>786</c:v>
                </c:pt>
                <c:pt idx="1">
                  <c:v>792</c:v>
                </c:pt>
                <c:pt idx="2">
                  <c:v>879</c:v>
                </c:pt>
                <c:pt idx="3">
                  <c:v>889</c:v>
                </c:pt>
                <c:pt idx="4">
                  <c:v>895</c:v>
                </c:pt>
                <c:pt idx="5">
                  <c:v>898</c:v>
                </c:pt>
                <c:pt idx="6">
                  <c:v>909</c:v>
                </c:pt>
                <c:pt idx="7">
                  <c:v>948</c:v>
                </c:pt>
                <c:pt idx="8">
                  <c:v>988</c:v>
                </c:pt>
                <c:pt idx="9">
                  <c:v>1275</c:v>
                </c:pt>
                <c:pt idx="10">
                  <c:v>1279</c:v>
                </c:pt>
                <c:pt idx="11">
                  <c:v>1349</c:v>
                </c:pt>
                <c:pt idx="12">
                  <c:v>1440</c:v>
                </c:pt>
                <c:pt idx="13">
                  <c:v>1548</c:v>
                </c:pt>
                <c:pt idx="14">
                  <c:v>1549</c:v>
                </c:pt>
                <c:pt idx="15">
                  <c:v>4999</c:v>
                </c:pt>
                <c:pt idx="16">
                  <c:v>6399</c:v>
                </c:pt>
                <c:pt idx="17">
                  <c:v>6499</c:v>
                </c:pt>
                <c:pt idx="18">
                  <c:v>6999</c:v>
                </c:pt>
                <c:pt idx="19">
                  <c:v>7499</c:v>
                </c:pt>
                <c:pt idx="20">
                  <c:v>7699</c:v>
                </c:pt>
                <c:pt idx="21">
                  <c:v>7999</c:v>
                </c:pt>
                <c:pt idx="22">
                  <c:v>8499</c:v>
                </c:pt>
                <c:pt idx="23">
                  <c:v>8649</c:v>
                </c:pt>
                <c:pt idx="24">
                  <c:v>8699</c:v>
                </c:pt>
                <c:pt idx="25">
                  <c:v>9499</c:v>
                </c:pt>
                <c:pt idx="26">
                  <c:v>9999</c:v>
                </c:pt>
                <c:pt idx="27">
                  <c:v>10180</c:v>
                </c:pt>
                <c:pt idx="28">
                  <c:v>10299</c:v>
                </c:pt>
                <c:pt idx="29">
                  <c:v>10308</c:v>
                </c:pt>
                <c:pt idx="30">
                  <c:v>10310</c:v>
                </c:pt>
                <c:pt idx="31">
                  <c:v>10749</c:v>
                </c:pt>
                <c:pt idx="32">
                  <c:v>10999</c:v>
                </c:pt>
                <c:pt idx="33">
                  <c:v>11499</c:v>
                </c:pt>
                <c:pt idx="34">
                  <c:v>11999</c:v>
                </c:pt>
                <c:pt idx="35">
                  <c:v>12199</c:v>
                </c:pt>
                <c:pt idx="36">
                  <c:v>12968</c:v>
                </c:pt>
                <c:pt idx="37">
                  <c:v>12999</c:v>
                </c:pt>
                <c:pt idx="38">
                  <c:v>13005</c:v>
                </c:pt>
                <c:pt idx="39">
                  <c:v>13499</c:v>
                </c:pt>
                <c:pt idx="40">
                  <c:v>13690</c:v>
                </c:pt>
                <c:pt idx="41">
                  <c:v>13999</c:v>
                </c:pt>
                <c:pt idx="42">
                  <c:v>14984</c:v>
                </c:pt>
                <c:pt idx="43">
                  <c:v>14999</c:v>
                </c:pt>
                <c:pt idx="44">
                  <c:v>15289</c:v>
                </c:pt>
                <c:pt idx="45">
                  <c:v>15475</c:v>
                </c:pt>
                <c:pt idx="46">
                  <c:v>15990</c:v>
                </c:pt>
                <c:pt idx="47">
                  <c:v>15999</c:v>
                </c:pt>
                <c:pt idx="48">
                  <c:v>16800</c:v>
                </c:pt>
                <c:pt idx="49">
                  <c:v>16949</c:v>
                </c:pt>
                <c:pt idx="50">
                  <c:v>16993</c:v>
                </c:pt>
                <c:pt idx="51">
                  <c:v>16999</c:v>
                </c:pt>
                <c:pt idx="52">
                  <c:v>17999</c:v>
                </c:pt>
                <c:pt idx="53">
                  <c:v>18499</c:v>
                </c:pt>
                <c:pt idx="54">
                  <c:v>18999</c:v>
                </c:pt>
                <c:pt idx="55">
                  <c:v>19999</c:v>
                </c:pt>
                <c:pt idx="56">
                  <c:v>20999</c:v>
                </c:pt>
                <c:pt idx="57">
                  <c:v>21990</c:v>
                </c:pt>
                <c:pt idx="58">
                  <c:v>21999</c:v>
                </c:pt>
                <c:pt idx="59">
                  <c:v>22986</c:v>
                </c:pt>
                <c:pt idx="60">
                  <c:v>22999</c:v>
                </c:pt>
                <c:pt idx="61">
                  <c:v>23280</c:v>
                </c:pt>
                <c:pt idx="62">
                  <c:v>23999</c:v>
                </c:pt>
                <c:pt idx="63">
                  <c:v>24999</c:v>
                </c:pt>
                <c:pt idx="64">
                  <c:v>25578</c:v>
                </c:pt>
                <c:pt idx="65">
                  <c:v>25999</c:v>
                </c:pt>
                <c:pt idx="66">
                  <c:v>26999</c:v>
                </c:pt>
                <c:pt idx="67">
                  <c:v>27999</c:v>
                </c:pt>
                <c:pt idx="68">
                  <c:v>29999</c:v>
                </c:pt>
                <c:pt idx="69">
                  <c:v>32999</c:v>
                </c:pt>
                <c:pt idx="70">
                  <c:v>33999</c:v>
                </c:pt>
                <c:pt idx="71">
                  <c:v>35999</c:v>
                </c:pt>
                <c:pt idx="72">
                  <c:v>37999</c:v>
                </c:pt>
                <c:pt idx="73">
                  <c:v>39780</c:v>
                </c:pt>
                <c:pt idx="74">
                  <c:v>39999</c:v>
                </c:pt>
                <c:pt idx="75">
                  <c:v>41999</c:v>
                </c:pt>
                <c:pt idx="76">
                  <c:v>42999</c:v>
                </c:pt>
                <c:pt idx="77">
                  <c:v>46999</c:v>
                </c:pt>
                <c:pt idx="78">
                  <c:v>49999</c:v>
                </c:pt>
                <c:pt idx="79">
                  <c:v>51997</c:v>
                </c:pt>
                <c:pt idx="80">
                  <c:v>52994</c:v>
                </c:pt>
                <c:pt idx="81">
                  <c:v>52999</c:v>
                </c:pt>
                <c:pt idx="82">
                  <c:v>64999</c:v>
                </c:pt>
                <c:pt idx="83">
                  <c:v>81999</c:v>
                </c:pt>
                <c:pt idx="84">
                  <c:v>84999</c:v>
                </c:pt>
              </c:strCache>
            </c:strRef>
          </c:cat>
          <c:val>
            <c:numRef>
              <c:f>'emi trend'!$B$4:$B$89</c:f>
              <c:numCache>
                <c:formatCode>General</c:formatCode>
                <c:ptCount val="85"/>
                <c:pt idx="0">
                  <c:v>2935</c:v>
                </c:pt>
                <c:pt idx="1">
                  <c:v>2935</c:v>
                </c:pt>
                <c:pt idx="2">
                  <c:v>2935</c:v>
                </c:pt>
                <c:pt idx="3">
                  <c:v>2935</c:v>
                </c:pt>
                <c:pt idx="4">
                  <c:v>2935</c:v>
                </c:pt>
                <c:pt idx="5">
                  <c:v>2935</c:v>
                </c:pt>
                <c:pt idx="6">
                  <c:v>2935</c:v>
                </c:pt>
                <c:pt idx="7">
                  <c:v>2935</c:v>
                </c:pt>
                <c:pt idx="8">
                  <c:v>2935</c:v>
                </c:pt>
                <c:pt idx="9">
                  <c:v>116</c:v>
                </c:pt>
                <c:pt idx="10">
                  <c:v>117</c:v>
                </c:pt>
                <c:pt idx="11">
                  <c:v>123</c:v>
                </c:pt>
                <c:pt idx="12">
                  <c:v>131</c:v>
                </c:pt>
                <c:pt idx="13">
                  <c:v>76</c:v>
                </c:pt>
                <c:pt idx="14">
                  <c:v>76</c:v>
                </c:pt>
                <c:pt idx="15">
                  <c:v>176</c:v>
                </c:pt>
                <c:pt idx="16">
                  <c:v>225</c:v>
                </c:pt>
                <c:pt idx="17">
                  <c:v>229</c:v>
                </c:pt>
                <c:pt idx="18">
                  <c:v>247</c:v>
                </c:pt>
                <c:pt idx="19">
                  <c:v>264</c:v>
                </c:pt>
                <c:pt idx="20">
                  <c:v>271</c:v>
                </c:pt>
                <c:pt idx="21">
                  <c:v>282</c:v>
                </c:pt>
                <c:pt idx="22">
                  <c:v>299</c:v>
                </c:pt>
                <c:pt idx="23">
                  <c:v>298</c:v>
                </c:pt>
                <c:pt idx="24">
                  <c:v>2900</c:v>
                </c:pt>
                <c:pt idx="25">
                  <c:v>334</c:v>
                </c:pt>
                <c:pt idx="26">
                  <c:v>2055.4285714285716</c:v>
                </c:pt>
                <c:pt idx="27">
                  <c:v>3394</c:v>
                </c:pt>
                <c:pt idx="28">
                  <c:v>3433</c:v>
                </c:pt>
                <c:pt idx="29">
                  <c:v>3336</c:v>
                </c:pt>
                <c:pt idx="30">
                  <c:v>3337</c:v>
                </c:pt>
                <c:pt idx="31">
                  <c:v>1792</c:v>
                </c:pt>
                <c:pt idx="32">
                  <c:v>2881.4285714285716</c:v>
                </c:pt>
                <c:pt idx="33">
                  <c:v>1917</c:v>
                </c:pt>
                <c:pt idx="34">
                  <c:v>1802.75</c:v>
                </c:pt>
                <c:pt idx="35">
                  <c:v>4066</c:v>
                </c:pt>
                <c:pt idx="36">
                  <c:v>4323</c:v>
                </c:pt>
                <c:pt idx="37">
                  <c:v>1011.5714285714286</c:v>
                </c:pt>
                <c:pt idx="38">
                  <c:v>4335</c:v>
                </c:pt>
                <c:pt idx="39">
                  <c:v>2250</c:v>
                </c:pt>
                <c:pt idx="40">
                  <c:v>4564</c:v>
                </c:pt>
                <c:pt idx="41">
                  <c:v>3832.2</c:v>
                </c:pt>
                <c:pt idx="42">
                  <c:v>4995</c:v>
                </c:pt>
                <c:pt idx="43">
                  <c:v>2293.7142857142858</c:v>
                </c:pt>
                <c:pt idx="44">
                  <c:v>5097</c:v>
                </c:pt>
                <c:pt idx="45">
                  <c:v>5159</c:v>
                </c:pt>
                <c:pt idx="46">
                  <c:v>5330</c:v>
                </c:pt>
                <c:pt idx="47">
                  <c:v>2855.6875</c:v>
                </c:pt>
                <c:pt idx="48">
                  <c:v>5600</c:v>
                </c:pt>
                <c:pt idx="49">
                  <c:v>5650</c:v>
                </c:pt>
                <c:pt idx="50">
                  <c:v>5665</c:v>
                </c:pt>
                <c:pt idx="51">
                  <c:v>3132.5</c:v>
                </c:pt>
                <c:pt idx="52">
                  <c:v>2807.3333333333335</c:v>
                </c:pt>
                <c:pt idx="53">
                  <c:v>651</c:v>
                </c:pt>
                <c:pt idx="54">
                  <c:v>6121.9333333333334</c:v>
                </c:pt>
                <c:pt idx="55">
                  <c:v>1756</c:v>
                </c:pt>
                <c:pt idx="56">
                  <c:v>7000</c:v>
                </c:pt>
                <c:pt idx="57">
                  <c:v>774</c:v>
                </c:pt>
                <c:pt idx="58">
                  <c:v>3667</c:v>
                </c:pt>
                <c:pt idx="59">
                  <c:v>7662</c:v>
                </c:pt>
                <c:pt idx="60">
                  <c:v>5750.5</c:v>
                </c:pt>
                <c:pt idx="61">
                  <c:v>7760</c:v>
                </c:pt>
                <c:pt idx="62">
                  <c:v>4000</c:v>
                </c:pt>
                <c:pt idx="63">
                  <c:v>2186</c:v>
                </c:pt>
                <c:pt idx="64">
                  <c:v>4222</c:v>
                </c:pt>
                <c:pt idx="65">
                  <c:v>4333.5</c:v>
                </c:pt>
                <c:pt idx="66">
                  <c:v>950</c:v>
                </c:pt>
                <c:pt idx="67">
                  <c:v>4667</c:v>
                </c:pt>
                <c:pt idx="68">
                  <c:v>5000</c:v>
                </c:pt>
                <c:pt idx="69">
                  <c:v>3667</c:v>
                </c:pt>
                <c:pt idx="70">
                  <c:v>5667</c:v>
                </c:pt>
                <c:pt idx="71">
                  <c:v>4000</c:v>
                </c:pt>
                <c:pt idx="72">
                  <c:v>6334</c:v>
                </c:pt>
                <c:pt idx="73">
                  <c:v>6630</c:v>
                </c:pt>
                <c:pt idx="74">
                  <c:v>6667</c:v>
                </c:pt>
                <c:pt idx="75">
                  <c:v>4667</c:v>
                </c:pt>
                <c:pt idx="76">
                  <c:v>7167</c:v>
                </c:pt>
                <c:pt idx="77">
                  <c:v>1959</c:v>
                </c:pt>
                <c:pt idx="78">
                  <c:v>8334</c:v>
                </c:pt>
                <c:pt idx="79">
                  <c:v>8667</c:v>
                </c:pt>
                <c:pt idx="80">
                  <c:v>8833</c:v>
                </c:pt>
                <c:pt idx="81">
                  <c:v>2209</c:v>
                </c:pt>
                <c:pt idx="82">
                  <c:v>10834</c:v>
                </c:pt>
                <c:pt idx="83">
                  <c:v>13667</c:v>
                </c:pt>
                <c:pt idx="84">
                  <c:v>14167</c:v>
                </c:pt>
              </c:numCache>
            </c:numRef>
          </c:val>
          <c:smooth val="0"/>
          <c:extLst>
            <c:ext xmlns:c16="http://schemas.microsoft.com/office/drawing/2014/chart" uri="{C3380CC4-5D6E-409C-BE32-E72D297353CC}">
              <c16:uniqueId val="{00000000-DCBA-4D7E-A8AE-94EAC3D3318B}"/>
            </c:ext>
          </c:extLst>
        </c:ser>
        <c:dLbls>
          <c:showLegendKey val="0"/>
          <c:showVal val="0"/>
          <c:showCatName val="0"/>
          <c:showSerName val="0"/>
          <c:showPercent val="0"/>
          <c:showBubbleSize val="0"/>
        </c:dLbls>
        <c:marker val="1"/>
        <c:smooth val="0"/>
        <c:axId val="1298345487"/>
        <c:axId val="1298361327"/>
      </c:lineChart>
      <c:catAx>
        <c:axId val="1298345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98361327"/>
        <c:crosses val="autoZero"/>
        <c:auto val="1"/>
        <c:lblAlgn val="ctr"/>
        <c:lblOffset val="100"/>
        <c:noMultiLvlLbl val="0"/>
      </c:catAx>
      <c:valAx>
        <c:axId val="1298361327"/>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4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presentation.xlsx]AVGRATING !PivotTable6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'AVGRATING '!$B$3</c:f>
              <c:strCache>
                <c:ptCount val="1"/>
                <c:pt idx="0">
                  <c:v>Total</c:v>
                </c:pt>
              </c:strCache>
            </c:strRef>
          </c:tx>
          <c:spPr>
            <a:solidFill>
              <a:schemeClr val="accent1"/>
            </a:solidFill>
            <a:ln>
              <a:noFill/>
            </a:ln>
            <a:effectLst/>
            <a:sp3d/>
          </c:spPr>
          <c:invertIfNegative val="0"/>
          <c:cat>
            <c:strRef>
              <c:f>'AVGRATING '!$A$4:$A$22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'AVGRATING '!$B$4:$B$22</c:f>
              <c:numCache>
                <c:formatCode>General</c:formatCode>
                <c:ptCount val="18"/>
                <c:pt idx="0">
                  <c:v>4.3</c:v>
                </c:pt>
                <c:pt idx="1">
                  <c:v>4.3999999999999995</c:v>
                </c:pt>
                <c:pt idx="2">
                  <c:v>4.45</c:v>
                </c:pt>
                <c:pt idx="3">
                  <c:v>4.3999999999999995</c:v>
                </c:pt>
                <c:pt idx="4">
                  <c:v>4.322222222222222</c:v>
                </c:pt>
                <c:pt idx="5">
                  <c:v>4.1000000000000005</c:v>
                </c:pt>
                <c:pt idx="6">
                  <c:v>4.0200000000000005</c:v>
                </c:pt>
                <c:pt idx="7">
                  <c:v>4.3193548387096774</c:v>
                </c:pt>
                <c:pt idx="8">
                  <c:v>3.7333333333333329</c:v>
                </c:pt>
                <c:pt idx="9">
                  <c:v>4.5</c:v>
                </c:pt>
                <c:pt idx="10">
                  <c:v>4.45</c:v>
                </c:pt>
                <c:pt idx="11">
                  <c:v>4.4866666666666672</c:v>
                </c:pt>
                <c:pt idx="12">
                  <c:v>4.2433333333333314</c:v>
                </c:pt>
                <c:pt idx="13">
                  <c:v>4.3863636363636376</c:v>
                </c:pt>
                <c:pt idx="14">
                  <c:v>4.21</c:v>
                </c:pt>
                <c:pt idx="15">
                  <c:v>4.2441176470588218</c:v>
                </c:pt>
                <c:pt idx="16">
                  <c:v>4.38</c:v>
                </c:pt>
                <c:pt idx="17">
                  <c:v>4.4384615384615405</c:v>
                </c:pt>
              </c:numCache>
            </c:numRef>
          </c:val>
          <c:extLst>
            <c:ext xmlns:c16="http://schemas.microsoft.com/office/drawing/2014/chart" uri="{C3380CC4-5D6E-409C-BE32-E72D297353CC}">
              <c16:uniqueId val="{00000000-0333-44EB-BE9F-1D6638EB7F11}"/>
            </c:ext>
          </c:extLst>
        </c:ser>
        <c:dLbls>
          <c:showLegendKey val="0"/>
          <c:showVal val="0"/>
          <c:showCatName val="0"/>
          <c:showSerName val="0"/>
          <c:showPercent val="0"/>
          <c:showBubbleSize val="0"/>
        </c:dLbls>
        <c:gapWidth val="150"/>
        <c:shape val="box"/>
        <c:axId val="1298350767"/>
        <c:axId val="1298346447"/>
        <c:axId val="0"/>
      </c:bar3DChart>
      <c:catAx>
        <c:axId val="1298350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46447"/>
        <c:crosses val="autoZero"/>
        <c:auto val="1"/>
        <c:lblAlgn val="ctr"/>
        <c:lblOffset val="100"/>
        <c:noMultiLvlLbl val="0"/>
      </c:catAx>
      <c:valAx>
        <c:axId val="129834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presentation.xlsx]DISCOUNT BRANDWISE!PivotTable7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BRANDWISE'!$B$3</c:f>
              <c:strCache>
                <c:ptCount val="1"/>
                <c:pt idx="0">
                  <c:v>Total</c:v>
                </c:pt>
              </c:strCache>
            </c:strRef>
          </c:tx>
          <c:spPr>
            <a:solidFill>
              <a:schemeClr val="accent1"/>
            </a:solidFill>
            <a:ln>
              <a:noFill/>
            </a:ln>
            <a:effectLst/>
          </c:spPr>
          <c:invertIfNegative val="0"/>
          <c:cat>
            <c:strRef>
              <c:f>'DISCOUNT BRANDWISE'!$A$4:$A$5</c:f>
              <c:strCache>
                <c:ptCount val="1"/>
                <c:pt idx="0">
                  <c:v>cmf</c:v>
                </c:pt>
              </c:strCache>
            </c:strRef>
          </c:cat>
          <c:val>
            <c:numRef>
              <c:f>'DISCOUNT BRANDWISE'!$B$4:$B$5</c:f>
              <c:numCache>
                <c:formatCode>0</c:formatCode>
                <c:ptCount val="1"/>
                <c:pt idx="0">
                  <c:v>17.064667465836603</c:v>
                </c:pt>
              </c:numCache>
            </c:numRef>
          </c:val>
          <c:extLst>
            <c:ext xmlns:c16="http://schemas.microsoft.com/office/drawing/2014/chart" uri="{C3380CC4-5D6E-409C-BE32-E72D297353CC}">
              <c16:uniqueId val="{00000000-EB69-4A0E-9CD6-11C8E555D750}"/>
            </c:ext>
          </c:extLst>
        </c:ser>
        <c:dLbls>
          <c:showLegendKey val="0"/>
          <c:showVal val="0"/>
          <c:showCatName val="0"/>
          <c:showSerName val="0"/>
          <c:showPercent val="0"/>
          <c:showBubbleSize val="0"/>
        </c:dLbls>
        <c:gapWidth val="219"/>
        <c:overlap val="-27"/>
        <c:axId val="178769295"/>
        <c:axId val="178769775"/>
      </c:barChart>
      <c:catAx>
        <c:axId val="17876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775"/>
        <c:crosses val="autoZero"/>
        <c:auto val="1"/>
        <c:lblAlgn val="ctr"/>
        <c:lblOffset val="100"/>
        <c:noMultiLvlLbl val="0"/>
      </c:catAx>
      <c:valAx>
        <c:axId val="178769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presentation.xlsx]emi trend!PivotTable4</c:name>
    <c:fmtId val="5"/>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'emi trend'!$B$3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trendline>
            <c:spPr>
              <a:ln w="19050" cap="rnd">
                <a:solidFill>
                  <a:schemeClr val="accent1"/>
                </a:solidFill>
                <a:prstDash val="sysDash"/>
              </a:ln>
              <a:effectLst/>
            </c:spPr>
            <c:trendlineType val="linear"/>
            <c:dispRSqr val="0"/>
            <c:dispEq val="0"/>
          </c:trendline>
          <c:cat>
            <c:strRef>
              <c:f>'emi trend'!$A$4:$A$89</c:f>
              <c:strCache>
                <c:ptCount val="85"/>
                <c:pt idx="0">
                  <c:v>786</c:v>
                </c:pt>
                <c:pt idx="1">
                  <c:v>792</c:v>
                </c:pt>
                <c:pt idx="2">
                  <c:v>879</c:v>
                </c:pt>
                <c:pt idx="3">
                  <c:v>889</c:v>
                </c:pt>
                <c:pt idx="4">
                  <c:v>895</c:v>
                </c:pt>
                <c:pt idx="5">
                  <c:v>898</c:v>
                </c:pt>
                <c:pt idx="6">
                  <c:v>909</c:v>
                </c:pt>
                <c:pt idx="7">
                  <c:v>948</c:v>
                </c:pt>
                <c:pt idx="8">
                  <c:v>988</c:v>
                </c:pt>
                <c:pt idx="9">
                  <c:v>1275</c:v>
                </c:pt>
                <c:pt idx="10">
                  <c:v>1279</c:v>
                </c:pt>
                <c:pt idx="11">
                  <c:v>1349</c:v>
                </c:pt>
                <c:pt idx="12">
                  <c:v>1440</c:v>
                </c:pt>
                <c:pt idx="13">
                  <c:v>1548</c:v>
                </c:pt>
                <c:pt idx="14">
                  <c:v>1549</c:v>
                </c:pt>
                <c:pt idx="15">
                  <c:v>4999</c:v>
                </c:pt>
                <c:pt idx="16">
                  <c:v>6399</c:v>
                </c:pt>
                <c:pt idx="17">
                  <c:v>6499</c:v>
                </c:pt>
                <c:pt idx="18">
                  <c:v>6999</c:v>
                </c:pt>
                <c:pt idx="19">
                  <c:v>7499</c:v>
                </c:pt>
                <c:pt idx="20">
                  <c:v>7699</c:v>
                </c:pt>
                <c:pt idx="21">
                  <c:v>7999</c:v>
                </c:pt>
                <c:pt idx="22">
                  <c:v>8499</c:v>
                </c:pt>
                <c:pt idx="23">
                  <c:v>8649</c:v>
                </c:pt>
                <c:pt idx="24">
                  <c:v>8699</c:v>
                </c:pt>
                <c:pt idx="25">
                  <c:v>9499</c:v>
                </c:pt>
                <c:pt idx="26">
                  <c:v>9999</c:v>
                </c:pt>
                <c:pt idx="27">
                  <c:v>10180</c:v>
                </c:pt>
                <c:pt idx="28">
                  <c:v>10299</c:v>
                </c:pt>
                <c:pt idx="29">
                  <c:v>10308</c:v>
                </c:pt>
                <c:pt idx="30">
                  <c:v>10310</c:v>
                </c:pt>
                <c:pt idx="31">
                  <c:v>10749</c:v>
                </c:pt>
                <c:pt idx="32">
                  <c:v>10999</c:v>
                </c:pt>
                <c:pt idx="33">
                  <c:v>11499</c:v>
                </c:pt>
                <c:pt idx="34">
                  <c:v>11999</c:v>
                </c:pt>
                <c:pt idx="35">
                  <c:v>12199</c:v>
                </c:pt>
                <c:pt idx="36">
                  <c:v>12968</c:v>
                </c:pt>
                <c:pt idx="37">
                  <c:v>12999</c:v>
                </c:pt>
                <c:pt idx="38">
                  <c:v>13005</c:v>
                </c:pt>
                <c:pt idx="39">
                  <c:v>13499</c:v>
                </c:pt>
                <c:pt idx="40">
                  <c:v>13690</c:v>
                </c:pt>
                <c:pt idx="41">
                  <c:v>13999</c:v>
                </c:pt>
                <c:pt idx="42">
                  <c:v>14984</c:v>
                </c:pt>
                <c:pt idx="43">
                  <c:v>14999</c:v>
                </c:pt>
                <c:pt idx="44">
                  <c:v>15289</c:v>
                </c:pt>
                <c:pt idx="45">
                  <c:v>15475</c:v>
                </c:pt>
                <c:pt idx="46">
                  <c:v>15990</c:v>
                </c:pt>
                <c:pt idx="47">
                  <c:v>15999</c:v>
                </c:pt>
                <c:pt idx="48">
                  <c:v>16800</c:v>
                </c:pt>
                <c:pt idx="49">
                  <c:v>16949</c:v>
                </c:pt>
                <c:pt idx="50">
                  <c:v>16993</c:v>
                </c:pt>
                <c:pt idx="51">
                  <c:v>16999</c:v>
                </c:pt>
                <c:pt idx="52">
                  <c:v>17999</c:v>
                </c:pt>
                <c:pt idx="53">
                  <c:v>18499</c:v>
                </c:pt>
                <c:pt idx="54">
                  <c:v>18999</c:v>
                </c:pt>
                <c:pt idx="55">
                  <c:v>19999</c:v>
                </c:pt>
                <c:pt idx="56">
                  <c:v>20999</c:v>
                </c:pt>
                <c:pt idx="57">
                  <c:v>21990</c:v>
                </c:pt>
                <c:pt idx="58">
                  <c:v>21999</c:v>
                </c:pt>
                <c:pt idx="59">
                  <c:v>22986</c:v>
                </c:pt>
                <c:pt idx="60">
                  <c:v>22999</c:v>
                </c:pt>
                <c:pt idx="61">
                  <c:v>23280</c:v>
                </c:pt>
                <c:pt idx="62">
                  <c:v>23999</c:v>
                </c:pt>
                <c:pt idx="63">
                  <c:v>24999</c:v>
                </c:pt>
                <c:pt idx="64">
                  <c:v>25578</c:v>
                </c:pt>
                <c:pt idx="65">
                  <c:v>25999</c:v>
                </c:pt>
                <c:pt idx="66">
                  <c:v>26999</c:v>
                </c:pt>
                <c:pt idx="67">
                  <c:v>27999</c:v>
                </c:pt>
                <c:pt idx="68">
                  <c:v>29999</c:v>
                </c:pt>
                <c:pt idx="69">
                  <c:v>32999</c:v>
                </c:pt>
                <c:pt idx="70">
                  <c:v>33999</c:v>
                </c:pt>
                <c:pt idx="71">
                  <c:v>35999</c:v>
                </c:pt>
                <c:pt idx="72">
                  <c:v>37999</c:v>
                </c:pt>
                <c:pt idx="73">
                  <c:v>39780</c:v>
                </c:pt>
                <c:pt idx="74">
                  <c:v>39999</c:v>
                </c:pt>
                <c:pt idx="75">
                  <c:v>41999</c:v>
                </c:pt>
                <c:pt idx="76">
                  <c:v>42999</c:v>
                </c:pt>
                <c:pt idx="77">
                  <c:v>46999</c:v>
                </c:pt>
                <c:pt idx="78">
                  <c:v>49999</c:v>
                </c:pt>
                <c:pt idx="79">
                  <c:v>51997</c:v>
                </c:pt>
                <c:pt idx="80">
                  <c:v>52994</c:v>
                </c:pt>
                <c:pt idx="81">
                  <c:v>52999</c:v>
                </c:pt>
                <c:pt idx="82">
                  <c:v>64999</c:v>
                </c:pt>
                <c:pt idx="83">
                  <c:v>81999</c:v>
                </c:pt>
                <c:pt idx="84">
                  <c:v>84999</c:v>
                </c:pt>
              </c:strCache>
            </c:strRef>
          </c:cat>
          <c:val>
            <c:numRef>
              <c:f>'emi trend'!$B$4:$B$89</c:f>
              <c:numCache>
                <c:formatCode>General</c:formatCode>
                <c:ptCount val="85"/>
                <c:pt idx="0">
                  <c:v>2935</c:v>
                </c:pt>
                <c:pt idx="1">
                  <c:v>2935</c:v>
                </c:pt>
                <c:pt idx="2">
                  <c:v>2935</c:v>
                </c:pt>
                <c:pt idx="3">
                  <c:v>2935</c:v>
                </c:pt>
                <c:pt idx="4">
                  <c:v>2935</c:v>
                </c:pt>
                <c:pt idx="5">
                  <c:v>2935</c:v>
                </c:pt>
                <c:pt idx="6">
                  <c:v>2935</c:v>
                </c:pt>
                <c:pt idx="7">
                  <c:v>2935</c:v>
                </c:pt>
                <c:pt idx="8">
                  <c:v>2935</c:v>
                </c:pt>
                <c:pt idx="9">
                  <c:v>116</c:v>
                </c:pt>
                <c:pt idx="10">
                  <c:v>117</c:v>
                </c:pt>
                <c:pt idx="11">
                  <c:v>123</c:v>
                </c:pt>
                <c:pt idx="12">
                  <c:v>131</c:v>
                </c:pt>
                <c:pt idx="13">
                  <c:v>76</c:v>
                </c:pt>
                <c:pt idx="14">
                  <c:v>76</c:v>
                </c:pt>
                <c:pt idx="15">
                  <c:v>176</c:v>
                </c:pt>
                <c:pt idx="16">
                  <c:v>225</c:v>
                </c:pt>
                <c:pt idx="17">
                  <c:v>229</c:v>
                </c:pt>
                <c:pt idx="18">
                  <c:v>247</c:v>
                </c:pt>
                <c:pt idx="19">
                  <c:v>264</c:v>
                </c:pt>
                <c:pt idx="20">
                  <c:v>271</c:v>
                </c:pt>
                <c:pt idx="21">
                  <c:v>282</c:v>
                </c:pt>
                <c:pt idx="22">
                  <c:v>299</c:v>
                </c:pt>
                <c:pt idx="23">
                  <c:v>298</c:v>
                </c:pt>
                <c:pt idx="24">
                  <c:v>2900</c:v>
                </c:pt>
                <c:pt idx="25">
                  <c:v>334</c:v>
                </c:pt>
                <c:pt idx="26">
                  <c:v>2055.4285714285716</c:v>
                </c:pt>
                <c:pt idx="27">
                  <c:v>3394</c:v>
                </c:pt>
                <c:pt idx="28">
                  <c:v>3433</c:v>
                </c:pt>
                <c:pt idx="29">
                  <c:v>3336</c:v>
                </c:pt>
                <c:pt idx="30">
                  <c:v>3337</c:v>
                </c:pt>
                <c:pt idx="31">
                  <c:v>1792</c:v>
                </c:pt>
                <c:pt idx="32">
                  <c:v>2881.4285714285716</c:v>
                </c:pt>
                <c:pt idx="33">
                  <c:v>1917</c:v>
                </c:pt>
                <c:pt idx="34">
                  <c:v>1802.75</c:v>
                </c:pt>
                <c:pt idx="35">
                  <c:v>4066</c:v>
                </c:pt>
                <c:pt idx="36">
                  <c:v>4323</c:v>
                </c:pt>
                <c:pt idx="37">
                  <c:v>1011.5714285714286</c:v>
                </c:pt>
                <c:pt idx="38">
                  <c:v>4335</c:v>
                </c:pt>
                <c:pt idx="39">
                  <c:v>2250</c:v>
                </c:pt>
                <c:pt idx="40">
                  <c:v>4564</c:v>
                </c:pt>
                <c:pt idx="41">
                  <c:v>3832.2</c:v>
                </c:pt>
                <c:pt idx="42">
                  <c:v>4995</c:v>
                </c:pt>
                <c:pt idx="43">
                  <c:v>2293.7142857142858</c:v>
                </c:pt>
                <c:pt idx="44">
                  <c:v>5097</c:v>
                </c:pt>
                <c:pt idx="45">
                  <c:v>5159</c:v>
                </c:pt>
                <c:pt idx="46">
                  <c:v>5330</c:v>
                </c:pt>
                <c:pt idx="47">
                  <c:v>2855.6875</c:v>
                </c:pt>
                <c:pt idx="48">
                  <c:v>5600</c:v>
                </c:pt>
                <c:pt idx="49">
                  <c:v>5650</c:v>
                </c:pt>
                <c:pt idx="50">
                  <c:v>5665</c:v>
                </c:pt>
                <c:pt idx="51">
                  <c:v>3132.5</c:v>
                </c:pt>
                <c:pt idx="52">
                  <c:v>2807.3333333333335</c:v>
                </c:pt>
                <c:pt idx="53">
                  <c:v>651</c:v>
                </c:pt>
                <c:pt idx="54">
                  <c:v>6121.9333333333334</c:v>
                </c:pt>
                <c:pt idx="55">
                  <c:v>1756</c:v>
                </c:pt>
                <c:pt idx="56">
                  <c:v>7000</c:v>
                </c:pt>
                <c:pt idx="57">
                  <c:v>774</c:v>
                </c:pt>
                <c:pt idx="58">
                  <c:v>3667</c:v>
                </c:pt>
                <c:pt idx="59">
                  <c:v>7662</c:v>
                </c:pt>
                <c:pt idx="60">
                  <c:v>5750.5</c:v>
                </c:pt>
                <c:pt idx="61">
                  <c:v>7760</c:v>
                </c:pt>
                <c:pt idx="62">
                  <c:v>4000</c:v>
                </c:pt>
                <c:pt idx="63">
                  <c:v>2186</c:v>
                </c:pt>
                <c:pt idx="64">
                  <c:v>4222</c:v>
                </c:pt>
                <c:pt idx="65">
                  <c:v>4333.5</c:v>
                </c:pt>
                <c:pt idx="66">
                  <c:v>950</c:v>
                </c:pt>
                <c:pt idx="67">
                  <c:v>4667</c:v>
                </c:pt>
                <c:pt idx="68">
                  <c:v>5000</c:v>
                </c:pt>
                <c:pt idx="69">
                  <c:v>3667</c:v>
                </c:pt>
                <c:pt idx="70">
                  <c:v>5667</c:v>
                </c:pt>
                <c:pt idx="71">
                  <c:v>4000</c:v>
                </c:pt>
                <c:pt idx="72">
                  <c:v>6334</c:v>
                </c:pt>
                <c:pt idx="73">
                  <c:v>6630</c:v>
                </c:pt>
                <c:pt idx="74">
                  <c:v>6667</c:v>
                </c:pt>
                <c:pt idx="75">
                  <c:v>4667</c:v>
                </c:pt>
                <c:pt idx="76">
                  <c:v>7167</c:v>
                </c:pt>
                <c:pt idx="77">
                  <c:v>1959</c:v>
                </c:pt>
                <c:pt idx="78">
                  <c:v>8334</c:v>
                </c:pt>
                <c:pt idx="79">
                  <c:v>8667</c:v>
                </c:pt>
                <c:pt idx="80">
                  <c:v>8833</c:v>
                </c:pt>
                <c:pt idx="81">
                  <c:v>2209</c:v>
                </c:pt>
                <c:pt idx="82">
                  <c:v>10834</c:v>
                </c:pt>
                <c:pt idx="83">
                  <c:v>13667</c:v>
                </c:pt>
                <c:pt idx="84">
                  <c:v>14167</c:v>
                </c:pt>
              </c:numCache>
            </c:numRef>
          </c:val>
          <c:smooth val="0"/>
          <c:extLst>
            <c:ext xmlns:c16="http://schemas.microsoft.com/office/drawing/2014/chart" uri="{C3380CC4-5D6E-409C-BE32-E72D297353CC}">
              <c16:uniqueId val="{00000001-0E2E-487F-8123-E3CE0A499129}"/>
            </c:ext>
          </c:extLst>
        </c:ser>
        <c:dLbls>
          <c:showLegendKey val="0"/>
          <c:showVal val="0"/>
          <c:showCatName val="0"/>
          <c:showSerName val="0"/>
          <c:showPercent val="0"/>
          <c:showBubbleSize val="0"/>
        </c:dLbls>
        <c:marker val="1"/>
        <c:smooth val="0"/>
        <c:axId val="1298345487"/>
        <c:axId val="1298361327"/>
      </c:lineChart>
      <c:catAx>
        <c:axId val="1298345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98361327"/>
        <c:crosses val="autoZero"/>
        <c:auto val="1"/>
        <c:lblAlgn val="ctr"/>
        <c:lblOffset val="100"/>
        <c:noMultiLvlLbl val="0"/>
      </c:catAx>
      <c:valAx>
        <c:axId val="1298361327"/>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4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presentation.xlsx]warantry duration!PivotTable3</c:name>
    <c:fmtId val="5"/>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ofPieChart>
        <c:ofPieType val="pie"/>
        <c:varyColors val="1"/>
        <c:ser>
          <c:idx val="0"/>
          <c:order val="0"/>
          <c:tx>
            <c:strRef>
              <c:f>'warantry duration'!$B$3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23-4FA0-B611-B7239CD1C4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23-4FA0-B611-B7239CD1C4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23-4FA0-B611-B7239CD1C4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23-4FA0-B611-B7239CD1C43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23-4FA0-B611-B7239CD1C43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E23-4FA0-B611-B7239CD1C43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E23-4FA0-B611-B7239CD1C43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E23-4FA0-B611-B7239CD1C43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E23-4FA0-B611-B7239CD1C43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E23-4FA0-B611-B7239CD1C43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E23-4FA0-B611-B7239CD1C43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E23-4FA0-B611-B7239CD1C43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E23-4FA0-B611-B7239CD1C43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AE23-4FA0-B611-B7239CD1C43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AE23-4FA0-B611-B7239CD1C43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AE23-4FA0-B611-B7239CD1C43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AE23-4FA0-B611-B7239CD1C43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AE23-4FA0-B611-B7239CD1C43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AE23-4FA0-B611-B7239CD1C4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'warantry duration'!$A$4:$A$22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'warantry duration'!$B$4:$B$22</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26-AE23-4FA0-B611-B7239CD1C435}"/>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presentation.xlsx]height brand!PivotTable1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'height brand'!$B$3</c:f>
              <c:strCache>
                <c:ptCount val="1"/>
                <c:pt idx="0">
                  <c:v>Total</c:v>
                </c:pt>
              </c:strCache>
            </c:strRef>
          </c:tx>
          <c:spPr>
            <a:solidFill>
              <a:schemeClr val="accent1"/>
            </a:solidFill>
            <a:ln>
              <a:noFill/>
            </a:ln>
            <a:effectLst/>
          </c:spPr>
          <c:invertIfNegative val="0"/>
          <c:cat>
            <c:strRef>
              <c:f>'height brand'!$A$4:$A$22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'height brand'!$B$4:$B$22</c:f>
              <c:numCache>
                <c:formatCode>General</c:formatCode>
                <c:ptCount val="18"/>
                <c:pt idx="0">
                  <c:v>17.13</c:v>
                </c:pt>
                <c:pt idx="1">
                  <c:v>292.39999999999992</c:v>
                </c:pt>
                <c:pt idx="2">
                  <c:v>31.96</c:v>
                </c:pt>
                <c:pt idx="3">
                  <c:v>223.85999999999999</c:v>
                </c:pt>
                <c:pt idx="4">
                  <c:v>153.56</c:v>
                </c:pt>
                <c:pt idx="5">
                  <c:v>36.57</c:v>
                </c:pt>
                <c:pt idx="6">
                  <c:v>10.379999999999999</c:v>
                </c:pt>
                <c:pt idx="7">
                  <c:v>520.86999999999989</c:v>
                </c:pt>
                <c:pt idx="8">
                  <c:v>52.04</c:v>
                </c:pt>
                <c:pt idx="9">
                  <c:v>349.28</c:v>
                </c:pt>
                <c:pt idx="10">
                  <c:v>100.13999999999999</c:v>
                </c:pt>
                <c:pt idx="11">
                  <c:v>253.73999999999998</c:v>
                </c:pt>
                <c:pt idx="12">
                  <c:v>516.84000000000026</c:v>
                </c:pt>
                <c:pt idx="13">
                  <c:v>374.64</c:v>
                </c:pt>
                <c:pt idx="14">
                  <c:v>173.03</c:v>
                </c:pt>
                <c:pt idx="15">
                  <c:v>533.34</c:v>
                </c:pt>
                <c:pt idx="16">
                  <c:v>85.26</c:v>
                </c:pt>
                <c:pt idx="17">
                  <c:v>444.89</c:v>
                </c:pt>
              </c:numCache>
            </c:numRef>
          </c:val>
          <c:extLst>
            <c:ext xmlns:c16="http://schemas.microsoft.com/office/drawing/2014/chart" uri="{C3380CC4-5D6E-409C-BE32-E72D297353CC}">
              <c16:uniqueId val="{00000000-CC31-4A84-87E2-93348EB98D84}"/>
            </c:ext>
          </c:extLst>
        </c:ser>
        <c:dLbls>
          <c:showLegendKey val="0"/>
          <c:showVal val="0"/>
          <c:showCatName val="0"/>
          <c:showSerName val="0"/>
          <c:showPercent val="0"/>
          <c:showBubbleSize val="0"/>
        </c:dLbls>
        <c:gapWidth val="219"/>
        <c:overlap val="-27"/>
        <c:axId val="1298353647"/>
        <c:axId val="1298354127"/>
      </c:barChart>
      <c:catAx>
        <c:axId val="129835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4127"/>
        <c:crosses val="autoZero"/>
        <c:auto val="1"/>
        <c:lblAlgn val="ctr"/>
        <c:lblOffset val="100"/>
        <c:noMultiLvlLbl val="0"/>
      </c:catAx>
      <c:valAx>
        <c:axId val="129835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presentation.xlsx]AVGRATING !PivotTable6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'AVGRATING '!$B$3</c:f>
              <c:strCache>
                <c:ptCount val="1"/>
                <c:pt idx="0">
                  <c:v>Total</c:v>
                </c:pt>
              </c:strCache>
            </c:strRef>
          </c:tx>
          <c:spPr>
            <a:solidFill>
              <a:schemeClr val="accent1"/>
            </a:solidFill>
            <a:ln>
              <a:noFill/>
            </a:ln>
            <a:effectLst/>
            <a:sp3d/>
          </c:spPr>
          <c:invertIfNegative val="0"/>
          <c:cat>
            <c:strRef>
              <c:f>'AVGRATING '!$A$4:$A$22</c:f>
              <c:strCache>
                <c:ptCount val="18"/>
                <c:pt idx="0">
                  <c:v>ai+</c:v>
                </c:pt>
                <c:pt idx="1">
                  <c:v>cmf</c:v>
                </c:pt>
                <c:pt idx="2">
                  <c:v>google</c:v>
                </c:pt>
                <c:pt idx="3">
                  <c:v>infinix</c:v>
                </c:pt>
                <c:pt idx="4">
                  <c:v>iqoo</c:v>
                </c:pt>
                <c:pt idx="5">
                  <c:v>itel</c:v>
                </c:pt>
                <c:pt idx="6">
                  <c:v>kechaoda</c:v>
                </c:pt>
                <c:pt idx="7">
                  <c:v>motorola</c:v>
                </c:pt>
                <c:pt idx="8">
                  <c:v>nokia</c:v>
                </c:pt>
                <c:pt idx="9">
                  <c:v>nothing</c:v>
                </c:pt>
                <c:pt idx="10">
                  <c:v>oneplus</c:v>
                </c:pt>
                <c:pt idx="11">
                  <c:v>oppo</c:v>
                </c:pt>
                <c:pt idx="12">
                  <c:v>poco</c:v>
                </c:pt>
                <c:pt idx="13">
                  <c:v>realme</c:v>
                </c:pt>
                <c:pt idx="14">
                  <c:v>redmi</c:v>
                </c:pt>
                <c:pt idx="15">
                  <c:v>samsung</c:v>
                </c:pt>
                <c:pt idx="16">
                  <c:v>tecno</c:v>
                </c:pt>
                <c:pt idx="17">
                  <c:v>vivo</c:v>
                </c:pt>
              </c:strCache>
            </c:strRef>
          </c:cat>
          <c:val>
            <c:numRef>
              <c:f>'AVGRATING '!$B$4:$B$22</c:f>
              <c:numCache>
                <c:formatCode>General</c:formatCode>
                <c:ptCount val="18"/>
                <c:pt idx="0">
                  <c:v>4.3</c:v>
                </c:pt>
                <c:pt idx="1">
                  <c:v>4.3999999999999995</c:v>
                </c:pt>
                <c:pt idx="2">
                  <c:v>4.45</c:v>
                </c:pt>
                <c:pt idx="3">
                  <c:v>4.3999999999999995</c:v>
                </c:pt>
                <c:pt idx="4">
                  <c:v>4.322222222222222</c:v>
                </c:pt>
                <c:pt idx="5">
                  <c:v>4.1000000000000005</c:v>
                </c:pt>
                <c:pt idx="6">
                  <c:v>4.0200000000000005</c:v>
                </c:pt>
                <c:pt idx="7">
                  <c:v>4.3193548387096774</c:v>
                </c:pt>
                <c:pt idx="8">
                  <c:v>3.7333333333333329</c:v>
                </c:pt>
                <c:pt idx="9">
                  <c:v>4.5</c:v>
                </c:pt>
                <c:pt idx="10">
                  <c:v>4.45</c:v>
                </c:pt>
                <c:pt idx="11">
                  <c:v>4.4866666666666672</c:v>
                </c:pt>
                <c:pt idx="12">
                  <c:v>4.2433333333333314</c:v>
                </c:pt>
                <c:pt idx="13">
                  <c:v>4.3863636363636376</c:v>
                </c:pt>
                <c:pt idx="14">
                  <c:v>4.21</c:v>
                </c:pt>
                <c:pt idx="15">
                  <c:v>4.2441176470588218</c:v>
                </c:pt>
                <c:pt idx="16">
                  <c:v>4.38</c:v>
                </c:pt>
                <c:pt idx="17">
                  <c:v>4.4384615384615405</c:v>
                </c:pt>
              </c:numCache>
            </c:numRef>
          </c:val>
          <c:extLst>
            <c:ext xmlns:c16="http://schemas.microsoft.com/office/drawing/2014/chart" uri="{C3380CC4-5D6E-409C-BE32-E72D297353CC}">
              <c16:uniqueId val="{00000000-A455-468B-9144-EB9B305C6A12}"/>
            </c:ext>
          </c:extLst>
        </c:ser>
        <c:dLbls>
          <c:showLegendKey val="0"/>
          <c:showVal val="0"/>
          <c:showCatName val="0"/>
          <c:showSerName val="0"/>
          <c:showPercent val="0"/>
          <c:showBubbleSize val="0"/>
        </c:dLbls>
        <c:gapWidth val="150"/>
        <c:shape val="box"/>
        <c:axId val="1298350767"/>
        <c:axId val="1298346447"/>
        <c:axId val="0"/>
      </c:bar3DChart>
      <c:catAx>
        <c:axId val="1298350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46447"/>
        <c:crosses val="autoZero"/>
        <c:auto val="1"/>
        <c:lblAlgn val="ctr"/>
        <c:lblOffset val="100"/>
        <c:noMultiLvlLbl val="0"/>
      </c:catAx>
      <c:valAx>
        <c:axId val="129834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35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[phone data presentation.xlsx]DISCOUNT BRANDWISE!PivotTable7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BRANDWISE'!$B$3</c:f>
              <c:strCache>
                <c:ptCount val="1"/>
                <c:pt idx="0">
                  <c:v>Total</c:v>
                </c:pt>
              </c:strCache>
            </c:strRef>
          </c:tx>
          <c:spPr>
            <a:solidFill>
              <a:schemeClr val="accent1"/>
            </a:solidFill>
            <a:ln>
              <a:noFill/>
            </a:ln>
            <a:effectLst/>
          </c:spPr>
          <c:invertIfNegative val="0"/>
          <c:cat>
            <c:strRef>
              <c:f>'DISCOUNT BRANDWISE'!$A$4:$A$5</c:f>
              <c:strCache>
                <c:ptCount val="1"/>
                <c:pt idx="0">
                  <c:v>cmf</c:v>
                </c:pt>
              </c:strCache>
            </c:strRef>
          </c:cat>
          <c:val>
            <c:numRef>
              <c:f>'DISCOUNT BRANDWISE'!$B$4:$B$5</c:f>
              <c:numCache>
                <c:formatCode>0</c:formatCode>
                <c:ptCount val="1"/>
                <c:pt idx="0">
                  <c:v>17.064667465836603</c:v>
                </c:pt>
              </c:numCache>
            </c:numRef>
          </c:val>
          <c:extLst>
            <c:ext xmlns:c16="http://schemas.microsoft.com/office/drawing/2014/chart" uri="{C3380CC4-5D6E-409C-BE32-E72D297353CC}">
              <c16:uniqueId val="{00000000-DAE6-463E-8F6D-B79011782C10}"/>
            </c:ext>
          </c:extLst>
        </c:ser>
        <c:dLbls>
          <c:showLegendKey val="0"/>
          <c:showVal val="0"/>
          <c:showCatName val="0"/>
          <c:showSerName val="0"/>
          <c:showPercent val="0"/>
          <c:showBubbleSize val="0"/>
        </c:dLbls>
        <c:gapWidth val="219"/>
        <c:overlap val="-27"/>
        <c:axId val="178769295"/>
        <c:axId val="178769775"/>
      </c:barChart>
      <c:catAx>
        <c:axId val="17876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775"/>
        <c:crosses val="autoZero"/>
        <c:auto val="1"/>
        <c:lblAlgn val="ctr"/>
        <c:lblOffset val="100"/>
        <c:noMultiLvlLbl val="0"/>
      </c:catAx>
      <c:valAx>
        <c:axId val="178769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correlation!$B$1</c:f>
              <c:strCache>
                <c:ptCount val="1"/>
                <c:pt idx="0">
                  <c:v>ratings</c:v>
                </c:pt>
              </c:strCache>
            </c:strRef>
          </c:tx>
          <c:spPr>
            <a:ln w="19050" cap="rnd">
              <a:noFill/>
              <a:round/>
            </a:ln>
            <a:effectLst/>
          </c:spPr>
          <c:marker>
            <c:symbol val="circle"/>
            <c:size val="5"/>
            <c:spPr>
              <a:solidFill>
                <a:schemeClr val="accent1"/>
              </a:solidFill>
              <a:ln w="9525">
                <a:solidFill>
                  <a:schemeClr val="accent1"/>
                </a:solidFill>
              </a:ln>
              <a:effectLst/>
            </c:spPr>
          </c:marker>
          <c:xVal>
            <c:numRef>
              <c:f>correlation!$A$2:$A$247</c:f>
              <c:numCache>
                <c:formatCode>General</c:formatCode>
                <c:ptCount val="246"/>
                <c:pt idx="0">
                  <c:v>49999</c:v>
                </c:pt>
                <c:pt idx="1">
                  <c:v>24999</c:v>
                </c:pt>
                <c:pt idx="2">
                  <c:v>15999</c:v>
                </c:pt>
                <c:pt idx="3">
                  <c:v>14999</c:v>
                </c:pt>
                <c:pt idx="4">
                  <c:v>792</c:v>
                </c:pt>
                <c:pt idx="5">
                  <c:v>24999</c:v>
                </c:pt>
                <c:pt idx="6">
                  <c:v>33999</c:v>
                </c:pt>
                <c:pt idx="7">
                  <c:v>895</c:v>
                </c:pt>
                <c:pt idx="8">
                  <c:v>52999</c:v>
                </c:pt>
                <c:pt idx="9">
                  <c:v>889</c:v>
                </c:pt>
                <c:pt idx="10">
                  <c:v>17999</c:v>
                </c:pt>
                <c:pt idx="11">
                  <c:v>15999</c:v>
                </c:pt>
                <c:pt idx="12">
                  <c:v>39780</c:v>
                </c:pt>
                <c:pt idx="13">
                  <c:v>17999</c:v>
                </c:pt>
                <c:pt idx="14">
                  <c:v>17999</c:v>
                </c:pt>
                <c:pt idx="15">
                  <c:v>12199</c:v>
                </c:pt>
                <c:pt idx="16">
                  <c:v>909</c:v>
                </c:pt>
                <c:pt idx="17">
                  <c:v>988</c:v>
                </c:pt>
                <c:pt idx="18">
                  <c:v>24999</c:v>
                </c:pt>
                <c:pt idx="19">
                  <c:v>81999</c:v>
                </c:pt>
                <c:pt idx="20">
                  <c:v>22999</c:v>
                </c:pt>
                <c:pt idx="21">
                  <c:v>22999</c:v>
                </c:pt>
                <c:pt idx="22">
                  <c:v>18999</c:v>
                </c:pt>
                <c:pt idx="23">
                  <c:v>14984</c:v>
                </c:pt>
                <c:pt idx="24">
                  <c:v>12968</c:v>
                </c:pt>
                <c:pt idx="25">
                  <c:v>17999</c:v>
                </c:pt>
                <c:pt idx="26">
                  <c:v>27999</c:v>
                </c:pt>
                <c:pt idx="27">
                  <c:v>24999</c:v>
                </c:pt>
                <c:pt idx="28">
                  <c:v>26999</c:v>
                </c:pt>
                <c:pt idx="29">
                  <c:v>10310</c:v>
                </c:pt>
                <c:pt idx="30">
                  <c:v>25578</c:v>
                </c:pt>
                <c:pt idx="31">
                  <c:v>46999</c:v>
                </c:pt>
                <c:pt idx="32">
                  <c:v>898</c:v>
                </c:pt>
                <c:pt idx="33">
                  <c:v>21999</c:v>
                </c:pt>
                <c:pt idx="34">
                  <c:v>22986</c:v>
                </c:pt>
                <c:pt idx="35">
                  <c:v>19999</c:v>
                </c:pt>
                <c:pt idx="36">
                  <c:v>19999</c:v>
                </c:pt>
                <c:pt idx="37">
                  <c:v>1279</c:v>
                </c:pt>
                <c:pt idx="38">
                  <c:v>18999</c:v>
                </c:pt>
                <c:pt idx="39">
                  <c:v>13690</c:v>
                </c:pt>
                <c:pt idx="40">
                  <c:v>25999</c:v>
                </c:pt>
                <c:pt idx="41">
                  <c:v>10299</c:v>
                </c:pt>
                <c:pt idx="42">
                  <c:v>64999</c:v>
                </c:pt>
                <c:pt idx="43">
                  <c:v>9499</c:v>
                </c:pt>
                <c:pt idx="44">
                  <c:v>23280</c:v>
                </c:pt>
                <c:pt idx="45">
                  <c:v>84999</c:v>
                </c:pt>
                <c:pt idx="46">
                  <c:v>13005</c:v>
                </c:pt>
                <c:pt idx="47">
                  <c:v>20999</c:v>
                </c:pt>
                <c:pt idx="48">
                  <c:v>20999</c:v>
                </c:pt>
                <c:pt idx="49">
                  <c:v>15289</c:v>
                </c:pt>
                <c:pt idx="50">
                  <c:v>16800</c:v>
                </c:pt>
                <c:pt idx="51">
                  <c:v>10308</c:v>
                </c:pt>
                <c:pt idx="52">
                  <c:v>15999</c:v>
                </c:pt>
                <c:pt idx="53">
                  <c:v>29999</c:v>
                </c:pt>
                <c:pt idx="54">
                  <c:v>11499</c:v>
                </c:pt>
                <c:pt idx="55">
                  <c:v>15999</c:v>
                </c:pt>
                <c:pt idx="56">
                  <c:v>15999</c:v>
                </c:pt>
                <c:pt idx="57">
                  <c:v>15999</c:v>
                </c:pt>
                <c:pt idx="58">
                  <c:v>786</c:v>
                </c:pt>
                <c:pt idx="59">
                  <c:v>9499</c:v>
                </c:pt>
                <c:pt idx="60">
                  <c:v>18999</c:v>
                </c:pt>
                <c:pt idx="61">
                  <c:v>41999</c:v>
                </c:pt>
                <c:pt idx="62">
                  <c:v>35999</c:v>
                </c:pt>
                <c:pt idx="63">
                  <c:v>1440</c:v>
                </c:pt>
                <c:pt idx="64">
                  <c:v>12999</c:v>
                </c:pt>
                <c:pt idx="65">
                  <c:v>6399</c:v>
                </c:pt>
                <c:pt idx="66">
                  <c:v>7999</c:v>
                </c:pt>
                <c:pt idx="67">
                  <c:v>15990</c:v>
                </c:pt>
                <c:pt idx="68">
                  <c:v>20999</c:v>
                </c:pt>
                <c:pt idx="69">
                  <c:v>18999</c:v>
                </c:pt>
                <c:pt idx="70">
                  <c:v>20999</c:v>
                </c:pt>
                <c:pt idx="71">
                  <c:v>8649</c:v>
                </c:pt>
                <c:pt idx="72">
                  <c:v>14999</c:v>
                </c:pt>
                <c:pt idx="73">
                  <c:v>18499</c:v>
                </c:pt>
                <c:pt idx="74">
                  <c:v>22999</c:v>
                </c:pt>
                <c:pt idx="75">
                  <c:v>21990</c:v>
                </c:pt>
                <c:pt idx="76">
                  <c:v>26999</c:v>
                </c:pt>
                <c:pt idx="77">
                  <c:v>1548</c:v>
                </c:pt>
                <c:pt idx="78">
                  <c:v>35999</c:v>
                </c:pt>
                <c:pt idx="79">
                  <c:v>41999</c:v>
                </c:pt>
                <c:pt idx="80">
                  <c:v>41999</c:v>
                </c:pt>
                <c:pt idx="81">
                  <c:v>35999</c:v>
                </c:pt>
                <c:pt idx="82">
                  <c:v>15475</c:v>
                </c:pt>
                <c:pt idx="83">
                  <c:v>18999</c:v>
                </c:pt>
                <c:pt idx="84">
                  <c:v>8699</c:v>
                </c:pt>
                <c:pt idx="85">
                  <c:v>1549</c:v>
                </c:pt>
                <c:pt idx="86">
                  <c:v>18999</c:v>
                </c:pt>
                <c:pt idx="87">
                  <c:v>1275</c:v>
                </c:pt>
                <c:pt idx="88">
                  <c:v>18499</c:v>
                </c:pt>
                <c:pt idx="89">
                  <c:v>19999</c:v>
                </c:pt>
                <c:pt idx="90">
                  <c:v>22999</c:v>
                </c:pt>
                <c:pt idx="91">
                  <c:v>12999</c:v>
                </c:pt>
                <c:pt idx="92">
                  <c:v>1349</c:v>
                </c:pt>
                <c:pt idx="93">
                  <c:v>1349</c:v>
                </c:pt>
                <c:pt idx="94">
                  <c:v>1349</c:v>
                </c:pt>
                <c:pt idx="95">
                  <c:v>19999</c:v>
                </c:pt>
                <c:pt idx="96">
                  <c:v>879</c:v>
                </c:pt>
                <c:pt idx="97">
                  <c:v>879</c:v>
                </c:pt>
                <c:pt idx="98">
                  <c:v>26999</c:v>
                </c:pt>
                <c:pt idx="99">
                  <c:v>24999</c:v>
                </c:pt>
                <c:pt idx="100">
                  <c:v>26999</c:v>
                </c:pt>
                <c:pt idx="101">
                  <c:v>24999</c:v>
                </c:pt>
                <c:pt idx="102">
                  <c:v>14999</c:v>
                </c:pt>
                <c:pt idx="103">
                  <c:v>879</c:v>
                </c:pt>
                <c:pt idx="104">
                  <c:v>18999</c:v>
                </c:pt>
                <c:pt idx="105">
                  <c:v>948</c:v>
                </c:pt>
                <c:pt idx="106">
                  <c:v>16949</c:v>
                </c:pt>
                <c:pt idx="107">
                  <c:v>18999</c:v>
                </c:pt>
                <c:pt idx="108">
                  <c:v>51997</c:v>
                </c:pt>
                <c:pt idx="109">
                  <c:v>14999</c:v>
                </c:pt>
                <c:pt idx="110">
                  <c:v>18999</c:v>
                </c:pt>
                <c:pt idx="111">
                  <c:v>24999</c:v>
                </c:pt>
                <c:pt idx="112">
                  <c:v>15999</c:v>
                </c:pt>
                <c:pt idx="113">
                  <c:v>11999</c:v>
                </c:pt>
                <c:pt idx="114">
                  <c:v>12999</c:v>
                </c:pt>
                <c:pt idx="115">
                  <c:v>41999</c:v>
                </c:pt>
                <c:pt idx="116">
                  <c:v>32999</c:v>
                </c:pt>
                <c:pt idx="117">
                  <c:v>11999</c:v>
                </c:pt>
                <c:pt idx="118">
                  <c:v>12999</c:v>
                </c:pt>
                <c:pt idx="119">
                  <c:v>17999</c:v>
                </c:pt>
                <c:pt idx="120">
                  <c:v>17999</c:v>
                </c:pt>
                <c:pt idx="121">
                  <c:v>6499</c:v>
                </c:pt>
                <c:pt idx="122">
                  <c:v>26999</c:v>
                </c:pt>
                <c:pt idx="123">
                  <c:v>24999</c:v>
                </c:pt>
                <c:pt idx="124">
                  <c:v>42999</c:v>
                </c:pt>
                <c:pt idx="125">
                  <c:v>13999</c:v>
                </c:pt>
                <c:pt idx="126">
                  <c:v>14999</c:v>
                </c:pt>
                <c:pt idx="127">
                  <c:v>23999</c:v>
                </c:pt>
                <c:pt idx="128">
                  <c:v>24999</c:v>
                </c:pt>
                <c:pt idx="129">
                  <c:v>18999</c:v>
                </c:pt>
                <c:pt idx="130">
                  <c:v>52994</c:v>
                </c:pt>
                <c:pt idx="131">
                  <c:v>37999</c:v>
                </c:pt>
                <c:pt idx="132">
                  <c:v>19999</c:v>
                </c:pt>
                <c:pt idx="133">
                  <c:v>17999</c:v>
                </c:pt>
                <c:pt idx="134">
                  <c:v>1275</c:v>
                </c:pt>
                <c:pt idx="135">
                  <c:v>10180</c:v>
                </c:pt>
                <c:pt idx="136">
                  <c:v>14999</c:v>
                </c:pt>
                <c:pt idx="137">
                  <c:v>15999</c:v>
                </c:pt>
                <c:pt idx="138">
                  <c:v>14999</c:v>
                </c:pt>
                <c:pt idx="139">
                  <c:v>19999</c:v>
                </c:pt>
                <c:pt idx="140">
                  <c:v>16993</c:v>
                </c:pt>
                <c:pt idx="141">
                  <c:v>13690</c:v>
                </c:pt>
                <c:pt idx="142">
                  <c:v>19999</c:v>
                </c:pt>
                <c:pt idx="143">
                  <c:v>7499</c:v>
                </c:pt>
                <c:pt idx="144">
                  <c:v>18499</c:v>
                </c:pt>
                <c:pt idx="145">
                  <c:v>18999</c:v>
                </c:pt>
                <c:pt idx="146">
                  <c:v>8499</c:v>
                </c:pt>
                <c:pt idx="147">
                  <c:v>12999</c:v>
                </c:pt>
                <c:pt idx="148">
                  <c:v>17999</c:v>
                </c:pt>
                <c:pt idx="149">
                  <c:v>52999</c:v>
                </c:pt>
                <c:pt idx="150">
                  <c:v>39999</c:v>
                </c:pt>
                <c:pt idx="151">
                  <c:v>11999</c:v>
                </c:pt>
                <c:pt idx="152">
                  <c:v>19999</c:v>
                </c:pt>
                <c:pt idx="153">
                  <c:v>17999</c:v>
                </c:pt>
                <c:pt idx="154">
                  <c:v>10749</c:v>
                </c:pt>
                <c:pt idx="155">
                  <c:v>4999</c:v>
                </c:pt>
                <c:pt idx="156">
                  <c:v>15999</c:v>
                </c:pt>
                <c:pt idx="157">
                  <c:v>8499</c:v>
                </c:pt>
                <c:pt idx="158">
                  <c:v>11499</c:v>
                </c:pt>
                <c:pt idx="159">
                  <c:v>12999</c:v>
                </c:pt>
                <c:pt idx="160">
                  <c:v>23999</c:v>
                </c:pt>
                <c:pt idx="161">
                  <c:v>8699</c:v>
                </c:pt>
                <c:pt idx="162">
                  <c:v>6999</c:v>
                </c:pt>
                <c:pt idx="163">
                  <c:v>10999</c:v>
                </c:pt>
                <c:pt idx="164">
                  <c:v>25999</c:v>
                </c:pt>
                <c:pt idx="165">
                  <c:v>10999</c:v>
                </c:pt>
                <c:pt idx="166">
                  <c:v>12999</c:v>
                </c:pt>
                <c:pt idx="167">
                  <c:v>16999</c:v>
                </c:pt>
                <c:pt idx="168">
                  <c:v>6999</c:v>
                </c:pt>
                <c:pt idx="169">
                  <c:v>7699</c:v>
                </c:pt>
                <c:pt idx="170">
                  <c:v>9499</c:v>
                </c:pt>
                <c:pt idx="171">
                  <c:v>18999</c:v>
                </c:pt>
                <c:pt idx="172">
                  <c:v>14999</c:v>
                </c:pt>
                <c:pt idx="173">
                  <c:v>19999</c:v>
                </c:pt>
                <c:pt idx="174">
                  <c:v>16999</c:v>
                </c:pt>
                <c:pt idx="175">
                  <c:v>6999</c:v>
                </c:pt>
                <c:pt idx="176">
                  <c:v>21999</c:v>
                </c:pt>
                <c:pt idx="177">
                  <c:v>13499</c:v>
                </c:pt>
                <c:pt idx="178">
                  <c:v>15999</c:v>
                </c:pt>
                <c:pt idx="179">
                  <c:v>12999</c:v>
                </c:pt>
                <c:pt idx="180">
                  <c:v>12999</c:v>
                </c:pt>
                <c:pt idx="181">
                  <c:v>8499</c:v>
                </c:pt>
                <c:pt idx="182">
                  <c:v>12999</c:v>
                </c:pt>
                <c:pt idx="183">
                  <c:v>11999</c:v>
                </c:pt>
                <c:pt idx="184">
                  <c:v>8699</c:v>
                </c:pt>
                <c:pt idx="185">
                  <c:v>10749</c:v>
                </c:pt>
                <c:pt idx="186">
                  <c:v>15999</c:v>
                </c:pt>
                <c:pt idx="187">
                  <c:v>8499</c:v>
                </c:pt>
                <c:pt idx="188">
                  <c:v>14999</c:v>
                </c:pt>
                <c:pt idx="189">
                  <c:v>19999</c:v>
                </c:pt>
                <c:pt idx="190">
                  <c:v>16999</c:v>
                </c:pt>
                <c:pt idx="191">
                  <c:v>10999</c:v>
                </c:pt>
                <c:pt idx="192">
                  <c:v>15999</c:v>
                </c:pt>
                <c:pt idx="193">
                  <c:v>7699</c:v>
                </c:pt>
                <c:pt idx="194">
                  <c:v>9999</c:v>
                </c:pt>
                <c:pt idx="195">
                  <c:v>18999</c:v>
                </c:pt>
                <c:pt idx="196">
                  <c:v>7499</c:v>
                </c:pt>
                <c:pt idx="197">
                  <c:v>9999</c:v>
                </c:pt>
                <c:pt idx="198">
                  <c:v>15999</c:v>
                </c:pt>
                <c:pt idx="199">
                  <c:v>11499</c:v>
                </c:pt>
                <c:pt idx="200">
                  <c:v>16999</c:v>
                </c:pt>
                <c:pt idx="201">
                  <c:v>9999</c:v>
                </c:pt>
                <c:pt idx="202">
                  <c:v>7699</c:v>
                </c:pt>
                <c:pt idx="203">
                  <c:v>6399</c:v>
                </c:pt>
                <c:pt idx="204">
                  <c:v>7699</c:v>
                </c:pt>
                <c:pt idx="205">
                  <c:v>12999</c:v>
                </c:pt>
                <c:pt idx="206">
                  <c:v>15999</c:v>
                </c:pt>
                <c:pt idx="207">
                  <c:v>14999</c:v>
                </c:pt>
                <c:pt idx="208">
                  <c:v>6999</c:v>
                </c:pt>
                <c:pt idx="209">
                  <c:v>11999</c:v>
                </c:pt>
                <c:pt idx="210">
                  <c:v>13999</c:v>
                </c:pt>
                <c:pt idx="211">
                  <c:v>11999</c:v>
                </c:pt>
                <c:pt idx="212">
                  <c:v>9999</c:v>
                </c:pt>
                <c:pt idx="213">
                  <c:v>13999</c:v>
                </c:pt>
                <c:pt idx="214">
                  <c:v>10999</c:v>
                </c:pt>
                <c:pt idx="215">
                  <c:v>14999</c:v>
                </c:pt>
                <c:pt idx="216">
                  <c:v>12999</c:v>
                </c:pt>
                <c:pt idx="217">
                  <c:v>6999</c:v>
                </c:pt>
                <c:pt idx="218">
                  <c:v>11499</c:v>
                </c:pt>
                <c:pt idx="219">
                  <c:v>6999</c:v>
                </c:pt>
                <c:pt idx="220">
                  <c:v>10999</c:v>
                </c:pt>
                <c:pt idx="221">
                  <c:v>18999</c:v>
                </c:pt>
                <c:pt idx="222">
                  <c:v>16999</c:v>
                </c:pt>
                <c:pt idx="223">
                  <c:v>16999</c:v>
                </c:pt>
                <c:pt idx="224">
                  <c:v>9999</c:v>
                </c:pt>
                <c:pt idx="225">
                  <c:v>6999</c:v>
                </c:pt>
                <c:pt idx="226">
                  <c:v>10749</c:v>
                </c:pt>
                <c:pt idx="227">
                  <c:v>7699</c:v>
                </c:pt>
                <c:pt idx="228">
                  <c:v>12999</c:v>
                </c:pt>
                <c:pt idx="229">
                  <c:v>12999</c:v>
                </c:pt>
                <c:pt idx="230">
                  <c:v>9999</c:v>
                </c:pt>
                <c:pt idx="231">
                  <c:v>15999</c:v>
                </c:pt>
                <c:pt idx="232">
                  <c:v>14999</c:v>
                </c:pt>
                <c:pt idx="233">
                  <c:v>11999</c:v>
                </c:pt>
                <c:pt idx="234">
                  <c:v>6999</c:v>
                </c:pt>
                <c:pt idx="235">
                  <c:v>13999</c:v>
                </c:pt>
                <c:pt idx="236">
                  <c:v>13999</c:v>
                </c:pt>
                <c:pt idx="237">
                  <c:v>9999</c:v>
                </c:pt>
                <c:pt idx="238">
                  <c:v>14999</c:v>
                </c:pt>
                <c:pt idx="239">
                  <c:v>15999</c:v>
                </c:pt>
                <c:pt idx="240">
                  <c:v>11499</c:v>
                </c:pt>
                <c:pt idx="241">
                  <c:v>14999</c:v>
                </c:pt>
                <c:pt idx="242">
                  <c:v>10999</c:v>
                </c:pt>
                <c:pt idx="243">
                  <c:v>11999</c:v>
                </c:pt>
                <c:pt idx="244">
                  <c:v>10999</c:v>
                </c:pt>
                <c:pt idx="245">
                  <c:v>18999</c:v>
                </c:pt>
              </c:numCache>
            </c:numRef>
          </c:xVal>
          <c:yVal>
            <c:numRef>
              <c:f>correlation!$B$2:$B$247</c:f>
              <c:numCache>
                <c:formatCode>General</c:formatCode>
                <c:ptCount val="246"/>
                <c:pt idx="0">
                  <c:v>4.4000000000000004</c:v>
                </c:pt>
                <c:pt idx="1">
                  <c:v>4.4000000000000004</c:v>
                </c:pt>
                <c:pt idx="2">
                  <c:v>4.4000000000000004</c:v>
                </c:pt>
                <c:pt idx="3">
                  <c:v>4.3</c:v>
                </c:pt>
                <c:pt idx="4">
                  <c:v>3.1</c:v>
                </c:pt>
                <c:pt idx="5">
                  <c:v>4.4000000000000004</c:v>
                </c:pt>
                <c:pt idx="6">
                  <c:v>4.4000000000000004</c:v>
                </c:pt>
                <c:pt idx="7">
                  <c:v>4</c:v>
                </c:pt>
                <c:pt idx="8">
                  <c:v>4.5999999999999996</c:v>
                </c:pt>
                <c:pt idx="9">
                  <c:v>4</c:v>
                </c:pt>
                <c:pt idx="10">
                  <c:v>4.4000000000000004</c:v>
                </c:pt>
                <c:pt idx="11">
                  <c:v>4.4000000000000004</c:v>
                </c:pt>
                <c:pt idx="12">
                  <c:v>4.5</c:v>
                </c:pt>
                <c:pt idx="13">
                  <c:v>4.4000000000000004</c:v>
                </c:pt>
                <c:pt idx="14">
                  <c:v>4.4000000000000004</c:v>
                </c:pt>
                <c:pt idx="15">
                  <c:v>4.2</c:v>
                </c:pt>
                <c:pt idx="16">
                  <c:v>4</c:v>
                </c:pt>
                <c:pt idx="17">
                  <c:v>4.0999999999999996</c:v>
                </c:pt>
                <c:pt idx="18">
                  <c:v>4.4000000000000004</c:v>
                </c:pt>
                <c:pt idx="19">
                  <c:v>4.5999999999999996</c:v>
                </c:pt>
                <c:pt idx="20">
                  <c:v>4.4000000000000004</c:v>
                </c:pt>
                <c:pt idx="21">
                  <c:v>4.4000000000000004</c:v>
                </c:pt>
                <c:pt idx="22">
                  <c:v>4.4000000000000004</c:v>
                </c:pt>
                <c:pt idx="23">
                  <c:v>4.4000000000000004</c:v>
                </c:pt>
                <c:pt idx="24">
                  <c:v>4.3</c:v>
                </c:pt>
                <c:pt idx="25">
                  <c:v>4.3</c:v>
                </c:pt>
                <c:pt idx="26">
                  <c:v>4.4000000000000004</c:v>
                </c:pt>
                <c:pt idx="27">
                  <c:v>4.4000000000000004</c:v>
                </c:pt>
                <c:pt idx="28">
                  <c:v>4.4000000000000004</c:v>
                </c:pt>
                <c:pt idx="29">
                  <c:v>4.2</c:v>
                </c:pt>
                <c:pt idx="30">
                  <c:v>4.4000000000000004</c:v>
                </c:pt>
                <c:pt idx="31">
                  <c:v>4.5999999999999996</c:v>
                </c:pt>
                <c:pt idx="32">
                  <c:v>4</c:v>
                </c:pt>
                <c:pt idx="33">
                  <c:v>4.3</c:v>
                </c:pt>
                <c:pt idx="34">
                  <c:v>4.4000000000000004</c:v>
                </c:pt>
                <c:pt idx="35">
                  <c:v>4.4000000000000004</c:v>
                </c:pt>
                <c:pt idx="36">
                  <c:v>4.4000000000000004</c:v>
                </c:pt>
                <c:pt idx="37">
                  <c:v>3.6</c:v>
                </c:pt>
                <c:pt idx="38">
                  <c:v>4.4000000000000004</c:v>
                </c:pt>
                <c:pt idx="39">
                  <c:v>4.4000000000000004</c:v>
                </c:pt>
                <c:pt idx="40">
                  <c:v>4.3</c:v>
                </c:pt>
                <c:pt idx="41">
                  <c:v>4.2</c:v>
                </c:pt>
                <c:pt idx="42">
                  <c:v>4.5</c:v>
                </c:pt>
                <c:pt idx="43">
                  <c:v>4.3</c:v>
                </c:pt>
                <c:pt idx="44">
                  <c:v>4.4000000000000004</c:v>
                </c:pt>
                <c:pt idx="45">
                  <c:v>4.5999999999999996</c:v>
                </c:pt>
                <c:pt idx="46">
                  <c:v>4.3</c:v>
                </c:pt>
                <c:pt idx="47">
                  <c:v>4.4000000000000004</c:v>
                </c:pt>
                <c:pt idx="48">
                  <c:v>4.4000000000000004</c:v>
                </c:pt>
                <c:pt idx="49">
                  <c:v>4.3</c:v>
                </c:pt>
                <c:pt idx="50">
                  <c:v>4.3</c:v>
                </c:pt>
                <c:pt idx="51">
                  <c:v>4.2</c:v>
                </c:pt>
                <c:pt idx="52">
                  <c:v>4.3</c:v>
                </c:pt>
                <c:pt idx="53">
                  <c:v>4.4000000000000004</c:v>
                </c:pt>
                <c:pt idx="54">
                  <c:v>4.2</c:v>
                </c:pt>
                <c:pt idx="55">
                  <c:v>4.3</c:v>
                </c:pt>
                <c:pt idx="56">
                  <c:v>4.4000000000000004</c:v>
                </c:pt>
                <c:pt idx="57">
                  <c:v>4.4000000000000004</c:v>
                </c:pt>
                <c:pt idx="58">
                  <c:v>3.1</c:v>
                </c:pt>
                <c:pt idx="59">
                  <c:v>4.3</c:v>
                </c:pt>
                <c:pt idx="60">
                  <c:v>4.4000000000000004</c:v>
                </c:pt>
                <c:pt idx="61">
                  <c:v>4.5</c:v>
                </c:pt>
                <c:pt idx="62">
                  <c:v>4.5</c:v>
                </c:pt>
                <c:pt idx="63">
                  <c:v>3.8</c:v>
                </c:pt>
                <c:pt idx="64">
                  <c:v>4.3</c:v>
                </c:pt>
                <c:pt idx="65">
                  <c:v>3.9</c:v>
                </c:pt>
                <c:pt idx="66">
                  <c:v>4.3</c:v>
                </c:pt>
                <c:pt idx="67">
                  <c:v>4.4000000000000004</c:v>
                </c:pt>
                <c:pt idx="68">
                  <c:v>4.4000000000000004</c:v>
                </c:pt>
                <c:pt idx="69">
                  <c:v>4.4000000000000004</c:v>
                </c:pt>
                <c:pt idx="70">
                  <c:v>4.4000000000000004</c:v>
                </c:pt>
                <c:pt idx="71">
                  <c:v>4.3</c:v>
                </c:pt>
                <c:pt idx="72">
                  <c:v>4.4000000000000004</c:v>
                </c:pt>
                <c:pt idx="73">
                  <c:v>4.4000000000000004</c:v>
                </c:pt>
                <c:pt idx="74">
                  <c:v>4.3</c:v>
                </c:pt>
                <c:pt idx="75">
                  <c:v>4.4000000000000004</c:v>
                </c:pt>
                <c:pt idx="76">
                  <c:v>4.5</c:v>
                </c:pt>
                <c:pt idx="77">
                  <c:v>3.6</c:v>
                </c:pt>
                <c:pt idx="78">
                  <c:v>4.5</c:v>
                </c:pt>
                <c:pt idx="79">
                  <c:v>4.5</c:v>
                </c:pt>
                <c:pt idx="80">
                  <c:v>4.5</c:v>
                </c:pt>
                <c:pt idx="81">
                  <c:v>4.5</c:v>
                </c:pt>
                <c:pt idx="82">
                  <c:v>4.3</c:v>
                </c:pt>
                <c:pt idx="83">
                  <c:v>4.4000000000000004</c:v>
                </c:pt>
                <c:pt idx="84">
                  <c:v>4.0999999999999996</c:v>
                </c:pt>
                <c:pt idx="85">
                  <c:v>3.6</c:v>
                </c:pt>
                <c:pt idx="86">
                  <c:v>4.4000000000000004</c:v>
                </c:pt>
                <c:pt idx="87">
                  <c:v>3.9</c:v>
                </c:pt>
                <c:pt idx="88">
                  <c:v>4.4000000000000004</c:v>
                </c:pt>
                <c:pt idx="89">
                  <c:v>4.4000000000000004</c:v>
                </c:pt>
                <c:pt idx="90">
                  <c:v>4.3</c:v>
                </c:pt>
                <c:pt idx="91">
                  <c:v>4.3</c:v>
                </c:pt>
                <c:pt idx="92">
                  <c:v>4.0999999999999996</c:v>
                </c:pt>
                <c:pt idx="93">
                  <c:v>4.0999999999999996</c:v>
                </c:pt>
                <c:pt idx="94">
                  <c:v>4.0999999999999996</c:v>
                </c:pt>
                <c:pt idx="95">
                  <c:v>4.3</c:v>
                </c:pt>
                <c:pt idx="96">
                  <c:v>4.0999999999999996</c:v>
                </c:pt>
                <c:pt idx="97">
                  <c:v>4.0999999999999996</c:v>
                </c:pt>
                <c:pt idx="98">
                  <c:v>4.5</c:v>
                </c:pt>
                <c:pt idx="99">
                  <c:v>4.5</c:v>
                </c:pt>
                <c:pt idx="100">
                  <c:v>4.5</c:v>
                </c:pt>
                <c:pt idx="101">
                  <c:v>4.5</c:v>
                </c:pt>
                <c:pt idx="102">
                  <c:v>4.4000000000000004</c:v>
                </c:pt>
                <c:pt idx="103">
                  <c:v>4.0999999999999996</c:v>
                </c:pt>
                <c:pt idx="104">
                  <c:v>4.4000000000000004</c:v>
                </c:pt>
                <c:pt idx="105">
                  <c:v>3.1</c:v>
                </c:pt>
                <c:pt idx="106">
                  <c:v>4.4000000000000004</c:v>
                </c:pt>
                <c:pt idx="107">
                  <c:v>4.4000000000000004</c:v>
                </c:pt>
                <c:pt idx="108">
                  <c:v>4.5</c:v>
                </c:pt>
                <c:pt idx="109">
                  <c:v>4.3</c:v>
                </c:pt>
                <c:pt idx="110">
                  <c:v>4.4000000000000004</c:v>
                </c:pt>
                <c:pt idx="111">
                  <c:v>4.5</c:v>
                </c:pt>
                <c:pt idx="112">
                  <c:v>4.4000000000000004</c:v>
                </c:pt>
                <c:pt idx="113">
                  <c:v>4.3</c:v>
                </c:pt>
                <c:pt idx="114">
                  <c:v>4.3</c:v>
                </c:pt>
                <c:pt idx="115">
                  <c:v>4.5</c:v>
                </c:pt>
                <c:pt idx="116">
                  <c:v>4.5</c:v>
                </c:pt>
                <c:pt idx="117">
                  <c:v>4.5</c:v>
                </c:pt>
                <c:pt idx="118">
                  <c:v>4.5999999999999996</c:v>
                </c:pt>
                <c:pt idx="119">
                  <c:v>4.3</c:v>
                </c:pt>
                <c:pt idx="120">
                  <c:v>4.4000000000000004</c:v>
                </c:pt>
                <c:pt idx="121">
                  <c:v>4.2</c:v>
                </c:pt>
                <c:pt idx="122">
                  <c:v>4.5</c:v>
                </c:pt>
                <c:pt idx="123">
                  <c:v>4.5</c:v>
                </c:pt>
                <c:pt idx="124">
                  <c:v>4.5</c:v>
                </c:pt>
                <c:pt idx="125">
                  <c:v>4.4000000000000004</c:v>
                </c:pt>
                <c:pt idx="126">
                  <c:v>4.5</c:v>
                </c:pt>
                <c:pt idx="127">
                  <c:v>4.5</c:v>
                </c:pt>
                <c:pt idx="128">
                  <c:v>4.5</c:v>
                </c:pt>
                <c:pt idx="129">
                  <c:v>4.4000000000000004</c:v>
                </c:pt>
                <c:pt idx="130">
                  <c:v>4.5</c:v>
                </c:pt>
                <c:pt idx="131">
                  <c:v>4.4000000000000004</c:v>
                </c:pt>
                <c:pt idx="132">
                  <c:v>4.4000000000000004</c:v>
                </c:pt>
                <c:pt idx="133">
                  <c:v>4.5</c:v>
                </c:pt>
                <c:pt idx="134">
                  <c:v>3.9</c:v>
                </c:pt>
                <c:pt idx="135">
                  <c:v>4.2</c:v>
                </c:pt>
                <c:pt idx="136">
                  <c:v>4.5</c:v>
                </c:pt>
                <c:pt idx="137">
                  <c:v>4.3</c:v>
                </c:pt>
                <c:pt idx="138">
                  <c:v>4.2</c:v>
                </c:pt>
                <c:pt idx="139">
                  <c:v>4.5</c:v>
                </c:pt>
                <c:pt idx="140">
                  <c:v>4.4000000000000004</c:v>
                </c:pt>
                <c:pt idx="141">
                  <c:v>4.4000000000000004</c:v>
                </c:pt>
                <c:pt idx="142">
                  <c:v>4.3</c:v>
                </c:pt>
                <c:pt idx="143">
                  <c:v>4.2</c:v>
                </c:pt>
                <c:pt idx="144">
                  <c:v>4.4000000000000004</c:v>
                </c:pt>
                <c:pt idx="145">
                  <c:v>4.4000000000000004</c:v>
                </c:pt>
                <c:pt idx="146">
                  <c:v>4.3</c:v>
                </c:pt>
                <c:pt idx="147">
                  <c:v>4.3</c:v>
                </c:pt>
                <c:pt idx="148">
                  <c:v>4.4000000000000004</c:v>
                </c:pt>
                <c:pt idx="149">
                  <c:v>4.5999999999999996</c:v>
                </c:pt>
                <c:pt idx="150">
                  <c:v>4.5</c:v>
                </c:pt>
                <c:pt idx="151">
                  <c:v>4.3</c:v>
                </c:pt>
                <c:pt idx="152">
                  <c:v>4.5</c:v>
                </c:pt>
                <c:pt idx="153">
                  <c:v>4.5</c:v>
                </c:pt>
                <c:pt idx="154">
                  <c:v>4.2</c:v>
                </c:pt>
                <c:pt idx="155">
                  <c:v>4.3</c:v>
                </c:pt>
                <c:pt idx="156">
                  <c:v>4.4000000000000004</c:v>
                </c:pt>
                <c:pt idx="157">
                  <c:v>4.3</c:v>
                </c:pt>
                <c:pt idx="158">
                  <c:v>4.2</c:v>
                </c:pt>
                <c:pt idx="159">
                  <c:v>4.4000000000000004</c:v>
                </c:pt>
                <c:pt idx="160">
                  <c:v>4.5</c:v>
                </c:pt>
                <c:pt idx="161">
                  <c:v>4.0999999999999996</c:v>
                </c:pt>
                <c:pt idx="162">
                  <c:v>4.0999999999999996</c:v>
                </c:pt>
                <c:pt idx="163">
                  <c:v>4.3</c:v>
                </c:pt>
                <c:pt idx="164">
                  <c:v>4.5</c:v>
                </c:pt>
                <c:pt idx="165">
                  <c:v>4.3</c:v>
                </c:pt>
                <c:pt idx="166">
                  <c:v>4.5999999999999996</c:v>
                </c:pt>
                <c:pt idx="167">
                  <c:v>4.4000000000000004</c:v>
                </c:pt>
                <c:pt idx="168">
                  <c:v>4.2</c:v>
                </c:pt>
                <c:pt idx="169">
                  <c:v>4.3</c:v>
                </c:pt>
                <c:pt idx="170">
                  <c:v>4.3</c:v>
                </c:pt>
                <c:pt idx="171">
                  <c:v>4.4000000000000004</c:v>
                </c:pt>
                <c:pt idx="172">
                  <c:v>4.5</c:v>
                </c:pt>
                <c:pt idx="173">
                  <c:v>4.4000000000000004</c:v>
                </c:pt>
                <c:pt idx="174">
                  <c:v>4.4000000000000004</c:v>
                </c:pt>
                <c:pt idx="175">
                  <c:v>4.2</c:v>
                </c:pt>
                <c:pt idx="176">
                  <c:v>4.3</c:v>
                </c:pt>
                <c:pt idx="177">
                  <c:v>4.2</c:v>
                </c:pt>
                <c:pt idx="178">
                  <c:v>4.4000000000000004</c:v>
                </c:pt>
                <c:pt idx="179">
                  <c:v>4.3</c:v>
                </c:pt>
                <c:pt idx="180">
                  <c:v>4.3</c:v>
                </c:pt>
                <c:pt idx="181">
                  <c:v>4.3</c:v>
                </c:pt>
                <c:pt idx="182">
                  <c:v>4.4000000000000004</c:v>
                </c:pt>
                <c:pt idx="183">
                  <c:v>4.3</c:v>
                </c:pt>
                <c:pt idx="184">
                  <c:v>4.0999999999999996</c:v>
                </c:pt>
                <c:pt idx="185">
                  <c:v>4.2</c:v>
                </c:pt>
                <c:pt idx="186">
                  <c:v>4.4000000000000004</c:v>
                </c:pt>
                <c:pt idx="187">
                  <c:v>4.3</c:v>
                </c:pt>
                <c:pt idx="188">
                  <c:v>4.5</c:v>
                </c:pt>
                <c:pt idx="189">
                  <c:v>4.5</c:v>
                </c:pt>
                <c:pt idx="190">
                  <c:v>4.5</c:v>
                </c:pt>
                <c:pt idx="191">
                  <c:v>4.3</c:v>
                </c:pt>
                <c:pt idx="192">
                  <c:v>4.4000000000000004</c:v>
                </c:pt>
                <c:pt idx="193">
                  <c:v>4.3</c:v>
                </c:pt>
                <c:pt idx="194">
                  <c:v>4.4000000000000004</c:v>
                </c:pt>
                <c:pt idx="195">
                  <c:v>4.4000000000000004</c:v>
                </c:pt>
                <c:pt idx="196">
                  <c:v>4.2</c:v>
                </c:pt>
                <c:pt idx="197">
                  <c:v>4.2</c:v>
                </c:pt>
                <c:pt idx="198">
                  <c:v>4.4000000000000004</c:v>
                </c:pt>
                <c:pt idx="199">
                  <c:v>4.2</c:v>
                </c:pt>
                <c:pt idx="200">
                  <c:v>4.5</c:v>
                </c:pt>
                <c:pt idx="201">
                  <c:v>4.2</c:v>
                </c:pt>
                <c:pt idx="202">
                  <c:v>4.3</c:v>
                </c:pt>
                <c:pt idx="203">
                  <c:v>3.9</c:v>
                </c:pt>
                <c:pt idx="204">
                  <c:v>4.3</c:v>
                </c:pt>
                <c:pt idx="205">
                  <c:v>4.4000000000000004</c:v>
                </c:pt>
                <c:pt idx="206">
                  <c:v>4.4000000000000004</c:v>
                </c:pt>
                <c:pt idx="207">
                  <c:v>4.5</c:v>
                </c:pt>
                <c:pt idx="208">
                  <c:v>4.0999999999999996</c:v>
                </c:pt>
                <c:pt idx="209">
                  <c:v>4.3</c:v>
                </c:pt>
                <c:pt idx="210">
                  <c:v>4.4000000000000004</c:v>
                </c:pt>
                <c:pt idx="211">
                  <c:v>4.3</c:v>
                </c:pt>
                <c:pt idx="212">
                  <c:v>4.4000000000000004</c:v>
                </c:pt>
                <c:pt idx="213">
                  <c:v>4.4000000000000004</c:v>
                </c:pt>
                <c:pt idx="214">
                  <c:v>4.4000000000000004</c:v>
                </c:pt>
                <c:pt idx="215">
                  <c:v>4.0999999999999996</c:v>
                </c:pt>
                <c:pt idx="216">
                  <c:v>4.4000000000000004</c:v>
                </c:pt>
                <c:pt idx="217">
                  <c:v>4.0999999999999996</c:v>
                </c:pt>
                <c:pt idx="218">
                  <c:v>4.2</c:v>
                </c:pt>
                <c:pt idx="219">
                  <c:v>4.2</c:v>
                </c:pt>
                <c:pt idx="220">
                  <c:v>4.4000000000000004</c:v>
                </c:pt>
                <c:pt idx="221">
                  <c:v>4.4000000000000004</c:v>
                </c:pt>
                <c:pt idx="222">
                  <c:v>4.4000000000000004</c:v>
                </c:pt>
                <c:pt idx="223">
                  <c:v>4.5</c:v>
                </c:pt>
                <c:pt idx="224">
                  <c:v>4.2</c:v>
                </c:pt>
                <c:pt idx="225">
                  <c:v>4.0999999999999996</c:v>
                </c:pt>
                <c:pt idx="226">
                  <c:v>4.2</c:v>
                </c:pt>
                <c:pt idx="227">
                  <c:v>4.3</c:v>
                </c:pt>
                <c:pt idx="228">
                  <c:v>4.4000000000000004</c:v>
                </c:pt>
                <c:pt idx="229">
                  <c:v>4.4000000000000004</c:v>
                </c:pt>
                <c:pt idx="230">
                  <c:v>4.4000000000000004</c:v>
                </c:pt>
                <c:pt idx="231">
                  <c:v>4.4000000000000004</c:v>
                </c:pt>
                <c:pt idx="232">
                  <c:v>4.5</c:v>
                </c:pt>
                <c:pt idx="233">
                  <c:v>4.3</c:v>
                </c:pt>
                <c:pt idx="234">
                  <c:v>4.2</c:v>
                </c:pt>
                <c:pt idx="235">
                  <c:v>4.4000000000000004</c:v>
                </c:pt>
                <c:pt idx="236">
                  <c:v>4.4000000000000004</c:v>
                </c:pt>
                <c:pt idx="237">
                  <c:v>4.4000000000000004</c:v>
                </c:pt>
                <c:pt idx="238">
                  <c:v>4.0999999999999996</c:v>
                </c:pt>
                <c:pt idx="239">
                  <c:v>4.3</c:v>
                </c:pt>
                <c:pt idx="240">
                  <c:v>4.2</c:v>
                </c:pt>
                <c:pt idx="241">
                  <c:v>4.5</c:v>
                </c:pt>
                <c:pt idx="242">
                  <c:v>4.4000000000000004</c:v>
                </c:pt>
                <c:pt idx="243">
                  <c:v>4.3</c:v>
                </c:pt>
                <c:pt idx="244">
                  <c:v>4.4000000000000004</c:v>
                </c:pt>
                <c:pt idx="245">
                  <c:v>4.4000000000000004</c:v>
                </c:pt>
              </c:numCache>
            </c:numRef>
          </c:yVal>
          <c:smooth val="0"/>
          <c:extLst>
            <c:ext xmlns:c16="http://schemas.microsoft.com/office/drawing/2014/chart" uri="{C3380CC4-5D6E-409C-BE32-E72D297353CC}">
              <c16:uniqueId val="{00000000-B820-4DAC-BDAF-16019AD4773E}"/>
            </c:ext>
          </c:extLst>
        </c:ser>
        <c:dLbls>
          <c:showLegendKey val="0"/>
          <c:showVal val="0"/>
          <c:showCatName val="0"/>
          <c:showSerName val="0"/>
          <c:showPercent val="0"/>
          <c:showBubbleSize val="0"/>
        </c:dLbls>
        <c:axId val="1494078847"/>
        <c:axId val="1494084607"/>
      </c:scatterChart>
      <c:valAx>
        <c:axId val="1494078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84607"/>
        <c:crosses val="autoZero"/>
        <c:crossBetween val="midCat"/>
      </c:valAx>
      <c:valAx>
        <c:axId val="149408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78847"/>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jpeg"/><Relationship Id="rId5" Type="http://schemas.openxmlformats.org/officeDocument/2006/relationships/chart" Target="../charts/chart12.xml"/><Relationship Id="rId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636270</xdr:colOff>
      <xdr:row>8</xdr:row>
      <xdr:rowOff>19050</xdr:rowOff>
    </xdr:from>
    <xdr:to>
      <xdr:col>9</xdr:col>
      <xdr:colOff>514350</xdr:colOff>
      <xdr:row>21</xdr:row>
      <xdr:rowOff>186690</xdr:rowOff>
    </xdr:to>
    <xdr:graphicFrame macro="">
      <xdr:nvGraphicFramePr>
        <xdr:cNvPr id="2" name="Chart 1">
          <a:extLst>
            <a:ext uri="{FF2B5EF4-FFF2-40B4-BE49-F238E27FC236}">
              <a16:creationId xmlns:a16="http://schemas.microsoft.com/office/drawing/2014/main" id="{2015019F-26D4-1FB7-A8B9-1AE87D220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247650</xdr:colOff>
      <xdr:row>8</xdr:row>
      <xdr:rowOff>19050</xdr:rowOff>
    </xdr:from>
    <xdr:to>
      <xdr:col>11</xdr:col>
      <xdr:colOff>125730</xdr:colOff>
      <xdr:row>21</xdr:row>
      <xdr:rowOff>186690</xdr:rowOff>
    </xdr:to>
    <xdr:graphicFrame macro="">
      <xdr:nvGraphicFramePr>
        <xdr:cNvPr id="2" name="Chart 1">
          <a:extLst>
            <a:ext uri="{FF2B5EF4-FFF2-40B4-BE49-F238E27FC236}">
              <a16:creationId xmlns:a16="http://schemas.microsoft.com/office/drawing/2014/main" id="{FD58F870-E499-1AB1-1565-23031D3F7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87630</xdr:colOff>
      <xdr:row>8</xdr:row>
      <xdr:rowOff>19050</xdr:rowOff>
    </xdr:from>
    <xdr:to>
      <xdr:col>9</xdr:col>
      <xdr:colOff>636270</xdr:colOff>
      <xdr:row>21</xdr:row>
      <xdr:rowOff>186690</xdr:rowOff>
    </xdr:to>
    <xdr:graphicFrame macro="">
      <xdr:nvGraphicFramePr>
        <xdr:cNvPr id="2" name="Chart 1">
          <a:extLst>
            <a:ext uri="{FF2B5EF4-FFF2-40B4-BE49-F238E27FC236}">
              <a16:creationId xmlns:a16="http://schemas.microsoft.com/office/drawing/2014/main" id="{05A8DC63-561A-EE9E-A0B4-11468B144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251460</xdr:colOff>
      <xdr:row>7</xdr:row>
      <xdr:rowOff>60960</xdr:rowOff>
    </xdr:from>
    <xdr:to>
      <xdr:col>14</xdr:col>
      <xdr:colOff>68580</xdr:colOff>
      <xdr:row>20</xdr:row>
      <xdr:rowOff>81915</xdr:rowOff>
    </xdr:to>
    <mc:AlternateContent xmlns:mc="http://schemas.openxmlformats.org/markup-compatibility/2006" xmlns:a14="http://schemas.microsoft.com/office/drawing/2010/main">
      <mc:Choice Requires="a14">
        <xdr:graphicFrame macro="">
          <xdr:nvGraphicFramePr>
            <xdr:cNvPr id="3" name="MODEL 1">
              <a:extLst>
                <a:ext uri="{FF2B5EF4-FFF2-40B4-BE49-F238E27FC236}">
                  <a16:creationId xmlns:a16="http://schemas.microsoft.com/office/drawing/2014/main" id="{BC4FF63B-C138-BA78-459B-D437FBBA3C82}"/>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8648700" y="1501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171450</xdr:colOff>
      <xdr:row>8</xdr:row>
      <xdr:rowOff>19050</xdr:rowOff>
    </xdr:from>
    <xdr:to>
      <xdr:col>10</xdr:col>
      <xdr:colOff>49530</xdr:colOff>
      <xdr:row>21</xdr:row>
      <xdr:rowOff>186690</xdr:rowOff>
    </xdr:to>
    <xdr:graphicFrame macro="">
      <xdr:nvGraphicFramePr>
        <xdr:cNvPr id="2" name="Chart 1">
          <a:extLst>
            <a:ext uri="{FF2B5EF4-FFF2-40B4-BE49-F238E27FC236}">
              <a16:creationId xmlns:a16="http://schemas.microsoft.com/office/drawing/2014/main" id="{822DD360-0D72-B1AE-820C-B023F53C8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525780</xdr:colOff>
      <xdr:row>8</xdr:row>
      <xdr:rowOff>22860</xdr:rowOff>
    </xdr:from>
    <xdr:to>
      <xdr:col>13</xdr:col>
      <xdr:colOff>342900</xdr:colOff>
      <xdr:row>21</xdr:row>
      <xdr:rowOff>43815</xdr:rowOff>
    </xdr:to>
    <mc:AlternateContent xmlns:mc="http://schemas.openxmlformats.org/markup-compatibility/2006" xmlns:a14="http://schemas.microsoft.com/office/drawing/2010/main">
      <mc:Choice Requires="a14">
        <xdr:graphicFrame macro="">
          <xdr:nvGraphicFramePr>
            <xdr:cNvPr id="3" name="MODEL">
              <a:extLst>
                <a:ext uri="{FF2B5EF4-FFF2-40B4-BE49-F238E27FC236}">
                  <a16:creationId xmlns:a16="http://schemas.microsoft.com/office/drawing/2014/main" id="{9471A9FD-51E4-9C67-4C5C-7CA86918E2B6}"/>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8168640" y="16687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636270</xdr:colOff>
      <xdr:row>8</xdr:row>
      <xdr:rowOff>19050</xdr:rowOff>
    </xdr:from>
    <xdr:to>
      <xdr:col>9</xdr:col>
      <xdr:colOff>514350</xdr:colOff>
      <xdr:row>21</xdr:row>
      <xdr:rowOff>186690</xdr:rowOff>
    </xdr:to>
    <xdr:graphicFrame macro="">
      <xdr:nvGraphicFramePr>
        <xdr:cNvPr id="2" name="Chart 1">
          <a:extLst>
            <a:ext uri="{FF2B5EF4-FFF2-40B4-BE49-F238E27FC236}">
              <a16:creationId xmlns:a16="http://schemas.microsoft.com/office/drawing/2014/main" id="{2DD2FFAD-7DCE-28E3-4B49-D712053E2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7</xdr:row>
      <xdr:rowOff>38100</xdr:rowOff>
    </xdr:from>
    <xdr:to>
      <xdr:col>13</xdr:col>
      <xdr:colOff>525780</xdr:colOff>
      <xdr:row>20</xdr:row>
      <xdr:rowOff>59055</xdr:rowOff>
    </xdr:to>
    <mc:AlternateContent xmlns:mc="http://schemas.openxmlformats.org/markup-compatibility/2006" xmlns:a14="http://schemas.microsoft.com/office/drawing/2010/main">
      <mc:Choice Requires="a14">
        <xdr:graphicFrame macro="">
          <xdr:nvGraphicFramePr>
            <xdr:cNvPr id="3" name="BRAND">
              <a:extLst>
                <a:ext uri="{FF2B5EF4-FFF2-40B4-BE49-F238E27FC236}">
                  <a16:creationId xmlns:a16="http://schemas.microsoft.com/office/drawing/2014/main" id="{0F952502-C4A8-F9F5-727F-D642E8D5E3F4}"/>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8557260" y="1478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285750</xdr:colOff>
      <xdr:row>8</xdr:row>
      <xdr:rowOff>19050</xdr:rowOff>
    </xdr:from>
    <xdr:to>
      <xdr:col>10</xdr:col>
      <xdr:colOff>163830</xdr:colOff>
      <xdr:row>21</xdr:row>
      <xdr:rowOff>186690</xdr:rowOff>
    </xdr:to>
    <xdr:graphicFrame macro="">
      <xdr:nvGraphicFramePr>
        <xdr:cNvPr id="2" name="Chart 1">
          <a:extLst>
            <a:ext uri="{FF2B5EF4-FFF2-40B4-BE49-F238E27FC236}">
              <a16:creationId xmlns:a16="http://schemas.microsoft.com/office/drawing/2014/main" id="{DF73D930-40DD-F2B6-42E2-05C5C77B0E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87630</xdr:colOff>
      <xdr:row>8</xdr:row>
      <xdr:rowOff>19050</xdr:rowOff>
    </xdr:from>
    <xdr:to>
      <xdr:col>9</xdr:col>
      <xdr:colOff>636270</xdr:colOff>
      <xdr:row>21</xdr:row>
      <xdr:rowOff>186690</xdr:rowOff>
    </xdr:to>
    <xdr:graphicFrame macro="">
      <xdr:nvGraphicFramePr>
        <xdr:cNvPr id="2" name="Chart 1">
          <a:extLst>
            <a:ext uri="{FF2B5EF4-FFF2-40B4-BE49-F238E27FC236}">
              <a16:creationId xmlns:a16="http://schemas.microsoft.com/office/drawing/2014/main" id="{597258EE-1BA6-F8C0-991B-86FB70B52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297180</xdr:colOff>
      <xdr:row>8</xdr:row>
      <xdr:rowOff>106680</xdr:rowOff>
    </xdr:from>
    <xdr:to>
      <xdr:col>13</xdr:col>
      <xdr:colOff>114300</xdr:colOff>
      <xdr:row>21</xdr:row>
      <xdr:rowOff>158115</xdr:rowOff>
    </xdr:to>
    <mc:AlternateContent xmlns:mc="http://schemas.openxmlformats.org/markup-compatibility/2006" xmlns:a14="http://schemas.microsoft.com/office/drawing/2010/main">
      <mc:Choice Requires="a14">
        <xdr:graphicFrame macro="">
          <xdr:nvGraphicFramePr>
            <xdr:cNvPr id="3" name="BRAND 1">
              <a:extLst>
                <a:ext uri="{FF2B5EF4-FFF2-40B4-BE49-F238E27FC236}">
                  <a16:creationId xmlns:a16="http://schemas.microsoft.com/office/drawing/2014/main" id="{F3C67AED-7A79-0342-0424-8AB8F957337D}"/>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8267700" y="1752600"/>
              <a:ext cx="1828800" cy="27260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15</xdr:col>
      <xdr:colOff>77585</xdr:colOff>
      <xdr:row>4</xdr:row>
      <xdr:rowOff>9006</xdr:rowOff>
    </xdr:from>
    <xdr:to>
      <xdr:col>22</xdr:col>
      <xdr:colOff>466206</xdr:colOff>
      <xdr:row>7</xdr:row>
      <xdr:rowOff>39487</xdr:rowOff>
    </xdr:to>
    <xdr:sp macro="" textlink="">
      <xdr:nvSpPr>
        <xdr:cNvPr id="2" name="Rectangle 1">
          <a:extLst>
            <a:ext uri="{FF2B5EF4-FFF2-40B4-BE49-F238E27FC236}">
              <a16:creationId xmlns:a16="http://schemas.microsoft.com/office/drawing/2014/main" id="{65668276-2EF3-8C89-6AE7-A38314C7BE56}"/>
            </a:ext>
          </a:extLst>
        </xdr:cNvPr>
        <xdr:cNvSpPr/>
      </xdr:nvSpPr>
      <xdr:spPr>
        <a:xfrm>
          <a:off x="10052858" y="784861"/>
          <a:ext cx="5043748" cy="612371"/>
        </a:xfrm>
        <a:prstGeom prst="rect">
          <a:avLst/>
        </a:prstGeom>
        <a:solidFill>
          <a:schemeClr val="tx1">
            <a:lumMod val="95000"/>
            <a:lumOff val="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aseline="0">
              <a:solidFill>
                <a:srgbClr val="FFFF00"/>
              </a:solidFill>
              <a:latin typeface="Bahnschrift SemiBold SemiConden" panose="020B0502040204020203" pitchFamily="34" charset="0"/>
            </a:rPr>
            <a:t>ANALYSIS</a:t>
          </a:r>
          <a:r>
            <a:rPr lang="en-IN" sz="3600" baseline="0">
              <a:solidFill>
                <a:srgbClr val="FF0000"/>
              </a:solidFill>
              <a:latin typeface="Bahnschrift SemiBold SemiConden" panose="020B0502040204020203" pitchFamily="34" charset="0"/>
            </a:rPr>
            <a:t> </a:t>
          </a:r>
          <a:r>
            <a:rPr lang="en-IN" sz="3600" baseline="0">
              <a:solidFill>
                <a:srgbClr val="FFFF00"/>
              </a:solidFill>
              <a:latin typeface="Bahnschrift SemiBold SemiConden" panose="020B0502040204020203" pitchFamily="34" charset="0"/>
            </a:rPr>
            <a:t>DASHBOARD</a:t>
          </a:r>
          <a:endParaRPr lang="en-IN" sz="3600">
            <a:solidFill>
              <a:srgbClr val="FFFF00"/>
            </a:solidFill>
            <a:latin typeface="Bahnschrift SemiBold SemiConden" panose="020B0502040204020203" pitchFamily="34" charset="0"/>
          </a:endParaRPr>
        </a:p>
      </xdr:txBody>
    </xdr:sp>
    <xdr:clientData/>
  </xdr:twoCellAnchor>
  <xdr:twoCellAnchor>
    <xdr:from>
      <xdr:col>1</xdr:col>
      <xdr:colOff>254001</xdr:colOff>
      <xdr:row>27</xdr:row>
      <xdr:rowOff>112889</xdr:rowOff>
    </xdr:from>
    <xdr:to>
      <xdr:col>8</xdr:col>
      <xdr:colOff>125307</xdr:colOff>
      <xdr:row>41</xdr:row>
      <xdr:rowOff>82973</xdr:rowOff>
    </xdr:to>
    <xdr:graphicFrame macro="">
      <xdr:nvGraphicFramePr>
        <xdr:cNvPr id="3" name="Chart 2">
          <a:extLst>
            <a:ext uri="{FF2B5EF4-FFF2-40B4-BE49-F238E27FC236}">
              <a16:creationId xmlns:a16="http://schemas.microsoft.com/office/drawing/2014/main" id="{8A9FDE73-407B-4BFF-A6CE-1FC69DA0E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564444</xdr:colOff>
      <xdr:row>27</xdr:row>
      <xdr:rowOff>42334</xdr:rowOff>
    </xdr:from>
    <xdr:to>
      <xdr:col>17</xdr:col>
      <xdr:colOff>435750</xdr:colOff>
      <xdr:row>41</xdr:row>
      <xdr:rowOff>12418</xdr:rowOff>
    </xdr:to>
    <xdr:graphicFrame macro="">
      <xdr:nvGraphicFramePr>
        <xdr:cNvPr id="4" name="Chart 3">
          <a:extLst>
            <a:ext uri="{FF2B5EF4-FFF2-40B4-BE49-F238E27FC236}">
              <a16:creationId xmlns:a16="http://schemas.microsoft.com/office/drawing/2014/main" id="{83E87CF3-82ED-46E8-A112-5C046C2F0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550333</xdr:colOff>
      <xdr:row>27</xdr:row>
      <xdr:rowOff>127000</xdr:rowOff>
    </xdr:from>
    <xdr:to>
      <xdr:col>26</xdr:col>
      <xdr:colOff>380999</xdr:colOff>
      <xdr:row>41</xdr:row>
      <xdr:rowOff>104422</xdr:rowOff>
    </xdr:to>
    <xdr:graphicFrame macro="">
      <xdr:nvGraphicFramePr>
        <xdr:cNvPr id="5" name="Chart 4">
          <a:extLst>
            <a:ext uri="{FF2B5EF4-FFF2-40B4-BE49-F238E27FC236}">
              <a16:creationId xmlns:a16="http://schemas.microsoft.com/office/drawing/2014/main" id="{611CF2E7-3297-4BCF-972F-A1686F873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651164</xdr:colOff>
      <xdr:row>20</xdr:row>
      <xdr:rowOff>13854</xdr:rowOff>
    </xdr:from>
    <xdr:to>
      <xdr:col>7</xdr:col>
      <xdr:colOff>609600</xdr:colOff>
      <xdr:row>25</xdr:row>
      <xdr:rowOff>13854</xdr:rowOff>
    </xdr:to>
    <xdr:sp macro="" textlink="">
      <xdr:nvSpPr>
        <xdr:cNvPr id="7" name="Rectangle: Rounded Corners 6">
          <a:extLst>
            <a:ext uri="{FF2B5EF4-FFF2-40B4-BE49-F238E27FC236}">
              <a16:creationId xmlns:a16="http://schemas.microsoft.com/office/drawing/2014/main" id="{D1721276-184E-CAAC-D754-8D9A59BA8C21}"/>
            </a:ext>
          </a:extLst>
        </xdr:cNvPr>
        <xdr:cNvSpPr/>
      </xdr:nvSpPr>
      <xdr:spPr>
        <a:xfrm>
          <a:off x="1316182" y="3893127"/>
          <a:ext cx="3948545" cy="9698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chemeClr val="tx1"/>
              </a:solidFill>
            </a:rPr>
            <a:t>PRICE TO EMI</a:t>
          </a:r>
          <a:r>
            <a:rPr lang="en-IN" sz="3200" b="1" baseline="0">
              <a:solidFill>
                <a:schemeClr val="tx1"/>
              </a:solidFill>
            </a:rPr>
            <a:t> </a:t>
          </a:r>
          <a:r>
            <a:rPr lang="en-IN" sz="3200" b="1">
              <a:solidFill>
                <a:schemeClr val="tx1"/>
              </a:solidFill>
            </a:rPr>
            <a:t> TREND </a:t>
          </a:r>
        </a:p>
      </xdr:txBody>
    </xdr:sp>
    <xdr:clientData/>
  </xdr:twoCellAnchor>
  <xdr:twoCellAnchor>
    <xdr:from>
      <xdr:col>11</xdr:col>
      <xdr:colOff>202086</xdr:colOff>
      <xdr:row>19</xdr:row>
      <xdr:rowOff>120989</xdr:rowOff>
    </xdr:from>
    <xdr:to>
      <xdr:col>17</xdr:col>
      <xdr:colOff>160522</xdr:colOff>
      <xdr:row>24</xdr:row>
      <xdr:rowOff>120989</xdr:rowOff>
    </xdr:to>
    <xdr:sp macro="" textlink="">
      <xdr:nvSpPr>
        <xdr:cNvPr id="8" name="Rectangle: Rounded Corners 7">
          <a:extLst>
            <a:ext uri="{FF2B5EF4-FFF2-40B4-BE49-F238E27FC236}">
              <a16:creationId xmlns:a16="http://schemas.microsoft.com/office/drawing/2014/main" id="{0ADD9274-6D97-4C6A-A539-F117160C68D6}"/>
            </a:ext>
          </a:extLst>
        </xdr:cNvPr>
        <xdr:cNvSpPr/>
      </xdr:nvSpPr>
      <xdr:spPr>
        <a:xfrm>
          <a:off x="7572465" y="3865299"/>
          <a:ext cx="3978643" cy="98534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chemeClr val="tx1"/>
              </a:solidFill>
            </a:rPr>
            <a:t>BRAND</a:t>
          </a:r>
          <a:r>
            <a:rPr lang="en-IN" sz="3200" baseline="0">
              <a:solidFill>
                <a:schemeClr val="tx1"/>
              </a:solidFill>
            </a:rPr>
            <a:t> - </a:t>
          </a:r>
          <a:r>
            <a:rPr lang="en-IN" sz="3200" b="1" baseline="0">
              <a:solidFill>
                <a:schemeClr val="tx1"/>
              </a:solidFill>
            </a:rPr>
            <a:t>WARRANTY</a:t>
          </a:r>
          <a:endParaRPr lang="en-IN" sz="3200" b="1">
            <a:solidFill>
              <a:schemeClr val="tx1"/>
            </a:solidFill>
          </a:endParaRPr>
        </a:p>
      </xdr:txBody>
    </xdr:sp>
    <xdr:clientData/>
  </xdr:twoCellAnchor>
  <xdr:twoCellAnchor>
    <xdr:from>
      <xdr:col>19</xdr:col>
      <xdr:colOff>540327</xdr:colOff>
      <xdr:row>19</xdr:row>
      <xdr:rowOff>27709</xdr:rowOff>
    </xdr:from>
    <xdr:to>
      <xdr:col>25</xdr:col>
      <xdr:colOff>498762</xdr:colOff>
      <xdr:row>24</xdr:row>
      <xdr:rowOff>27709</xdr:rowOff>
    </xdr:to>
    <xdr:sp macro="" textlink="">
      <xdr:nvSpPr>
        <xdr:cNvPr id="9" name="Rectangle: Rounded Corners 8">
          <a:extLst>
            <a:ext uri="{FF2B5EF4-FFF2-40B4-BE49-F238E27FC236}">
              <a16:creationId xmlns:a16="http://schemas.microsoft.com/office/drawing/2014/main" id="{569DF2FD-4BC8-42F3-85CC-AE7061D48E44}"/>
            </a:ext>
          </a:extLst>
        </xdr:cNvPr>
        <xdr:cNvSpPr/>
      </xdr:nvSpPr>
      <xdr:spPr>
        <a:xfrm>
          <a:off x="13175672" y="3713018"/>
          <a:ext cx="3948545" cy="9698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solidFill>
                <a:schemeClr val="tx1"/>
              </a:solidFill>
            </a:rPr>
            <a:t>BRAND - HEIGHT</a:t>
          </a:r>
        </a:p>
      </xdr:txBody>
    </xdr:sp>
    <xdr:clientData/>
  </xdr:twoCellAnchor>
  <xdr:twoCellAnchor>
    <xdr:from>
      <xdr:col>29</xdr:col>
      <xdr:colOff>155222</xdr:colOff>
      <xdr:row>27</xdr:row>
      <xdr:rowOff>70555</xdr:rowOff>
    </xdr:from>
    <xdr:to>
      <xdr:col>35</xdr:col>
      <xdr:colOff>663222</xdr:colOff>
      <xdr:row>41</xdr:row>
      <xdr:rowOff>47977</xdr:rowOff>
    </xdr:to>
    <xdr:graphicFrame macro="">
      <xdr:nvGraphicFramePr>
        <xdr:cNvPr id="10" name="Chart 9">
          <a:extLst>
            <a:ext uri="{FF2B5EF4-FFF2-40B4-BE49-F238E27FC236}">
              <a16:creationId xmlns:a16="http://schemas.microsoft.com/office/drawing/2014/main" id="{9890A091-6C2F-4D62-9469-C3224E58D7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42333</xdr:colOff>
      <xdr:row>19</xdr:row>
      <xdr:rowOff>183444</xdr:rowOff>
    </xdr:from>
    <xdr:to>
      <xdr:col>35</xdr:col>
      <xdr:colOff>112889</xdr:colOff>
      <xdr:row>25</xdr:row>
      <xdr:rowOff>42333</xdr:rowOff>
    </xdr:to>
    <xdr:sp macro="" textlink="">
      <xdr:nvSpPr>
        <xdr:cNvPr id="11" name="Rectangle: Rounded Corners 10">
          <a:extLst>
            <a:ext uri="{FF2B5EF4-FFF2-40B4-BE49-F238E27FC236}">
              <a16:creationId xmlns:a16="http://schemas.microsoft.com/office/drawing/2014/main" id="{D3C1FE8F-D870-D07B-F50F-07E77D22F0DF}"/>
            </a:ext>
          </a:extLst>
        </xdr:cNvPr>
        <xdr:cNvSpPr/>
      </xdr:nvSpPr>
      <xdr:spPr>
        <a:xfrm>
          <a:off x="19685000" y="3937000"/>
          <a:ext cx="4134556" cy="10442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solidFill>
                <a:schemeClr val="tx1"/>
              </a:solidFill>
            </a:rPr>
            <a:t>BRAND</a:t>
          </a:r>
          <a:r>
            <a:rPr lang="en-IN" sz="4000" b="1" baseline="0">
              <a:solidFill>
                <a:schemeClr val="tx1"/>
              </a:solidFill>
            </a:rPr>
            <a:t> - RATING</a:t>
          </a:r>
          <a:endParaRPr lang="en-IN" sz="4000" b="1">
            <a:solidFill>
              <a:schemeClr val="tx1"/>
            </a:solidFill>
          </a:endParaRPr>
        </a:p>
      </xdr:txBody>
    </xdr:sp>
    <xdr:clientData/>
  </xdr:twoCellAnchor>
  <xdr:twoCellAnchor>
    <xdr:from>
      <xdr:col>1</xdr:col>
      <xdr:colOff>155222</xdr:colOff>
      <xdr:row>53</xdr:row>
      <xdr:rowOff>98779</xdr:rowOff>
    </xdr:from>
    <xdr:to>
      <xdr:col>7</xdr:col>
      <xdr:colOff>663222</xdr:colOff>
      <xdr:row>67</xdr:row>
      <xdr:rowOff>76201</xdr:rowOff>
    </xdr:to>
    <xdr:graphicFrame macro="">
      <xdr:nvGraphicFramePr>
        <xdr:cNvPr id="12" name="Chart 11">
          <a:extLst>
            <a:ext uri="{FF2B5EF4-FFF2-40B4-BE49-F238E27FC236}">
              <a16:creationId xmlns:a16="http://schemas.microsoft.com/office/drawing/2014/main" id="{BE3C638E-AC24-4AA2-BB24-BC18D59DC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613692</xdr:colOff>
      <xdr:row>53</xdr:row>
      <xdr:rowOff>144075</xdr:rowOff>
    </xdr:from>
    <xdr:to>
      <xdr:col>11</xdr:col>
      <xdr:colOff>410492</xdr:colOff>
      <xdr:row>66</xdr:row>
      <xdr:rowOff>118463</xdr:rowOff>
    </xdr:to>
    <mc:AlternateContent xmlns:mc="http://schemas.openxmlformats.org/markup-compatibility/2006" xmlns:a14="http://schemas.microsoft.com/office/drawing/2010/main">
      <mc:Choice Requires="a14">
        <xdr:graphicFrame macro="">
          <xdr:nvGraphicFramePr>
            <xdr:cNvPr id="13" name="BRAND 2">
              <a:extLst>
                <a:ext uri="{FF2B5EF4-FFF2-40B4-BE49-F238E27FC236}">
                  <a16:creationId xmlns:a16="http://schemas.microsoft.com/office/drawing/2014/main" id="{56460878-8A94-42D4-A500-1DD5241D329F}"/>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mlns="">
        <xdr:sp macro="" textlink="">
          <xdr:nvSpPr>
            <xdr:cNvPr id="0" name=""/>
            <xdr:cNvSpPr>
              <a:spLocks noTextEdit="1"/>
            </xdr:cNvSpPr>
          </xdr:nvSpPr>
          <xdr:spPr>
            <a:xfrm>
              <a:off x="5983978" y="10721361"/>
              <a:ext cx="1810657" cy="25688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564445</xdr:colOff>
      <xdr:row>47</xdr:row>
      <xdr:rowOff>1</xdr:rowOff>
    </xdr:from>
    <xdr:to>
      <xdr:col>7</xdr:col>
      <xdr:colOff>366889</xdr:colOff>
      <xdr:row>51</xdr:row>
      <xdr:rowOff>141112</xdr:rowOff>
    </xdr:to>
    <xdr:sp macro="" textlink="">
      <xdr:nvSpPr>
        <xdr:cNvPr id="14" name="Rectangle: Rounded Corners 13">
          <a:extLst>
            <a:ext uri="{FF2B5EF4-FFF2-40B4-BE49-F238E27FC236}">
              <a16:creationId xmlns:a16="http://schemas.microsoft.com/office/drawing/2014/main" id="{BA9C71D0-196C-337A-9956-97BC8330C511}"/>
            </a:ext>
          </a:extLst>
        </xdr:cNvPr>
        <xdr:cNvSpPr/>
      </xdr:nvSpPr>
      <xdr:spPr>
        <a:xfrm>
          <a:off x="1241778" y="9285112"/>
          <a:ext cx="3866444" cy="9313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chemeClr val="tx1"/>
              </a:solidFill>
            </a:rPr>
            <a:t>BRAND</a:t>
          </a:r>
          <a:r>
            <a:rPr lang="en-IN" sz="3200" b="1">
              <a:solidFill>
                <a:schemeClr val="tx1"/>
              </a:solidFill>
            </a:rPr>
            <a:t> - DISCOUNT</a:t>
          </a:r>
        </a:p>
      </xdr:txBody>
    </xdr:sp>
    <xdr:clientData/>
  </xdr:twoCellAnchor>
  <xdr:twoCellAnchor editAs="oneCell">
    <xdr:from>
      <xdr:col>38</xdr:col>
      <xdr:colOff>226539</xdr:colOff>
      <xdr:row>6</xdr:row>
      <xdr:rowOff>144163</xdr:rowOff>
    </xdr:from>
    <xdr:to>
      <xdr:col>52</xdr:col>
      <xdr:colOff>164138</xdr:colOff>
      <xdr:row>31</xdr:row>
      <xdr:rowOff>61785</xdr:rowOff>
    </xdr:to>
    <xdr:pic>
      <xdr:nvPicPr>
        <xdr:cNvPr id="15" name="Picture 14" descr="Mobile Phone Icon Vector Art, Icons, and Graphics for Free ...">
          <a:extLst>
            <a:ext uri="{FF2B5EF4-FFF2-40B4-BE49-F238E27FC236}">
              <a16:creationId xmlns:a16="http://schemas.microsoft.com/office/drawing/2014/main" id="{EA639BFA-E141-F5CC-8DD6-5FD3B4C9B3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052161" y="1379839"/>
          <a:ext cx="9452301" cy="5066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8</xdr:col>
      <xdr:colOff>7620</xdr:colOff>
      <xdr:row>0</xdr:row>
      <xdr:rowOff>114300</xdr:rowOff>
    </xdr:from>
    <xdr:to>
      <xdr:col>12</xdr:col>
      <xdr:colOff>571500</xdr:colOff>
      <xdr:row>5</xdr:row>
      <xdr:rowOff>76200</xdr:rowOff>
    </xdr:to>
    <xdr:sp macro="" textlink="">
      <xdr:nvSpPr>
        <xdr:cNvPr id="2" name="Rectangle 1">
          <a:extLst>
            <a:ext uri="{FF2B5EF4-FFF2-40B4-BE49-F238E27FC236}">
              <a16:creationId xmlns:a16="http://schemas.microsoft.com/office/drawing/2014/main" id="{B49A8750-4A6F-5941-A1A3-962332A6C8BE}"/>
            </a:ext>
          </a:extLst>
        </xdr:cNvPr>
        <xdr:cNvSpPr/>
      </xdr:nvSpPr>
      <xdr:spPr>
        <a:xfrm>
          <a:off x="5372100" y="114300"/>
          <a:ext cx="3246120" cy="990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400" b="1">
              <a:solidFill>
                <a:schemeClr val="tx1"/>
              </a:solidFill>
              <a:latin typeface="Algerian" panose="04020705040A02060702" pitchFamily="82" charset="0"/>
            </a:rPr>
            <a:t>OBJECTIVE</a:t>
          </a:r>
        </a:p>
      </xdr:txBody>
    </xdr:sp>
    <xdr:clientData/>
  </xdr:twoCellAnchor>
  <xdr:twoCellAnchor>
    <xdr:from>
      <xdr:col>2</xdr:col>
      <xdr:colOff>435544</xdr:colOff>
      <xdr:row>7</xdr:row>
      <xdr:rowOff>52138</xdr:rowOff>
    </xdr:from>
    <xdr:to>
      <xdr:col>19</xdr:col>
      <xdr:colOff>181842</xdr:colOff>
      <xdr:row>12</xdr:row>
      <xdr:rowOff>125530</xdr:rowOff>
    </xdr:to>
    <xdr:sp macro="" textlink="">
      <xdr:nvSpPr>
        <xdr:cNvPr id="3" name="Rectangle 2">
          <a:extLst>
            <a:ext uri="{FF2B5EF4-FFF2-40B4-BE49-F238E27FC236}">
              <a16:creationId xmlns:a16="http://schemas.microsoft.com/office/drawing/2014/main" id="{EF4153AD-3674-E38D-4CED-ED34035D80F0}"/>
            </a:ext>
          </a:extLst>
        </xdr:cNvPr>
        <xdr:cNvSpPr/>
      </xdr:nvSpPr>
      <xdr:spPr>
        <a:xfrm>
          <a:off x="1769044" y="1506865"/>
          <a:ext cx="11081048" cy="11124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a:solidFill>
                <a:schemeClr val="tx1"/>
              </a:solidFill>
              <a:latin typeface="Bahnschrift" panose="020B0502040204020203" pitchFamily="34" charset="0"/>
            </a:rPr>
            <a:t>AIM :-</a:t>
          </a:r>
          <a:r>
            <a:rPr lang="en-IN" sz="3600" baseline="0">
              <a:solidFill>
                <a:schemeClr val="tx1"/>
              </a:solidFill>
              <a:latin typeface="Bahnschrift" panose="020B0502040204020203" pitchFamily="34" charset="0"/>
            </a:rPr>
            <a:t> TO LAUNCH MY OWN SMARTPHONE BRAND</a:t>
          </a:r>
          <a:endParaRPr lang="en-IN" sz="3600">
            <a:solidFill>
              <a:schemeClr val="tx1"/>
            </a:solidFill>
            <a:latin typeface="Bahnschrift" panose="020B0502040204020203"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15240</xdr:colOff>
      <xdr:row>0</xdr:row>
      <xdr:rowOff>182880</xdr:rowOff>
    </xdr:from>
    <xdr:to>
      <xdr:col>17</xdr:col>
      <xdr:colOff>91440</xdr:colOff>
      <xdr:row>4</xdr:row>
      <xdr:rowOff>15240</xdr:rowOff>
    </xdr:to>
    <xdr:sp macro="" textlink="">
      <xdr:nvSpPr>
        <xdr:cNvPr id="2" name="Rectangle 1">
          <a:extLst>
            <a:ext uri="{FF2B5EF4-FFF2-40B4-BE49-F238E27FC236}">
              <a16:creationId xmlns:a16="http://schemas.microsoft.com/office/drawing/2014/main" id="{A56003B8-4F0C-076C-9EBA-F2606360C543}"/>
            </a:ext>
          </a:extLst>
        </xdr:cNvPr>
        <xdr:cNvSpPr/>
      </xdr:nvSpPr>
      <xdr:spPr>
        <a:xfrm>
          <a:off x="4038600" y="182880"/>
          <a:ext cx="7452360" cy="6400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i="0" u="none" strike="noStrike" baseline="0">
              <a:solidFill>
                <a:schemeClr val="tx1"/>
              </a:solidFill>
              <a:latin typeface="+mn-lt"/>
              <a:ea typeface="+mn-ea"/>
              <a:cs typeface="+mn-cs"/>
            </a:rPr>
            <a:t>• Is there a correlation between rating vs price or rating vs battery?</a:t>
          </a:r>
          <a:endParaRPr lang="en-IN" sz="2000" b="1">
            <a:solidFill>
              <a:schemeClr val="tx1"/>
            </a:solidFill>
          </a:endParaRPr>
        </a:p>
      </xdr:txBody>
    </xdr:sp>
    <xdr:clientData/>
  </xdr:twoCellAnchor>
  <xdr:twoCellAnchor>
    <xdr:from>
      <xdr:col>11</xdr:col>
      <xdr:colOff>487680</xdr:colOff>
      <xdr:row>5</xdr:row>
      <xdr:rowOff>152400</xdr:rowOff>
    </xdr:from>
    <xdr:to>
      <xdr:col>17</xdr:col>
      <xdr:colOff>609600</xdr:colOff>
      <xdr:row>23</xdr:row>
      <xdr:rowOff>137160</xdr:rowOff>
    </xdr:to>
    <xdr:sp macro="" textlink="">
      <xdr:nvSpPr>
        <xdr:cNvPr id="3" name="Rectangle: Rounded Corners 2">
          <a:extLst>
            <a:ext uri="{FF2B5EF4-FFF2-40B4-BE49-F238E27FC236}">
              <a16:creationId xmlns:a16="http://schemas.microsoft.com/office/drawing/2014/main" id="{EDDB1C7D-E45D-F7E4-DC3E-549E94B470C3}"/>
            </a:ext>
          </a:extLst>
        </xdr:cNvPr>
        <xdr:cNvSpPr/>
      </xdr:nvSpPr>
      <xdr:spPr>
        <a:xfrm>
          <a:off x="8702040" y="1158240"/>
          <a:ext cx="4145280" cy="35509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IN"/>
            <a:t>The </a:t>
          </a:r>
          <a:r>
            <a:rPr lang="en-IN" b="1"/>
            <a:t>CORREL</a:t>
          </a:r>
          <a:r>
            <a:rPr lang="en-IN"/>
            <a:t> function gives a value between:</a:t>
          </a:r>
        </a:p>
        <a:p>
          <a:r>
            <a:rPr lang="en-IN" b="1"/>
            <a:t>+1</a:t>
          </a:r>
          <a:r>
            <a:rPr lang="en-IN"/>
            <a:t> → Strong positive correlation</a:t>
          </a:r>
        </a:p>
        <a:p>
          <a:r>
            <a:rPr lang="en-IN" b="1"/>
            <a:t>0</a:t>
          </a:r>
          <a:r>
            <a:rPr lang="en-IN"/>
            <a:t> → No correlation</a:t>
          </a:r>
        </a:p>
        <a:p>
          <a:r>
            <a:rPr lang="en-IN" b="1"/>
            <a:t>−1</a:t>
          </a:r>
          <a:r>
            <a:rPr lang="en-IN"/>
            <a:t> → Strong negative correlation</a:t>
          </a:r>
        </a:p>
        <a:p>
          <a:r>
            <a:rPr lang="en-IN" b="1"/>
            <a:t>Example Interpretation:</a:t>
          </a:r>
          <a:endParaRPr lang="en-IN"/>
        </a:p>
        <a:p>
          <a:r>
            <a:rPr lang="en-IN"/>
            <a:t>0.85 means strong positive correlation</a:t>
          </a:r>
        </a:p>
        <a:p>
          <a:r>
            <a:rPr lang="en-IN"/>
            <a:t>−0.5 means moderate negative correlation</a:t>
          </a:r>
        </a:p>
        <a:p>
          <a:r>
            <a:rPr lang="en-IN"/>
            <a:t>0.02 means almost no correlation</a:t>
          </a:r>
        </a:p>
        <a:p>
          <a:pPr algn="l"/>
          <a:r>
            <a:rPr lang="en-IN" sz="1100"/>
            <a:t> </a:t>
          </a:r>
        </a:p>
        <a:p>
          <a:pPr algn="l"/>
          <a:endParaRPr lang="en-IN" sz="1100"/>
        </a:p>
        <a:p>
          <a:r>
            <a:rPr lang="en-IN" b="1"/>
            <a:t>🧠 Bonus Tip: Add a Scatter Plot</a:t>
          </a:r>
        </a:p>
        <a:p>
          <a:r>
            <a:rPr lang="en-IN"/>
            <a:t>Select </a:t>
          </a:r>
          <a:r>
            <a:rPr lang="en-IN" b="1"/>
            <a:t>Rating</a:t>
          </a:r>
          <a:r>
            <a:rPr lang="en-IN"/>
            <a:t> and </a:t>
          </a:r>
          <a:r>
            <a:rPr lang="en-IN" b="1"/>
            <a:t>Price</a:t>
          </a:r>
          <a:r>
            <a:rPr lang="en-IN"/>
            <a:t> columns.</a:t>
          </a:r>
        </a:p>
        <a:p>
          <a:r>
            <a:rPr lang="en-IN"/>
            <a:t>Go to </a:t>
          </a:r>
          <a:r>
            <a:rPr lang="en-IN" b="1"/>
            <a:t>Insert &gt; Scatter Chart</a:t>
          </a:r>
          <a:r>
            <a:rPr lang="en-IN"/>
            <a:t>.</a:t>
          </a:r>
        </a:p>
        <a:p>
          <a:r>
            <a:rPr lang="en-IN"/>
            <a:t>This helps visualize the correlation.</a:t>
          </a:r>
        </a:p>
        <a:p>
          <a:pPr algn="l"/>
          <a:endParaRPr lang="en-IN" sz="1100"/>
        </a:p>
      </xdr:txBody>
    </xdr:sp>
    <xdr:clientData/>
  </xdr:twoCellAnchor>
  <xdr:twoCellAnchor>
    <xdr:from>
      <xdr:col>6</xdr:col>
      <xdr:colOff>765810</xdr:colOff>
      <xdr:row>225</xdr:row>
      <xdr:rowOff>19050</xdr:rowOff>
    </xdr:from>
    <xdr:to>
      <xdr:col>12</xdr:col>
      <xdr:colOff>476250</xdr:colOff>
      <xdr:row>238</xdr:row>
      <xdr:rowOff>186690</xdr:rowOff>
    </xdr:to>
    <xdr:graphicFrame macro="">
      <xdr:nvGraphicFramePr>
        <xdr:cNvPr id="4" name="Chart 3">
          <a:extLst>
            <a:ext uri="{FF2B5EF4-FFF2-40B4-BE49-F238E27FC236}">
              <a16:creationId xmlns:a16="http://schemas.microsoft.com/office/drawing/2014/main" id="{6691D6D8-D34B-457E-5D50-BA692E8AC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5.755267592591" createdVersion="8" refreshedVersion="8" minRefreshableVersion="3" recordCount="247" xr:uid="{37AB6977-C057-4052-AE33-EEF599A3950C}">
  <cacheSource type="worksheet">
    <worksheetSource ref="A1:N1048576" sheet="cleaned"/>
  </cacheSource>
  <cacheFields count="15">
    <cacheField name="BRAND" numFmtId="0">
      <sharedItems containsBlank="1" count="19">
        <s v="google"/>
        <s v="infinix"/>
        <s v="realme"/>
        <s v="samsung"/>
        <s v="poco"/>
        <s v="motorola"/>
        <s v="kechaoda"/>
        <s v="oneplus"/>
        <s v="redmi"/>
        <s v="cmf"/>
        <s v="iqoo"/>
        <s v="oppo"/>
        <s v="nokia"/>
        <s v="tecno"/>
        <s v="vivo"/>
        <s v="nothing"/>
        <s v="itel"/>
        <s v="ai+"/>
        <m/>
      </sharedItems>
    </cacheField>
    <cacheField name="MODEL" numFmtId="0">
      <sharedItems containsBlank="1" count="72">
        <s v="pixel 9a"/>
        <s v="gt 30"/>
        <s v="14x 5g"/>
        <s v="guru 1200  (black)"/>
        <s v="x7 pro"/>
        <s v="edge 60"/>
        <s v="a27  (rose gold)"/>
        <s v="galaxy s24"/>
        <s v="a26  (silver)"/>
        <s v="note 50s"/>
        <s v="13r 5g"/>
        <s v="13 5g"/>
        <s v="a26  (pink)"/>
        <s v="k115  (yellow)"/>
        <s v="p3 ultra"/>
        <s v="by nothing"/>
        <s v="z10x 5g"/>
        <s v="x7 5g"/>
        <s v="edge 50"/>
        <s v="z10 lite"/>
        <s v="galaxy a55"/>
        <s v="a27  (silver)"/>
        <s v="galaxy a35"/>
        <s v="nord ce4"/>
        <s v="f27 pro+"/>
        <s v="105 classic"/>
        <s v="m7 5g"/>
        <s v="pixel 9"/>
        <s v="pova 6"/>
        <s v="z10 5g"/>
        <s v="galaxy f16"/>
        <s v="m7 pro"/>
        <s v="c71 (cool"/>
        <s v="y19e (titanium"/>
        <s v="galaxy m35"/>
        <s v="a4 5g"/>
        <s v="p3 5g"/>
        <s v="phone (3a)"/>
        <s v="110 dual"/>
        <s v="galaxy f06"/>
        <s v="105 single"/>
        <s v="it5330 |"/>
        <s v="it2165s  (blue)"/>
        <s v="it2165s  (orange)"/>
        <s v="it2165s  (deep blue)"/>
        <s v="guru 1200  (white)"/>
        <s v="13s 5g"/>
        <s v="p2 pro"/>
        <s v="t3 pro"/>
        <s v="g45 5g"/>
        <s v="k13x 5g"/>
        <s v="14t 5g"/>
        <s v="a5 (jaisalmer"/>
        <s v="reno14 5g"/>
        <s v="p3x 5g"/>
        <s v="t4 5g"/>
        <s v="g96 5g"/>
        <s v="k13 5g"/>
        <s v="14c 5g"/>
        <s v="pova 7"/>
        <s v="c75 5g"/>
        <s v="pulse (pink,"/>
        <s v="c71 (desert"/>
        <s v="g05 (plum"/>
        <s v="t4x 5g"/>
        <s v="galaxy f36"/>
        <s v="g85 5g"/>
        <s v="t4 lite"/>
        <s v="g35 5g"/>
        <s v="note 14"/>
        <s v="g05 (forest"/>
        <m/>
      </sharedItems>
    </cacheField>
    <cacheField name="EMI_option" numFmtId="0">
      <sharedItems containsString="0" containsBlank="1" containsNumber="1" containsInteger="1" minValue="76" maxValue="14167"/>
    </cacheField>
    <cacheField name="price" numFmtId="0">
      <sharedItems containsString="0" containsBlank="1" containsNumber="1" containsInteger="1" minValue="786" maxValue="84999"/>
    </cacheField>
    <cacheField name="orignal_price" numFmtId="0">
      <sharedItems containsString="0" containsBlank="1" containsNumber="1" containsInteger="1" minValue="1349" maxValue="134999"/>
    </cacheField>
    <cacheField name="ratings" numFmtId="0">
      <sharedItems containsString="0" containsBlank="1" containsNumber="1" minValue="3.1" maxValue="4.5999999999999996"/>
    </cacheField>
    <cacheField name="BATTERY_mAh" numFmtId="0">
      <sharedItems containsString="0" containsBlank="1" containsNumber="1" containsInteger="1" minValue="800" maxValue="7300"/>
    </cacheField>
    <cacheField name="processor" numFmtId="0">
      <sharedItems containsBlank="1" count="50">
        <s v="Tensor G4 "/>
        <s v="Dimensity 8350 Ultimate "/>
        <s v="Dimensity 6300 "/>
        <s v="dimensity 6300"/>
        <s v="Dimensity D8400 Ultra "/>
        <s v="Dimensity 8350 "/>
        <s v="NA "/>
        <s v="Exynos 2400 "/>
        <s v="Dimensity 7300 Ultimate "/>
        <s v="Qualcomm SM4450 Snapdragon 4 Gen 2 AE (4 nm) "/>
        <s v="NO "/>
        <s v="Dimensity 8350 Ultra "/>
        <s v="Snapdragon 8 Gen 3 "/>
        <s v="Dimensity 7300 Pro 5G "/>
        <s v="Dimensity 7300 Ultra "/>
        <s v="7 Gen 3 Mobile Platform "/>
        <s v="Samsung Exynos 1480 "/>
        <s v="processor speed 400MHZ "/>
        <s v="Samsung Exynos 1380 "/>
        <s v="Dimensity 7050 "/>
        <s v="SC6531E "/>
        <s v="Dimensity 7400 "/>
        <s v="4 Gen 2 5G "/>
        <s v="Google Tensor G4 "/>
        <s v="Dimensity 6300 5G "/>
        <s v="Exynos 2400e "/>
        <s v="Dimensity 7025 Ultra "/>
        <s v="Unisoc T7250_x000a_Max clock speed: _x000a_2 x A75@1.8GHz_x000a_6 x A55@1.6GHz "/>
        <s v="T7225 "/>
        <s v="6 Gen 4 "/>
        <s v="7s Gen3 "/>
        <s v="6531E "/>
        <s v="Dimensity 7300 "/>
        <s v="7s Gen 2 Mobile  "/>
        <s v="Unisoc "/>
        <s v="7s Gen 2 "/>
        <s v="7s Gen2 "/>
        <s v="Snapdragon 7 Gen 3 "/>
        <s v="Snapdragon 6s Gen 3 "/>
        <s v="T7250 "/>
        <s v="Dimensity 6400 "/>
        <s v="Snapdragon 7s Gen 3 5G "/>
        <s v="Snapdragon 6 Gen 4 "/>
        <s v="4s Gen 2 5G "/>
        <s v="T615 "/>
        <s v="Helio G81 "/>
        <s v="Dimensity 7300 5G "/>
        <s v="6s Gen 3 "/>
        <s v="T760 "/>
        <m/>
      </sharedItems>
    </cacheField>
    <cacheField name="frame_rate" numFmtId="0">
      <sharedItems containsBlank="1"/>
    </cacheField>
    <cacheField name="warranty_yr" numFmtId="0">
      <sharedItems containsString="0" containsBlank="1" containsNumber="1" containsInteger="1" minValue="0" maxValue="1"/>
    </cacheField>
    <cacheField name="phone_height_mm" numFmtId="0">
      <sharedItems containsString="0" containsBlank="1" containsNumber="1" minValue="1.5" maxValue="171.88"/>
    </cacheField>
    <cacheField name="RAM_GB" numFmtId="0">
      <sharedItems containsString="0" containsBlank="1" containsNumber="1" containsInteger="1" minValue="3" maxValue="32"/>
    </cacheField>
    <cacheField name="STORAGE_GB" numFmtId="0">
      <sharedItems containsString="0" containsBlank="1" containsNumber="1" containsInteger="1" minValue="4" maxValue="512"/>
    </cacheField>
    <cacheField name="height_in_cm" numFmtId="0">
      <sharedItems containsString="0" containsBlank="1" containsNumber="1" minValue="1.68" maxValue="43.66"/>
    </cacheField>
    <cacheField name="DISCOUNT_%" numFmtId="0">
      <sharedItems containsString="0" containsBlank="1" containsNumber="1" minValue="0" maxValue="53.737492642731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5.755268171299" createdVersion="8" refreshedVersion="8" minRefreshableVersion="3" recordCount="246" xr:uid="{9EFAA921-13ED-45B4-BB8F-2F3DCC812453}">
  <cacheSource type="worksheet">
    <worksheetSource name="Table1_1"/>
  </cacheSource>
  <cacheFields count="15">
    <cacheField name="BRAND" numFmtId="0">
      <sharedItems count="18">
        <s v="google"/>
        <s v="infinix"/>
        <s v="realme"/>
        <s v="samsung"/>
        <s v="poco"/>
        <s v="motorola"/>
        <s v="kechaoda"/>
        <s v="oneplus"/>
        <s v="redmi"/>
        <s v="cmf"/>
        <s v="iqoo"/>
        <s v="oppo"/>
        <s v="nokia"/>
        <s v="tecno"/>
        <s v="vivo"/>
        <s v="nothing"/>
        <s v="itel"/>
        <s v="ai+"/>
      </sharedItems>
    </cacheField>
    <cacheField name="MODEL" numFmtId="0">
      <sharedItems count="71">
        <s v="pixel 9a"/>
        <s v="gt 30"/>
        <s v="14x 5g"/>
        <s v="guru 1200  (black)"/>
        <s v="x7 pro"/>
        <s v="edge 60"/>
        <s v="a27  (rose gold)"/>
        <s v="galaxy s24"/>
        <s v="a26  (silver)"/>
        <s v="note 50s"/>
        <s v="13r 5g"/>
        <s v="13 5g"/>
        <s v="a26  (pink)"/>
        <s v="k115  (yellow)"/>
        <s v="p3 ultra"/>
        <s v="by nothing"/>
        <s v="z10x 5g"/>
        <s v="x7 5g"/>
        <s v="edge 50"/>
        <s v="z10 lite"/>
        <s v="galaxy a55"/>
        <s v="a27  (silver)"/>
        <s v="galaxy a35"/>
        <s v="nord ce4"/>
        <s v="f27 pro+"/>
        <s v="105 classic"/>
        <s v="m7 5g"/>
        <s v="pixel 9"/>
        <s v="pova 6"/>
        <s v="z10 5g"/>
        <s v="galaxy f16"/>
        <s v="m7 pro"/>
        <s v="c71 (cool"/>
        <s v="y19e (titanium"/>
        <s v="galaxy m35"/>
        <s v="a4 5g"/>
        <s v="p3 5g"/>
        <s v="phone (3a)"/>
        <s v="110 dual"/>
        <s v="galaxy f06"/>
        <s v="105 single"/>
        <s v="it5330 |"/>
        <s v="it2165s  (blue)"/>
        <s v="it2165s  (orange)"/>
        <s v="it2165s  (deep blue)"/>
        <s v="guru 1200  (white)"/>
        <s v="13s 5g"/>
        <s v="p2 pro"/>
        <s v="t3 pro"/>
        <s v="g45 5g"/>
        <s v="k13x 5g"/>
        <s v="14t 5g"/>
        <s v="a5 (jaisalmer"/>
        <s v="reno14 5g"/>
        <s v="p3x 5g"/>
        <s v="t4 5g"/>
        <s v="g96 5g"/>
        <s v="k13 5g"/>
        <s v="14c 5g"/>
        <s v="pova 7"/>
        <s v="c75 5g"/>
        <s v="pulse (pink,"/>
        <s v="c71 (desert"/>
        <s v="g05 (plum"/>
        <s v="t4x 5g"/>
        <s v="galaxy f36"/>
        <s v="g85 5g"/>
        <s v="t4 lite"/>
        <s v="g35 5g"/>
        <s v="note 14"/>
        <s v="g05 (forest"/>
      </sharedItems>
    </cacheField>
    <cacheField name="EMI_option" numFmtId="0">
      <sharedItems containsSemiMixedTypes="0" containsString="0" containsNumber="1" containsInteger="1" minValue="76" maxValue="14167"/>
    </cacheField>
    <cacheField name="price" numFmtId="0">
      <sharedItems containsSemiMixedTypes="0" containsString="0" containsNumber="1" containsInteger="1" minValue="786" maxValue="84999" count="85">
        <n v="49999"/>
        <n v="24999"/>
        <n v="15999"/>
        <n v="14999"/>
        <n v="792"/>
        <n v="33999"/>
        <n v="895"/>
        <n v="52999"/>
        <n v="889"/>
        <n v="17999"/>
        <n v="39780"/>
        <n v="12199"/>
        <n v="909"/>
        <n v="988"/>
        <n v="81999"/>
        <n v="22999"/>
        <n v="18999"/>
        <n v="14984"/>
        <n v="12968"/>
        <n v="27999"/>
        <n v="26999"/>
        <n v="10310"/>
        <n v="25578"/>
        <n v="46999"/>
        <n v="898"/>
        <n v="21999"/>
        <n v="22986"/>
        <n v="19999"/>
        <n v="1279"/>
        <n v="13690"/>
        <n v="25999"/>
        <n v="10299"/>
        <n v="64999"/>
        <n v="9499"/>
        <n v="23280"/>
        <n v="84999"/>
        <n v="13005"/>
        <n v="20999"/>
        <n v="15289"/>
        <n v="16800"/>
        <n v="10308"/>
        <n v="29999"/>
        <n v="11499"/>
        <n v="786"/>
        <n v="41999"/>
        <n v="35999"/>
        <n v="1440"/>
        <n v="12999"/>
        <n v="6399"/>
        <n v="7999"/>
        <n v="15990"/>
        <n v="8649"/>
        <n v="18499"/>
        <n v="21990"/>
        <n v="1548"/>
        <n v="15475"/>
        <n v="8699"/>
        <n v="1549"/>
        <n v="1275"/>
        <n v="1349"/>
        <n v="879"/>
        <n v="948"/>
        <n v="16949"/>
        <n v="51997"/>
        <n v="11999"/>
        <n v="32999"/>
        <n v="6499"/>
        <n v="42999"/>
        <n v="13999"/>
        <n v="23999"/>
        <n v="52994"/>
        <n v="37999"/>
        <n v="10180"/>
        <n v="16993"/>
        <n v="7499"/>
        <n v="8499"/>
        <n v="39999"/>
        <n v="10749"/>
        <n v="4999"/>
        <n v="6999"/>
        <n v="10999"/>
        <n v="16999"/>
        <n v="7699"/>
        <n v="13499"/>
        <n v="9999"/>
      </sharedItems>
    </cacheField>
    <cacheField name="orignal_price" numFmtId="0">
      <sharedItems containsSemiMixedTypes="0" containsString="0" containsNumber="1" containsInteger="1" minValue="1349" maxValue="134999"/>
    </cacheField>
    <cacheField name="ratings" numFmtId="0">
      <sharedItems containsSemiMixedTypes="0" containsString="0" containsNumber="1" minValue="3.1" maxValue="4.5999999999999996" count="11">
        <n v="4.4000000000000004"/>
        <n v="4.3"/>
        <n v="3.1"/>
        <n v="4"/>
        <n v="4.5999999999999996"/>
        <n v="4.5"/>
        <n v="4.2"/>
        <n v="4.0999999999999996"/>
        <n v="3.6"/>
        <n v="3.8"/>
        <n v="3.9"/>
      </sharedItems>
    </cacheField>
    <cacheField name="BATTERY_mAh" numFmtId="0">
      <sharedItems containsSemiMixedTypes="0" containsString="0" containsNumber="1" containsInteger="1" minValue="800" maxValue="7300"/>
    </cacheField>
    <cacheField name="processor" numFmtId="0">
      <sharedItems/>
    </cacheField>
    <cacheField name="frame_rate" numFmtId="0">
      <sharedItems count="15">
        <s v="60.0 fps"/>
        <s v="60 fps"/>
        <s v="30 fps"/>
        <s v="120Hz fps"/>
        <s v="240 fps, 120 fps, 60 fps, 30 fps"/>
        <s v="0 fps"/>
        <s v="30 fps, 60 fps"/>
        <s v="NA fps"/>
        <s v="120 Hz"/>
        <s v="24 fps, 30 fps, 60 fps"/>
        <s v="60 fps, 30 fps"/>
        <s v="30 fps, 60 fps, 120 fps"/>
        <s v="30 fps, 60 fps, 120 fps, 240 fps"/>
        <s v="120 fps, 60 fps, 30 fps"/>
        <s v="960 fps, 480 fps, 240 fps, 120 fps, 60 fps, 30 fps"/>
      </sharedItems>
    </cacheField>
    <cacheField name="warranty_yr" numFmtId="0">
      <sharedItems containsSemiMixedTypes="0" containsString="0" containsNumber="1" containsInteger="1" minValue="0" maxValue="1"/>
    </cacheField>
    <cacheField name="phone_height_mm" numFmtId="0">
      <sharedItems containsSemiMixedTypes="0" containsString="0" containsNumber="1" minValue="1.5" maxValue="171.88"/>
    </cacheField>
    <cacheField name="RAM_GB" numFmtId="0">
      <sharedItems containsSemiMixedTypes="0" containsString="0" containsNumber="1" containsInteger="1" minValue="3" maxValue="32" count="6">
        <n v="8"/>
        <n v="6"/>
        <n v="4"/>
        <n v="12"/>
        <n v="32"/>
        <n v="3"/>
      </sharedItems>
    </cacheField>
    <cacheField name="STORAGE_GB" numFmtId="0">
      <sharedItems containsSemiMixedTypes="0" containsString="0" containsNumber="1" containsInteger="1" minValue="4" maxValue="512"/>
    </cacheField>
    <cacheField name="height_in_cm" numFmtId="0">
      <sharedItems containsSemiMixedTypes="0" containsString="0" containsNumber="1" minValue="1.68" maxValue="43.66"/>
    </cacheField>
    <cacheField name="DISCOUNT_%" numFmtId="1">
      <sharedItems containsSemiMixedTypes="0" containsString="0" containsNumber="1" minValue="0" maxValue="53.73749264273102"/>
    </cacheField>
  </cacheFields>
  <extLst>
    <ext xmlns:x14="http://schemas.microsoft.com/office/spreadsheetml/2009/9/main" uri="{725AE2AE-9491-48be-B2B4-4EB974FC3084}">
      <x14:pivotCacheDefinition pivotCacheId="1641876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7">
  <r>
    <x v="0"/>
    <x v="0"/>
    <n v="8334"/>
    <n v="49999"/>
    <n v="49999"/>
    <n v="4.4000000000000004"/>
    <n v="5100"/>
    <x v="0"/>
    <s v="60.0 fps"/>
    <n v="1"/>
    <n v="154.71"/>
    <n v="8"/>
    <n v="256"/>
    <n v="15.96"/>
    <n v="0"/>
  </r>
  <r>
    <x v="1"/>
    <x v="1"/>
    <n v="879"/>
    <n v="24999"/>
    <n v="31999"/>
    <n v="4.4000000000000004"/>
    <n v="5500"/>
    <x v="1"/>
    <s v="60 fps"/>
    <n v="1"/>
    <n v="163.69999999999999"/>
    <n v="8"/>
    <n v="256"/>
    <n v="17.22"/>
    <n v="21.875683615113001"/>
  </r>
  <r>
    <x v="2"/>
    <x v="2"/>
    <n v="1334"/>
    <n v="15999"/>
    <n v="17999"/>
    <n v="4.4000000000000004"/>
    <n v="6000"/>
    <x v="2"/>
    <s v="30 fps"/>
    <n v="1"/>
    <n v="165.7"/>
    <n v="8"/>
    <n v="128"/>
    <n v="16.940000000000001"/>
    <n v="11.1117284293572"/>
  </r>
  <r>
    <x v="2"/>
    <x v="2"/>
    <n v="1250"/>
    <n v="14999"/>
    <n v="16999"/>
    <n v="4.3"/>
    <n v="6000"/>
    <x v="2"/>
    <s v="30 fps"/>
    <n v="1"/>
    <n v="165.7"/>
    <n v="6"/>
    <n v="128"/>
    <n v="16.940000000000001"/>
    <n v="11.765397964586152"/>
  </r>
  <r>
    <x v="3"/>
    <x v="3"/>
    <n v="2935"/>
    <n v="792"/>
    <n v="1699"/>
    <n v="3.1"/>
    <n v="5160"/>
    <x v="3"/>
    <s v="60 fps"/>
    <n v="0"/>
    <n v="160"/>
    <n v="4"/>
    <n v="10"/>
    <n v="3.86"/>
    <n v="53.384343731606833"/>
  </r>
  <r>
    <x v="4"/>
    <x v="4"/>
    <n v="4167"/>
    <n v="24999"/>
    <n v="33999"/>
    <n v="4.4000000000000004"/>
    <n v="6550"/>
    <x v="4"/>
    <s v="120Hz fps"/>
    <n v="1"/>
    <n v="160.94999999999999"/>
    <n v="12"/>
    <n v="256"/>
    <n v="16.940000000000001"/>
    <n v="26.471366804906026"/>
  </r>
  <r>
    <x v="5"/>
    <x v="5"/>
    <n v="5667"/>
    <n v="33999"/>
    <n v="40999"/>
    <n v="4.4000000000000004"/>
    <n v="6000"/>
    <x v="5"/>
    <s v="240 fps, 120 fps, 60 fps, 30 fps"/>
    <n v="1"/>
    <n v="160.69"/>
    <n v="12"/>
    <n v="256"/>
    <n v="17.02"/>
    <n v="17.073587160662456"/>
  </r>
  <r>
    <x v="6"/>
    <x v="6"/>
    <n v="2935"/>
    <n v="895"/>
    <n v="1499"/>
    <n v="4"/>
    <n v="800"/>
    <x v="6"/>
    <s v="0 fps"/>
    <n v="1"/>
    <n v="8"/>
    <n v="32"/>
    <n v="16"/>
    <n v="1.68"/>
    <n v="40.293529019346231"/>
  </r>
  <r>
    <x v="3"/>
    <x v="7"/>
    <n v="2209"/>
    <n v="52999"/>
    <n v="79999"/>
    <n v="4.5999999999999996"/>
    <n v="4000"/>
    <x v="7"/>
    <s v="60 fps"/>
    <n v="1"/>
    <n v="147"/>
    <n v="8"/>
    <n v="256"/>
    <n v="15.75"/>
    <n v="33.7504218802735"/>
  </r>
  <r>
    <x v="6"/>
    <x v="8"/>
    <n v="2935"/>
    <n v="889"/>
    <n v="1499"/>
    <n v="4"/>
    <n v="5160"/>
    <x v="3"/>
    <s v="60 fps"/>
    <n v="0"/>
    <n v="160"/>
    <n v="32"/>
    <n v="16"/>
    <n v="1.68"/>
    <n v="40.693795863909273"/>
  </r>
  <r>
    <x v="1"/>
    <x v="9"/>
    <n v="3000"/>
    <n v="17999"/>
    <n v="24999"/>
    <n v="4.4000000000000004"/>
    <n v="5500"/>
    <x v="8"/>
    <s v="60 fps"/>
    <n v="1"/>
    <n v="164.33"/>
    <n v="8"/>
    <n v="256"/>
    <n v="17.22"/>
    <n v="28.001120044801791"/>
  </r>
  <r>
    <x v="1"/>
    <x v="9"/>
    <n v="2667"/>
    <n v="15999"/>
    <n v="21999"/>
    <n v="4.4000000000000004"/>
    <n v="5500"/>
    <x v="8"/>
    <s v="60 fps"/>
    <n v="1"/>
    <n v="164.33"/>
    <n v="8"/>
    <n v="128"/>
    <n v="17.22"/>
    <n v="27.273966998499933"/>
  </r>
  <r>
    <x v="7"/>
    <x v="10"/>
    <n v="6630"/>
    <n v="39780"/>
    <n v="44999"/>
    <n v="4.5"/>
    <n v="6000"/>
    <x v="3"/>
    <s v="60 fps"/>
    <n v="1"/>
    <n v="160"/>
    <n v="12"/>
    <n v="256"/>
    <n v="17.22"/>
    <n v="11.598035511900266"/>
  </r>
  <r>
    <x v="1"/>
    <x v="9"/>
    <n v="3000"/>
    <n v="17999"/>
    <n v="24999"/>
    <n v="4.4000000000000004"/>
    <n v="5500"/>
    <x v="8"/>
    <s v="60 fps"/>
    <n v="1"/>
    <n v="164.33"/>
    <n v="8"/>
    <n v="256"/>
    <n v="17.22"/>
    <n v="28.001120044801791"/>
  </r>
  <r>
    <x v="1"/>
    <x v="9"/>
    <n v="3000"/>
    <n v="17999"/>
    <n v="24999"/>
    <n v="4.4000000000000004"/>
    <n v="5500"/>
    <x v="8"/>
    <s v="60 fps"/>
    <n v="1"/>
    <n v="164.33"/>
    <n v="8"/>
    <n v="256"/>
    <n v="17.22"/>
    <n v="28.001120044801791"/>
  </r>
  <r>
    <x v="8"/>
    <x v="11"/>
    <n v="4066"/>
    <n v="12199"/>
    <n v="17999"/>
    <n v="4.2"/>
    <n v="5030"/>
    <x v="9"/>
    <s v="60 fps"/>
    <n v="1"/>
    <n v="168.6"/>
    <n v="6"/>
    <n v="128"/>
    <n v="17.25"/>
    <n v="32.224012445135841"/>
  </r>
  <r>
    <x v="6"/>
    <x v="12"/>
    <n v="2935"/>
    <n v="909"/>
    <n v="1499"/>
    <n v="4"/>
    <n v="800"/>
    <x v="6"/>
    <s v="0 fps"/>
    <n v="0"/>
    <n v="8"/>
    <n v="32"/>
    <n v="16"/>
    <n v="1.68"/>
    <n v="39.359573048699133"/>
  </r>
  <r>
    <x v="6"/>
    <x v="13"/>
    <n v="2935"/>
    <n v="988"/>
    <n v="1499"/>
    <n v="4.0999999999999996"/>
    <n v="850"/>
    <x v="10"/>
    <s v="0 fps"/>
    <n v="1"/>
    <n v="1.5"/>
    <n v="32"/>
    <n v="16"/>
    <n v="3.66"/>
    <n v="34.089392928619077"/>
  </r>
  <r>
    <x v="2"/>
    <x v="14"/>
    <n v="2778"/>
    <n v="24999"/>
    <n v="33999"/>
    <n v="4.4000000000000004"/>
    <n v="6000"/>
    <x v="11"/>
    <s v="60 fps"/>
    <n v="1"/>
    <n v="163.1"/>
    <n v="8"/>
    <n v="256"/>
    <n v="17.350000000000001"/>
    <n v="26.471366804906026"/>
  </r>
  <r>
    <x v="3"/>
    <x v="7"/>
    <n v="13667"/>
    <n v="81999"/>
    <n v="134999"/>
    <n v="4.5999999999999996"/>
    <n v="5000"/>
    <x v="12"/>
    <s v="60 fps"/>
    <n v="1"/>
    <n v="162.30000000000001"/>
    <n v="12"/>
    <n v="256"/>
    <n v="17.27"/>
    <n v="39.25955007074127"/>
  </r>
  <r>
    <x v="2"/>
    <x v="14"/>
    <n v="7667"/>
    <n v="22999"/>
    <n v="31999"/>
    <n v="4.4000000000000004"/>
    <n v="6000"/>
    <x v="11"/>
    <s v="60 fps"/>
    <n v="1"/>
    <n v="163.1"/>
    <n v="8"/>
    <n v="128"/>
    <n v="17.350000000000001"/>
    <n v="28.125878933716681"/>
  </r>
  <r>
    <x v="2"/>
    <x v="14"/>
    <n v="7667"/>
    <n v="22999"/>
    <n v="31999"/>
    <n v="4.4000000000000004"/>
    <n v="6000"/>
    <x v="11"/>
    <s v="60 fps"/>
    <n v="1"/>
    <n v="163.1"/>
    <n v="8"/>
    <n v="128"/>
    <n v="17.350000000000001"/>
    <n v="28.125878933716681"/>
  </r>
  <r>
    <x v="9"/>
    <x v="15"/>
    <n v="6333"/>
    <n v="18999"/>
    <n v="22999"/>
    <n v="4.4000000000000004"/>
    <n v="5000"/>
    <x v="13"/>
    <s v="30 fps, 60 fps"/>
    <n v="1"/>
    <n v="164"/>
    <n v="8"/>
    <n v="128"/>
    <n v="17.2"/>
    <n v="17.392060524370624"/>
  </r>
  <r>
    <x v="10"/>
    <x v="16"/>
    <n v="4995"/>
    <n v="14984"/>
    <n v="17499"/>
    <n v="4.4000000000000004"/>
    <n v="6500"/>
    <x v="3"/>
    <s v="60 fps"/>
    <n v="1"/>
    <n v="160"/>
    <n v="6"/>
    <n v="128"/>
    <n v="17.02"/>
    <n v="14.372249842848161"/>
  </r>
  <r>
    <x v="8"/>
    <x v="11"/>
    <n v="4323"/>
    <n v="12968"/>
    <n v="19999"/>
    <n v="4.3"/>
    <n v="5030"/>
    <x v="3"/>
    <s v="60 fps"/>
    <n v="1"/>
    <n v="160"/>
    <n v="8"/>
    <n v="128"/>
    <n v="17.25"/>
    <n v="35.156757837891895"/>
  </r>
  <r>
    <x v="4"/>
    <x v="17"/>
    <n v="6000"/>
    <n v="17999"/>
    <n v="27999"/>
    <n v="4.3"/>
    <n v="5500"/>
    <x v="14"/>
    <s v="120Hz fps"/>
    <n v="1"/>
    <n v="162.33000000000001"/>
    <n v="8"/>
    <n v="256"/>
    <n v="16.940000000000001"/>
    <n v="35.715561270045356"/>
  </r>
  <r>
    <x v="5"/>
    <x v="18"/>
    <n v="4667"/>
    <n v="27999"/>
    <n v="41999"/>
    <n v="4.4000000000000004"/>
    <n v="4500"/>
    <x v="15"/>
    <s v="240 fps, 120 fps, 60 fps, 30 fps"/>
    <n v="1"/>
    <n v="161.22999999999999"/>
    <n v="12"/>
    <n v="256"/>
    <n v="17.02"/>
    <n v="33.33412700302388"/>
  </r>
  <r>
    <x v="1"/>
    <x v="1"/>
    <n v="879"/>
    <n v="24999"/>
    <n v="31999"/>
    <n v="4.4000000000000004"/>
    <n v="5500"/>
    <x v="1"/>
    <s v="60 fps"/>
    <n v="1"/>
    <n v="163.69999999999999"/>
    <n v="8"/>
    <n v="256"/>
    <n v="17.22"/>
    <n v="21.875683615112973"/>
  </r>
  <r>
    <x v="1"/>
    <x v="1"/>
    <n v="950"/>
    <n v="26999"/>
    <n v="34999"/>
    <n v="4.4000000000000004"/>
    <n v="5500"/>
    <x v="1"/>
    <s v="60 fps"/>
    <n v="1"/>
    <n v="163.69999999999999"/>
    <n v="12"/>
    <n v="256"/>
    <n v="17.22"/>
    <n v="22.857795937026772"/>
  </r>
  <r>
    <x v="10"/>
    <x v="19"/>
    <n v="3337"/>
    <n v="10310"/>
    <n v="13999"/>
    <n v="4.2"/>
    <n v="6000"/>
    <x v="3"/>
    <s v="60 fps"/>
    <n v="1"/>
    <n v="160"/>
    <n v="4"/>
    <n v="128"/>
    <n v="17.12"/>
    <n v="26.351882277305521"/>
  </r>
  <r>
    <x v="3"/>
    <x v="20"/>
    <n v="4222"/>
    <n v="25578"/>
    <n v="42999"/>
    <n v="4.4000000000000004"/>
    <n v="5000"/>
    <x v="16"/>
    <s v="30 fps"/>
    <n v="1"/>
    <n v="161.1"/>
    <n v="8"/>
    <n v="128"/>
    <n v="16.760000000000002"/>
    <n v="40.514895695248725"/>
  </r>
  <r>
    <x v="3"/>
    <x v="7"/>
    <n v="1959"/>
    <n v="46999"/>
    <n v="74999"/>
    <n v="4.5999999999999996"/>
    <n v="4000"/>
    <x v="7"/>
    <s v="60 fps"/>
    <n v="1"/>
    <n v="147"/>
    <n v="8"/>
    <n v="128"/>
    <n v="15.75"/>
    <n v="37.333831117748232"/>
  </r>
  <r>
    <x v="6"/>
    <x v="21"/>
    <n v="2935"/>
    <n v="898"/>
    <n v="1499"/>
    <n v="4"/>
    <n v="800"/>
    <x v="17"/>
    <s v="0 fps"/>
    <n v="0"/>
    <n v="8"/>
    <n v="32"/>
    <n v="16"/>
    <n v="1.68"/>
    <n v="40.093395597064706"/>
  </r>
  <r>
    <x v="3"/>
    <x v="22"/>
    <n v="3667"/>
    <n v="21999"/>
    <n v="36999"/>
    <n v="4.3"/>
    <n v="5000"/>
    <x v="18"/>
    <s v="30 fps"/>
    <n v="1"/>
    <n v="161.69999999999999"/>
    <n v="8"/>
    <n v="256"/>
    <n v="16.760000000000002"/>
    <n v="40.541636260439475"/>
  </r>
  <r>
    <x v="7"/>
    <x v="23"/>
    <n v="7662"/>
    <n v="22986"/>
    <n v="23999"/>
    <n v="4.4000000000000004"/>
    <n v="5500"/>
    <x v="3"/>
    <s v="60 fps"/>
    <n v="1"/>
    <n v="160"/>
    <n v="8"/>
    <n v="256"/>
    <n v="16.940000000000001"/>
    <n v="4.2210092087170299"/>
  </r>
  <r>
    <x v="11"/>
    <x v="24"/>
    <n v="704"/>
    <n v="19999"/>
    <n v="34999"/>
    <n v="4.4000000000000004"/>
    <n v="5000"/>
    <x v="19"/>
    <s v="60 fps"/>
    <n v="1"/>
    <n v="162.69999999999999"/>
    <n v="8"/>
    <n v="256"/>
    <n v="17.02"/>
    <n v="42.858367381925198"/>
  </r>
  <r>
    <x v="11"/>
    <x v="24"/>
    <n v="704"/>
    <n v="19999"/>
    <n v="34999"/>
    <n v="4.4000000000000004"/>
    <n v="5000"/>
    <x v="19"/>
    <s v="60 fps"/>
    <n v="1"/>
    <n v="162.69999999999999"/>
    <n v="8"/>
    <n v="256"/>
    <n v="17.02"/>
    <n v="42.858367381925198"/>
  </r>
  <r>
    <x v="12"/>
    <x v="25"/>
    <n v="117"/>
    <n v="1279"/>
    <n v="1399"/>
    <n v="3.6"/>
    <n v="800"/>
    <x v="20"/>
    <s v="NA fps"/>
    <n v="1"/>
    <n v="160"/>
    <n v="32"/>
    <n v="8"/>
    <n v="4.5"/>
    <n v="8.5775553967119382"/>
  </r>
  <r>
    <x v="9"/>
    <x v="15"/>
    <n v="6333"/>
    <n v="18999"/>
    <n v="22999"/>
    <n v="4.4000000000000004"/>
    <n v="5000"/>
    <x v="13"/>
    <s v="30 fps, 60 fps"/>
    <n v="1"/>
    <n v="164"/>
    <n v="8"/>
    <n v="128"/>
    <n v="17.2"/>
    <n v="17.392060524370624"/>
  </r>
  <r>
    <x v="10"/>
    <x v="16"/>
    <n v="4564"/>
    <n v="13690"/>
    <n v="17499"/>
    <n v="4.4000000000000004"/>
    <n v="6500"/>
    <x v="3"/>
    <s v="60 fps"/>
    <n v="1"/>
    <n v="160"/>
    <n v="6"/>
    <n v="128"/>
    <n v="17.02"/>
    <n v="21.766958111892105"/>
  </r>
  <r>
    <x v="5"/>
    <x v="5"/>
    <n v="4334"/>
    <n v="25999"/>
    <n v="31999"/>
    <n v="4.3"/>
    <n v="5500"/>
    <x v="21"/>
    <s v="240 fps, 120 fps, 60 fps, 30 fps"/>
    <n v="1"/>
    <n v="161.19999999999999"/>
    <n v="12"/>
    <n v="256"/>
    <n v="16.940000000000001"/>
    <n v="18.750585955811118"/>
  </r>
  <r>
    <x v="4"/>
    <x v="26"/>
    <n v="3433"/>
    <n v="10299"/>
    <n v="13999"/>
    <n v="4.2"/>
    <n v="5160"/>
    <x v="22"/>
    <s v="120 Hz"/>
    <n v="1"/>
    <n v="171.88"/>
    <n v="8"/>
    <n v="128"/>
    <n v="17.48"/>
    <n v="26.430459318522754"/>
  </r>
  <r>
    <x v="0"/>
    <x v="27"/>
    <n v="10834"/>
    <n v="64999"/>
    <n v="79999"/>
    <n v="4.5"/>
    <n v="4700"/>
    <x v="23"/>
    <s v="24 fps, 30 fps, 60 fps"/>
    <n v="1"/>
    <n v="152.80000000000001"/>
    <n v="12"/>
    <n v="256"/>
    <n v="16"/>
    <n v="18.750234377929726"/>
  </r>
  <r>
    <x v="13"/>
    <x v="28"/>
    <n v="334"/>
    <n v="9499"/>
    <n v="15999"/>
    <n v="4.3"/>
    <n v="5000"/>
    <x v="24"/>
    <s v="60 fps, 30 fps"/>
    <n v="1"/>
    <n v="165.4"/>
    <n v="6"/>
    <n v="128"/>
    <n v="16.940000000000001"/>
    <n v="40.627539221201324"/>
  </r>
  <r>
    <x v="10"/>
    <x v="29"/>
    <n v="7760"/>
    <n v="23280"/>
    <n v="27999"/>
    <n v="4.4000000000000004"/>
    <n v="7300"/>
    <x v="3"/>
    <s v="60 fps"/>
    <n v="1"/>
    <n v="160"/>
    <n v="8"/>
    <n v="256"/>
    <n v="17.2"/>
    <n v="16.854173363334404"/>
  </r>
  <r>
    <x v="3"/>
    <x v="7"/>
    <n v="14167"/>
    <n v="84999"/>
    <n v="134999"/>
    <n v="4.5999999999999996"/>
    <n v="5000"/>
    <x v="12"/>
    <s v="60 fps"/>
    <n v="1"/>
    <n v="162.30000000000001"/>
    <n v="12"/>
    <n v="256"/>
    <n v="17.27"/>
    <n v="37.037311387491762"/>
  </r>
  <r>
    <x v="8"/>
    <x v="11"/>
    <n v="4335"/>
    <n v="13005"/>
    <n v="19999"/>
    <n v="4.3"/>
    <n v="5030"/>
    <x v="3"/>
    <s v="60 fps"/>
    <n v="1"/>
    <n v="160"/>
    <n v="8"/>
    <n v="128"/>
    <n v="17.25"/>
    <n v="34.971748587429367"/>
  </r>
  <r>
    <x v="9"/>
    <x v="15"/>
    <n v="7000"/>
    <n v="20999"/>
    <n v="24999"/>
    <n v="4.4000000000000004"/>
    <n v="5000"/>
    <x v="13"/>
    <s v="30 fps, 60 fps"/>
    <n v="1"/>
    <n v="164"/>
    <n v="8"/>
    <n v="256"/>
    <n v="17.2"/>
    <n v="16.000640025601022"/>
  </r>
  <r>
    <x v="9"/>
    <x v="15"/>
    <n v="7000"/>
    <n v="20999"/>
    <n v="24999"/>
    <n v="4.4000000000000004"/>
    <n v="5000"/>
    <x v="13"/>
    <s v="30 fps, 60 fps"/>
    <n v="1"/>
    <n v="164"/>
    <n v="8"/>
    <n v="256"/>
    <n v="17.2"/>
    <n v="16.000640025601022"/>
  </r>
  <r>
    <x v="10"/>
    <x v="16"/>
    <n v="5097"/>
    <n v="15289"/>
    <n v="18999"/>
    <n v="4.3"/>
    <n v="6500"/>
    <x v="3"/>
    <s v="60 fps"/>
    <n v="1"/>
    <n v="160"/>
    <n v="8"/>
    <n v="128"/>
    <n v="17.02"/>
    <n v="19.527343544397073"/>
  </r>
  <r>
    <x v="10"/>
    <x v="16"/>
    <n v="5600"/>
    <n v="16800"/>
    <n v="20499"/>
    <n v="4.3"/>
    <n v="6500"/>
    <x v="3"/>
    <s v="60 fps"/>
    <n v="1"/>
    <n v="160"/>
    <n v="8"/>
    <n v="256"/>
    <n v="17.02"/>
    <n v="18.044782672325479"/>
  </r>
  <r>
    <x v="10"/>
    <x v="19"/>
    <n v="3336"/>
    <n v="10308"/>
    <n v="13999"/>
    <n v="4.2"/>
    <n v="6000"/>
    <x v="3"/>
    <s v="60 fps"/>
    <n v="1"/>
    <n v="160"/>
    <n v="4"/>
    <n v="128"/>
    <n v="17.12"/>
    <n v="26.366169012072294"/>
  </r>
  <r>
    <x v="4"/>
    <x v="17"/>
    <n v="5333"/>
    <n v="15999"/>
    <n v="24999"/>
    <n v="4.3"/>
    <n v="5500"/>
    <x v="14"/>
    <s v="120Hz fps"/>
    <n v="1"/>
    <n v="162.33000000000001"/>
    <n v="8"/>
    <n v="128"/>
    <n v="16.940000000000001"/>
    <n v="36.001440057602302"/>
  </r>
  <r>
    <x v="5"/>
    <x v="5"/>
    <n v="5000"/>
    <n v="29999"/>
    <n v="36999"/>
    <n v="4.4000000000000004"/>
    <n v="6000"/>
    <x v="5"/>
    <s v="240 fps, 120 fps, 60 fps, 30 fps"/>
    <n v="1"/>
    <n v="160.69"/>
    <n v="8"/>
    <n v="256"/>
    <n v="17.02"/>
    <n v="18.919430254871752"/>
  </r>
  <r>
    <x v="3"/>
    <x v="30"/>
    <n v="1917"/>
    <n v="11499"/>
    <n v="17499"/>
    <n v="4.2"/>
    <n v="5000"/>
    <x v="2"/>
    <s v="60 fps"/>
    <n v="1"/>
    <n v="164.4"/>
    <n v="6"/>
    <n v="128"/>
    <n v="16.91"/>
    <n v="34.287673581347505"/>
  </r>
  <r>
    <x v="4"/>
    <x v="17"/>
    <n v="5333"/>
    <n v="15999"/>
    <n v="24999"/>
    <n v="4.3"/>
    <n v="5500"/>
    <x v="14"/>
    <s v="120Hz fps"/>
    <n v="1"/>
    <n v="162.33000000000001"/>
    <n v="8"/>
    <n v="128"/>
    <n v="16.940000000000001"/>
    <n v="36.001440057602302"/>
  </r>
  <r>
    <x v="1"/>
    <x v="9"/>
    <n v="2667"/>
    <n v="15999"/>
    <n v="21999"/>
    <n v="4.4000000000000004"/>
    <n v="5500"/>
    <x v="8"/>
    <s v="60 fps"/>
    <n v="1"/>
    <n v="164.33"/>
    <n v="8"/>
    <n v="128"/>
    <n v="17.22"/>
    <n v="27.273966998499933"/>
  </r>
  <r>
    <x v="1"/>
    <x v="9"/>
    <n v="2667"/>
    <n v="15999"/>
    <n v="21999"/>
    <n v="4.4000000000000004"/>
    <n v="5500"/>
    <x v="8"/>
    <s v="60 fps"/>
    <n v="1"/>
    <n v="164.33"/>
    <n v="8"/>
    <n v="128"/>
    <n v="17.22"/>
    <n v="27.273966998499933"/>
  </r>
  <r>
    <x v="3"/>
    <x v="3"/>
    <n v="2935"/>
    <n v="786"/>
    <n v="1699"/>
    <n v="3.1"/>
    <n v="5160"/>
    <x v="3"/>
    <s v="60 fps"/>
    <n v="0"/>
    <n v="160"/>
    <n v="4"/>
    <n v="10"/>
    <n v="3.86"/>
    <n v="53.73749264273102"/>
  </r>
  <r>
    <x v="13"/>
    <x v="28"/>
    <n v="334"/>
    <n v="9499"/>
    <n v="15999"/>
    <n v="4.3"/>
    <n v="5000"/>
    <x v="24"/>
    <s v="60 fps, 30 fps"/>
    <n v="1"/>
    <n v="165.4"/>
    <n v="6"/>
    <n v="128"/>
    <n v="16.940000000000001"/>
    <n v="40.627539221201324"/>
  </r>
  <r>
    <x v="9"/>
    <x v="15"/>
    <n v="6333"/>
    <n v="18999"/>
    <n v="22999"/>
    <n v="4.4000000000000004"/>
    <n v="5000"/>
    <x v="13"/>
    <s v="30 fps, 60 fps"/>
    <n v="1"/>
    <n v="164"/>
    <n v="8"/>
    <n v="128"/>
    <n v="17.2"/>
    <n v="17.392060524370624"/>
  </r>
  <r>
    <x v="3"/>
    <x v="7"/>
    <n v="4667"/>
    <n v="41999"/>
    <n v="65999"/>
    <n v="4.5"/>
    <n v="4700"/>
    <x v="25"/>
    <s v="30 fps"/>
    <n v="1"/>
    <n v="162"/>
    <n v="8"/>
    <n v="256"/>
    <n v="17.02"/>
    <n v="36.36418733617176"/>
  </r>
  <r>
    <x v="3"/>
    <x v="7"/>
    <n v="4000"/>
    <n v="35999"/>
    <n v="59999"/>
    <n v="4.5"/>
    <n v="4700"/>
    <x v="25"/>
    <s v="30 fps"/>
    <n v="1"/>
    <n v="162"/>
    <n v="8"/>
    <n v="128"/>
    <n v="17.02"/>
    <n v="40.000666677777964"/>
  </r>
  <r>
    <x v="12"/>
    <x v="25"/>
    <n v="131"/>
    <n v="1440"/>
    <n v="1447"/>
    <n v="3.8"/>
    <n v="800"/>
    <x v="20"/>
    <s v="NA fps"/>
    <n v="1"/>
    <n v="160"/>
    <n v="32"/>
    <n v="8"/>
    <n v="4.5"/>
    <n v="0.48375950241879756"/>
  </r>
  <r>
    <x v="4"/>
    <x v="31"/>
    <n v="458"/>
    <n v="12999"/>
    <n v="18999"/>
    <n v="4.3"/>
    <n v="5110"/>
    <x v="26"/>
    <s v="120 Hz"/>
    <n v="1"/>
    <n v="162.4"/>
    <n v="6"/>
    <n v="128"/>
    <n v="16.940000000000001"/>
    <n v="31.580609505763462"/>
  </r>
  <r>
    <x v="4"/>
    <x v="32"/>
    <n v="225"/>
    <n v="6399"/>
    <n v="8999"/>
    <n v="3.9"/>
    <n v="5200"/>
    <x v="27"/>
    <s v="120Hz fps"/>
    <n v="1"/>
    <n v="171.79"/>
    <n v="4"/>
    <n v="64"/>
    <n v="17.48"/>
    <n v="28.89209912212468"/>
  </r>
  <r>
    <x v="14"/>
    <x v="33"/>
    <n v="282"/>
    <n v="7999"/>
    <n v="11999"/>
    <n v="4.3"/>
    <n v="5500"/>
    <x v="28"/>
    <s v="60 fps"/>
    <n v="1"/>
    <n v="167.3"/>
    <n v="4"/>
    <n v="64"/>
    <n v="17.12"/>
    <n v="33.336111342611886"/>
  </r>
  <r>
    <x v="3"/>
    <x v="34"/>
    <n v="5330"/>
    <n v="15990"/>
    <n v="24499"/>
    <n v="4.4000000000000004"/>
    <n v="6000"/>
    <x v="3"/>
    <s v="60 fps"/>
    <n v="1"/>
    <n v="160"/>
    <n v="6"/>
    <n v="128"/>
    <n v="16.760000000000002"/>
    <n v="34.732029878770561"/>
  </r>
  <r>
    <x v="9"/>
    <x v="15"/>
    <n v="7000"/>
    <n v="20999"/>
    <n v="24999"/>
    <n v="4.4000000000000004"/>
    <n v="5000"/>
    <x v="13"/>
    <s v="30 fps, 60 fps"/>
    <n v="1"/>
    <n v="164"/>
    <n v="8"/>
    <n v="256"/>
    <n v="17.2"/>
    <n v="16.000640025601022"/>
  </r>
  <r>
    <x v="9"/>
    <x v="15"/>
    <n v="6333"/>
    <n v="18999"/>
    <n v="22999"/>
    <n v="4.4000000000000004"/>
    <n v="5000"/>
    <x v="13"/>
    <s v="30 fps, 60 fps"/>
    <n v="1"/>
    <n v="164"/>
    <n v="8"/>
    <n v="128"/>
    <n v="17.2"/>
    <n v="17.392060524370624"/>
  </r>
  <r>
    <x v="9"/>
    <x v="15"/>
    <n v="7000"/>
    <n v="20999"/>
    <n v="24999"/>
    <n v="4.4000000000000004"/>
    <n v="5000"/>
    <x v="13"/>
    <s v="30 fps, 60 fps"/>
    <n v="1"/>
    <n v="164"/>
    <n v="8"/>
    <n v="256"/>
    <n v="17.2"/>
    <n v="16.000640025601022"/>
  </r>
  <r>
    <x v="8"/>
    <x v="35"/>
    <n v="298"/>
    <n v="8649"/>
    <n v="10999"/>
    <n v="4.3"/>
    <n v="5160"/>
    <x v="3"/>
    <s v="60 fps"/>
    <n v="1"/>
    <n v="160"/>
    <n v="4"/>
    <n v="64"/>
    <n v="17.48"/>
    <n v="21.365578688971727"/>
  </r>
  <r>
    <x v="1"/>
    <x v="9"/>
    <n v="528"/>
    <n v="14999"/>
    <n v="19999"/>
    <n v="4.4000000000000004"/>
    <n v="5500"/>
    <x v="8"/>
    <s v="60 fps"/>
    <n v="1"/>
    <n v="164.33"/>
    <n v="6"/>
    <n v="128"/>
    <n v="17.22"/>
    <n v="25.001250062503129"/>
  </r>
  <r>
    <x v="2"/>
    <x v="36"/>
    <n v="651"/>
    <n v="18499"/>
    <n v="22999"/>
    <n v="4.4000000000000004"/>
    <n v="6000"/>
    <x v="29"/>
    <s v="60 fps"/>
    <n v="1"/>
    <n v="163.15"/>
    <n v="8"/>
    <n v="256"/>
    <n v="16.940000000000001"/>
    <n v="19.566068089916953"/>
  </r>
  <r>
    <x v="4"/>
    <x v="4"/>
    <n v="3834"/>
    <n v="22999"/>
    <n v="31999"/>
    <n v="4.3"/>
    <n v="6550"/>
    <x v="4"/>
    <s v="120Hz fps"/>
    <n v="1"/>
    <n v="160.94999999999999"/>
    <n v="8"/>
    <n v="256"/>
    <n v="16.940000000000001"/>
    <n v="28.125878933716681"/>
  </r>
  <r>
    <x v="11"/>
    <x v="24"/>
    <n v="774"/>
    <n v="21990"/>
    <n v="32999"/>
    <n v="4.4000000000000004"/>
    <n v="5000"/>
    <x v="19"/>
    <s v="60 fps"/>
    <n v="1"/>
    <n v="162.69999999999999"/>
    <n v="8"/>
    <n v="128"/>
    <n v="17.02"/>
    <n v="33.361617018697537"/>
  </r>
  <r>
    <x v="15"/>
    <x v="37"/>
    <n v="950"/>
    <n v="26999"/>
    <n v="29999"/>
    <n v="4.5"/>
    <n v="5000"/>
    <x v="30"/>
    <s v="30 fps, 60 fps, 120 fps"/>
    <n v="1"/>
    <n v="163.52000000000001"/>
    <n v="8"/>
    <n v="256"/>
    <n v="43.66"/>
    <n v="10.000333344444815"/>
  </r>
  <r>
    <x v="12"/>
    <x v="38"/>
    <n v="76"/>
    <n v="1548"/>
    <n v="2099"/>
    <n v="3.6"/>
    <n v="1000"/>
    <x v="31"/>
    <s v="60 fps"/>
    <n v="1"/>
    <n v="160"/>
    <n v="32"/>
    <n v="8"/>
    <n v="17.02"/>
    <n v="26.250595521676988"/>
  </r>
  <r>
    <x v="3"/>
    <x v="7"/>
    <n v="4000"/>
    <n v="35999"/>
    <n v="59999"/>
    <n v="4.5"/>
    <n v="4700"/>
    <x v="25"/>
    <s v="30 fps"/>
    <n v="1"/>
    <n v="162"/>
    <n v="8"/>
    <n v="128"/>
    <n v="17.02"/>
    <n v="40.000666677777964"/>
  </r>
  <r>
    <x v="3"/>
    <x v="7"/>
    <n v="4667"/>
    <n v="41999"/>
    <n v="65999"/>
    <n v="4.5"/>
    <n v="4700"/>
    <x v="25"/>
    <s v="30 fps"/>
    <n v="1"/>
    <n v="162"/>
    <n v="8"/>
    <n v="256"/>
    <n v="17.02"/>
    <n v="36.36418733617176"/>
  </r>
  <r>
    <x v="3"/>
    <x v="7"/>
    <n v="4667"/>
    <n v="41999"/>
    <n v="65999"/>
    <n v="4.5"/>
    <n v="4700"/>
    <x v="25"/>
    <s v="30 fps"/>
    <n v="1"/>
    <n v="162"/>
    <n v="8"/>
    <n v="256"/>
    <n v="17.02"/>
    <n v="36.36418733617176"/>
  </r>
  <r>
    <x v="3"/>
    <x v="7"/>
    <n v="4000"/>
    <n v="35999"/>
    <n v="59999"/>
    <n v="4.5"/>
    <n v="4700"/>
    <x v="25"/>
    <s v="30 fps"/>
    <n v="1"/>
    <n v="162"/>
    <n v="8"/>
    <n v="128"/>
    <n v="17.02"/>
    <n v="40.000666677777964"/>
  </r>
  <r>
    <x v="10"/>
    <x v="16"/>
    <n v="5159"/>
    <n v="15475"/>
    <n v="18999"/>
    <n v="4.3"/>
    <n v="6500"/>
    <x v="3"/>
    <s v="60 fps"/>
    <n v="1"/>
    <n v="160"/>
    <n v="8"/>
    <n v="128"/>
    <n v="17.02"/>
    <n v="18.548344649718405"/>
  </r>
  <r>
    <x v="9"/>
    <x v="15"/>
    <n v="6333"/>
    <n v="18999"/>
    <n v="22999"/>
    <n v="4.4000000000000004"/>
    <n v="5000"/>
    <x v="13"/>
    <s v="30 fps, 60 fps"/>
    <n v="1"/>
    <n v="164"/>
    <n v="8"/>
    <n v="128"/>
    <n v="17.2"/>
    <n v="17.392060524370624"/>
  </r>
  <r>
    <x v="3"/>
    <x v="39"/>
    <n v="2900"/>
    <n v="8699"/>
    <n v="13999"/>
    <n v="4.0999999999999996"/>
    <n v="5000"/>
    <x v="2"/>
    <s v="60 fps"/>
    <n v="1"/>
    <n v="167.4"/>
    <n v="4"/>
    <n v="128"/>
    <n v="17.02"/>
    <n v="37.859847131937997"/>
  </r>
  <r>
    <x v="12"/>
    <x v="38"/>
    <n v="76"/>
    <n v="1549"/>
    <n v="2099"/>
    <n v="3.6"/>
    <n v="1000"/>
    <x v="31"/>
    <s v="60 fps"/>
    <n v="1"/>
    <n v="160"/>
    <n v="32"/>
    <n v="8"/>
    <n v="17.02"/>
    <n v="26.202953787517863"/>
  </r>
  <r>
    <x v="9"/>
    <x v="15"/>
    <n v="6333"/>
    <n v="18999"/>
    <n v="22999"/>
    <n v="4.4000000000000004"/>
    <n v="5000"/>
    <x v="13"/>
    <s v="30 fps, 60 fps"/>
    <n v="1"/>
    <n v="164"/>
    <n v="8"/>
    <n v="128"/>
    <n v="17.2"/>
    <n v="17.392060524370624"/>
  </r>
  <r>
    <x v="12"/>
    <x v="40"/>
    <n v="116"/>
    <n v="1275"/>
    <n v="1599"/>
    <n v="3.9"/>
    <n v="1000"/>
    <x v="20"/>
    <s v="NA fps"/>
    <n v="1"/>
    <n v="115.07"/>
    <n v="32"/>
    <n v="8"/>
    <n v="4.5"/>
    <n v="20.262664165103189"/>
  </r>
  <r>
    <x v="2"/>
    <x v="36"/>
    <n v="651"/>
    <n v="18499"/>
    <n v="22999"/>
    <n v="4.4000000000000004"/>
    <n v="6000"/>
    <x v="29"/>
    <s v="60 fps"/>
    <n v="1"/>
    <n v="163.15"/>
    <n v="8"/>
    <n v="256"/>
    <n v="16.940000000000001"/>
    <n v="19.566068089916953"/>
  </r>
  <r>
    <x v="5"/>
    <x v="18"/>
    <n v="3334"/>
    <n v="19999"/>
    <n v="29999"/>
    <n v="4.4000000000000004"/>
    <n v="4310"/>
    <x v="32"/>
    <s v="240 fps, 120 fps, 60 fps, 30 fps"/>
    <n v="1"/>
    <n v="154.1"/>
    <n v="8"/>
    <n v="256"/>
    <n v="16.260000000000002"/>
    <n v="33.33444448148272"/>
  </r>
  <r>
    <x v="5"/>
    <x v="5"/>
    <n v="3834"/>
    <n v="22999"/>
    <n v="28999"/>
    <n v="4.3"/>
    <n v="5000"/>
    <x v="33"/>
    <s v="240 fps, 120 fps, 60 fps, 30 fps"/>
    <n v="1"/>
    <n v="162.15"/>
    <n v="8"/>
    <n v="256"/>
    <n v="16.940000000000001"/>
    <n v="20.690368633401153"/>
  </r>
  <r>
    <x v="4"/>
    <x v="31"/>
    <n v="458"/>
    <n v="12999"/>
    <n v="18999"/>
    <n v="4.3"/>
    <n v="5110"/>
    <x v="26"/>
    <s v="120 Hz"/>
    <n v="1"/>
    <n v="162.4"/>
    <n v="6"/>
    <n v="128"/>
    <n v="16.940000000000001"/>
    <n v="31.580609505763462"/>
  </r>
  <r>
    <x v="16"/>
    <x v="41"/>
    <n v="123"/>
    <n v="1349"/>
    <n v="1799"/>
    <n v="4.0999999999999996"/>
    <n v="1900"/>
    <x v="34"/>
    <s v="60 fps"/>
    <n v="1"/>
    <n v="160"/>
    <n v="32"/>
    <n v="8"/>
    <n v="7.11"/>
    <n v="25.013896609227348"/>
  </r>
  <r>
    <x v="16"/>
    <x v="41"/>
    <n v="123"/>
    <n v="1349"/>
    <n v="1799"/>
    <n v="4.0999999999999996"/>
    <n v="1900"/>
    <x v="34"/>
    <s v="60 fps"/>
    <n v="1"/>
    <n v="160"/>
    <n v="32"/>
    <n v="8"/>
    <n v="7.11"/>
    <n v="25.013896609227348"/>
  </r>
  <r>
    <x v="16"/>
    <x v="41"/>
    <n v="123"/>
    <n v="1349"/>
    <n v="1799"/>
    <n v="4.0999999999999996"/>
    <n v="1900"/>
    <x v="34"/>
    <s v="60 fps"/>
    <n v="1"/>
    <n v="160"/>
    <n v="32"/>
    <n v="8"/>
    <n v="7.11"/>
    <n v="25.013896609227348"/>
  </r>
  <r>
    <x v="3"/>
    <x v="22"/>
    <n v="3334"/>
    <n v="19999"/>
    <n v="33999"/>
    <n v="4.3"/>
    <n v="5000"/>
    <x v="18"/>
    <s v="30 fps"/>
    <n v="1"/>
    <n v="161.69999999999999"/>
    <n v="8"/>
    <n v="128"/>
    <n v="16.760000000000002"/>
    <n v="41.177681696520487"/>
  </r>
  <r>
    <x v="16"/>
    <x v="42"/>
    <n v="2935"/>
    <n v="879"/>
    <n v="1349"/>
    <n v="4.0999999999999996"/>
    <n v="1200"/>
    <x v="34"/>
    <s v="60 fps"/>
    <n v="1"/>
    <n v="160"/>
    <n v="4"/>
    <n v="4"/>
    <n v="5.08"/>
    <n v="34.840622683469235"/>
  </r>
  <r>
    <x v="16"/>
    <x v="43"/>
    <n v="2935"/>
    <n v="879"/>
    <n v="1349"/>
    <n v="4.0999999999999996"/>
    <n v="1200"/>
    <x v="34"/>
    <s v="60 fps"/>
    <n v="1"/>
    <n v="160"/>
    <n v="4"/>
    <n v="4"/>
    <n v="5.08"/>
    <n v="34.840622683469235"/>
  </r>
  <r>
    <x v="15"/>
    <x v="37"/>
    <n v="950"/>
    <n v="26999"/>
    <n v="29999"/>
    <n v="4.5"/>
    <n v="5000"/>
    <x v="30"/>
    <s v="30 fps, 60 fps, 120 fps"/>
    <n v="1"/>
    <n v="163.52000000000001"/>
    <n v="8"/>
    <n v="256"/>
    <n v="43.66"/>
    <n v="10.000333344444815"/>
  </r>
  <r>
    <x v="15"/>
    <x v="37"/>
    <n v="879"/>
    <n v="24999"/>
    <n v="27999"/>
    <n v="4.5"/>
    <n v="5000"/>
    <x v="30"/>
    <s v="30 fps, 60 fps, 120 fps"/>
    <n v="1"/>
    <n v="163.52000000000001"/>
    <n v="8"/>
    <n v="128"/>
    <n v="43.66"/>
    <n v="10.714668381013608"/>
  </r>
  <r>
    <x v="15"/>
    <x v="37"/>
    <n v="950"/>
    <n v="26999"/>
    <n v="29999"/>
    <n v="4.5"/>
    <n v="5000"/>
    <x v="30"/>
    <s v="30 fps, 60 fps, 120 fps"/>
    <n v="1"/>
    <n v="163.52000000000001"/>
    <n v="8"/>
    <n v="256"/>
    <n v="43.66"/>
    <n v="10.000333344444815"/>
  </r>
  <r>
    <x v="15"/>
    <x v="37"/>
    <n v="879"/>
    <n v="24999"/>
    <n v="27999"/>
    <n v="4.5"/>
    <n v="5000"/>
    <x v="30"/>
    <s v="30 fps, 60 fps, 120 fps"/>
    <n v="1"/>
    <n v="163.52000000000001"/>
    <n v="8"/>
    <n v="128"/>
    <n v="43.66"/>
    <n v="10.714668381013608"/>
  </r>
  <r>
    <x v="1"/>
    <x v="9"/>
    <n v="528"/>
    <n v="14999"/>
    <n v="19999"/>
    <n v="4.4000000000000004"/>
    <n v="5500"/>
    <x v="8"/>
    <s v="60 fps"/>
    <n v="1"/>
    <n v="164.33"/>
    <n v="6"/>
    <n v="128"/>
    <n v="17.22"/>
    <n v="25.001250062503129"/>
  </r>
  <r>
    <x v="16"/>
    <x v="44"/>
    <n v="2935"/>
    <n v="879"/>
    <n v="1349"/>
    <n v="4.0999999999999996"/>
    <n v="1200"/>
    <x v="34"/>
    <s v="60 fps"/>
    <n v="1"/>
    <n v="160"/>
    <n v="4"/>
    <n v="4"/>
    <n v="5.08"/>
    <n v="34.840622683469235"/>
  </r>
  <r>
    <x v="5"/>
    <x v="18"/>
    <n v="3167"/>
    <n v="18999"/>
    <n v="25999"/>
    <n v="4.4000000000000004"/>
    <n v="5000"/>
    <x v="35"/>
    <s v="30 fps, 60 fps"/>
    <n v="1"/>
    <n v="162"/>
    <n v="8"/>
    <n v="128"/>
    <n v="17.02"/>
    <n v="26.92411246586407"/>
  </r>
  <r>
    <x v="3"/>
    <x v="45"/>
    <n v="2935"/>
    <n v="948"/>
    <n v="1999"/>
    <n v="3.1"/>
    <n v="5160"/>
    <x v="3"/>
    <s v="60 fps"/>
    <n v="0"/>
    <n v="160"/>
    <n v="4"/>
    <n v="10"/>
    <n v="3.86"/>
    <n v="52.576288144072038"/>
  </r>
  <r>
    <x v="7"/>
    <x v="23"/>
    <n v="5650"/>
    <n v="16949"/>
    <n v="20999"/>
    <n v="4.4000000000000004"/>
    <n v="5500"/>
    <x v="3"/>
    <s v="60 fps"/>
    <n v="1"/>
    <n v="160"/>
    <n v="8"/>
    <n v="128"/>
    <n v="16.940000000000001"/>
    <n v="19.286632696795085"/>
  </r>
  <r>
    <x v="9"/>
    <x v="15"/>
    <n v="6333"/>
    <n v="18999"/>
    <n v="22999"/>
    <n v="4.4000000000000004"/>
    <n v="5000"/>
    <x v="13"/>
    <s v="30 fps, 60 fps"/>
    <n v="1"/>
    <n v="164"/>
    <n v="8"/>
    <n v="128"/>
    <n v="17.2"/>
    <n v="17.392060524370624"/>
  </r>
  <r>
    <x v="7"/>
    <x v="46"/>
    <n v="8667"/>
    <n v="51997"/>
    <n v="57999"/>
    <n v="4.5"/>
    <n v="5850"/>
    <x v="3"/>
    <s v="60 fps"/>
    <n v="1"/>
    <n v="160"/>
    <n v="12"/>
    <n v="256"/>
    <n v="16.05"/>
    <n v="10.348454283694547"/>
  </r>
  <r>
    <x v="2"/>
    <x v="2"/>
    <n v="1250"/>
    <n v="14999"/>
    <n v="16999"/>
    <n v="4.3"/>
    <n v="6000"/>
    <x v="2"/>
    <s v="30 fps"/>
    <n v="1"/>
    <n v="165.7"/>
    <n v="6"/>
    <n v="128"/>
    <n v="16.940000000000001"/>
    <n v="11.765397964586152"/>
  </r>
  <r>
    <x v="2"/>
    <x v="47"/>
    <n v="6333"/>
    <n v="18999"/>
    <n v="27999"/>
    <n v="4.4000000000000004"/>
    <n v="5200"/>
    <x v="36"/>
    <s v="30 fps, 60 fps, 120 fps, 240 fps"/>
    <n v="1"/>
    <n v="161.34"/>
    <n v="12"/>
    <n v="256"/>
    <n v="17.02"/>
    <n v="32.144005143040822"/>
  </r>
  <r>
    <x v="14"/>
    <x v="48"/>
    <n v="4167"/>
    <n v="24999"/>
    <n v="31999"/>
    <n v="4.5"/>
    <n v="5500"/>
    <x v="37"/>
    <s v="60 fps"/>
    <n v="1"/>
    <n v="163.72"/>
    <n v="8"/>
    <n v="256"/>
    <n v="17.2"/>
    <n v="21.875683615112973"/>
  </r>
  <r>
    <x v="1"/>
    <x v="9"/>
    <n v="2667"/>
    <n v="15999"/>
    <n v="21999"/>
    <n v="4.4000000000000004"/>
    <n v="5500"/>
    <x v="8"/>
    <s v="60 fps"/>
    <n v="1"/>
    <n v="164.33"/>
    <n v="8"/>
    <n v="128"/>
    <n v="17.22"/>
    <n v="27.273966998499933"/>
  </r>
  <r>
    <x v="5"/>
    <x v="49"/>
    <n v="2000"/>
    <n v="11999"/>
    <n v="14999"/>
    <n v="4.3"/>
    <n v="5000"/>
    <x v="38"/>
    <s v="30 fps"/>
    <n v="1"/>
    <n v="162.69999999999999"/>
    <n v="8"/>
    <n v="128"/>
    <n v="16.510000000000002"/>
    <n v="20.00133342222815"/>
  </r>
  <r>
    <x v="4"/>
    <x v="31"/>
    <n v="458"/>
    <n v="12999"/>
    <n v="18999"/>
    <n v="4.3"/>
    <n v="5110"/>
    <x v="26"/>
    <s v="120 Hz"/>
    <n v="1"/>
    <n v="162.4"/>
    <n v="6"/>
    <n v="128"/>
    <n v="16.940000000000001"/>
    <n v="31.580609505763462"/>
  </r>
  <r>
    <x v="3"/>
    <x v="7"/>
    <n v="4667"/>
    <n v="41999"/>
    <n v="65999"/>
    <n v="4.5"/>
    <n v="4700"/>
    <x v="25"/>
    <s v="30 fps"/>
    <n v="1"/>
    <n v="162"/>
    <n v="8"/>
    <n v="256"/>
    <n v="17.02"/>
    <n v="36.36418733617176"/>
  </r>
  <r>
    <x v="15"/>
    <x v="37"/>
    <n v="3667"/>
    <n v="32999"/>
    <n v="36999"/>
    <n v="4.5"/>
    <n v="5000"/>
    <x v="30"/>
    <s v="30 fps, 60 fps, 120 fps"/>
    <n v="1"/>
    <n v="163.5"/>
    <n v="12"/>
    <n v="256"/>
    <n v="43.66"/>
    <n v="10.811103002783859"/>
  </r>
  <r>
    <x v="11"/>
    <x v="50"/>
    <n v="422"/>
    <n v="11999"/>
    <n v="15999"/>
    <n v="4.5"/>
    <n v="6000"/>
    <x v="2"/>
    <s v="120 fps, 60 fps, 30 fps"/>
    <n v="1"/>
    <n v="165.7"/>
    <n v="4"/>
    <n v="128"/>
    <n v="16.940000000000001"/>
    <n v="25.001562597662353"/>
  </r>
  <r>
    <x v="11"/>
    <x v="50"/>
    <n v="458"/>
    <n v="12999"/>
    <n v="16999"/>
    <n v="4.5999999999999996"/>
    <n v="6000"/>
    <x v="2"/>
    <s v="120 fps, 60 fps, 30 fps"/>
    <n v="1"/>
    <n v="165.7"/>
    <n v="6"/>
    <n v="128"/>
    <n v="16.940000000000001"/>
    <n v="23.530795929172303"/>
  </r>
  <r>
    <x v="2"/>
    <x v="51"/>
    <n v="3000"/>
    <n v="17999"/>
    <n v="20999"/>
    <n v="4.3"/>
    <n v="6000"/>
    <x v="2"/>
    <s v="60 fps, 30 fps"/>
    <n v="1"/>
    <n v="163.15"/>
    <n v="8"/>
    <n v="128"/>
    <n v="16.940000000000001"/>
    <n v="14.286394590218581"/>
  </r>
  <r>
    <x v="1"/>
    <x v="9"/>
    <n v="3000"/>
    <n v="17999"/>
    <n v="24999"/>
    <n v="4.4000000000000004"/>
    <n v="5500"/>
    <x v="8"/>
    <s v="60 fps"/>
    <n v="1"/>
    <n v="164.33"/>
    <n v="8"/>
    <n v="256"/>
    <n v="17.22"/>
    <n v="28.001120044801791"/>
  </r>
  <r>
    <x v="8"/>
    <x v="52"/>
    <n v="229"/>
    <n v="6499"/>
    <n v="8999"/>
    <n v="4.2"/>
    <n v="5200"/>
    <x v="39"/>
    <s v="30 fps"/>
    <n v="1"/>
    <n v="171.7"/>
    <n v="3"/>
    <n v="64"/>
    <n v="17.48"/>
    <n v="27.780864540504503"/>
  </r>
  <r>
    <x v="15"/>
    <x v="37"/>
    <n v="950"/>
    <n v="26999"/>
    <n v="29999"/>
    <n v="4.5"/>
    <n v="5000"/>
    <x v="30"/>
    <s v="30 fps, 60 fps, 120 fps"/>
    <n v="1"/>
    <n v="163.52000000000001"/>
    <n v="8"/>
    <n v="256"/>
    <n v="43.66"/>
    <n v="10.000333344444815"/>
  </r>
  <r>
    <x v="15"/>
    <x v="37"/>
    <n v="879"/>
    <n v="24999"/>
    <n v="27999"/>
    <n v="4.5"/>
    <n v="5000"/>
    <x v="30"/>
    <s v="30 fps, 60 fps, 120 fps"/>
    <n v="1"/>
    <n v="163.52000000000001"/>
    <n v="8"/>
    <n v="128"/>
    <n v="43.66"/>
    <n v="10.714668381013608"/>
  </r>
  <r>
    <x v="11"/>
    <x v="53"/>
    <n v="7167"/>
    <n v="42999"/>
    <n v="47999"/>
    <n v="4.5"/>
    <n v="6000"/>
    <x v="5"/>
    <s v="960 fps, 480 fps, 240 fps, 120 fps, 60 fps, 30 fps"/>
    <n v="1"/>
    <n v="157.9"/>
    <n v="12"/>
    <n v="512"/>
    <n v="16.739999999999998"/>
    <n v="10.416883685076773"/>
  </r>
  <r>
    <x v="2"/>
    <x v="54"/>
    <n v="493"/>
    <n v="13999"/>
    <n v="17999"/>
    <n v="4.4000000000000004"/>
    <n v="6000"/>
    <x v="40"/>
    <s v="60 fps"/>
    <n v="1"/>
    <n v="165.7"/>
    <n v="8"/>
    <n v="128"/>
    <n v="17.07"/>
    <n v="22.223456858714375"/>
  </r>
  <r>
    <x v="11"/>
    <x v="50"/>
    <n v="528"/>
    <n v="14999"/>
    <n v="18999"/>
    <n v="4.5"/>
    <n v="6000"/>
    <x v="2"/>
    <s v="120 fps, 60 fps, 30 fps"/>
    <n v="1"/>
    <n v="165.7"/>
    <n v="8"/>
    <n v="128"/>
    <n v="16.940000000000001"/>
    <n v="21.053739670508975"/>
  </r>
  <r>
    <x v="14"/>
    <x v="55"/>
    <n v="4000"/>
    <n v="23999"/>
    <n v="27999"/>
    <n v="4.5"/>
    <n v="7300"/>
    <x v="41"/>
    <s v="60 fps"/>
    <n v="1"/>
    <n v="163.4"/>
    <n v="8"/>
    <n v="256"/>
    <n v="17.2"/>
    <n v="14.286224508018144"/>
  </r>
  <r>
    <x v="5"/>
    <x v="5"/>
    <n v="4167"/>
    <n v="24999"/>
    <n v="27999"/>
    <n v="4.5"/>
    <n v="5500"/>
    <x v="21"/>
    <s v="60 fps, 30 fps"/>
    <n v="1"/>
    <n v="161.19999999999999"/>
    <n v="12"/>
    <n v="256"/>
    <n v="16.940000000000001"/>
    <n v="10.714668381013608"/>
  </r>
  <r>
    <x v="9"/>
    <x v="15"/>
    <n v="6333"/>
    <n v="18999"/>
    <n v="22999"/>
    <n v="4.4000000000000004"/>
    <n v="5000"/>
    <x v="13"/>
    <s v="30 fps, 60 fps"/>
    <n v="1"/>
    <n v="164"/>
    <n v="8"/>
    <n v="128"/>
    <n v="17.2"/>
    <n v="17.392060524370624"/>
  </r>
  <r>
    <x v="7"/>
    <x v="46"/>
    <n v="8833"/>
    <n v="52994"/>
    <n v="57999"/>
    <n v="4.5"/>
    <n v="5850"/>
    <x v="3"/>
    <s v="60 fps"/>
    <n v="1"/>
    <n v="160"/>
    <n v="12"/>
    <n v="256"/>
    <n v="16.05"/>
    <n v="8.6294591286056654"/>
  </r>
  <r>
    <x v="11"/>
    <x v="53"/>
    <n v="6334"/>
    <n v="37999"/>
    <n v="42999"/>
    <n v="4.4000000000000004"/>
    <n v="6000"/>
    <x v="5"/>
    <s v="960 fps, 480 fps, 240 fps, 120 fps, 60 fps, 30 fps"/>
    <n v="1"/>
    <n v="157.9"/>
    <n v="8"/>
    <n v="256"/>
    <n v="16.739999999999998"/>
    <n v="11.628177399474406"/>
  </r>
  <r>
    <x v="5"/>
    <x v="56"/>
    <n v="3334"/>
    <n v="19999"/>
    <n v="22999"/>
    <n v="4.4000000000000004"/>
    <n v="5500"/>
    <x v="35"/>
    <s v="240 fps, 120 fps, 60 fps, 30 fps"/>
    <n v="1"/>
    <n v="161.86000000000001"/>
    <n v="8"/>
    <n v="256"/>
    <n v="16.940000000000001"/>
    <n v="13.044045393277969"/>
  </r>
  <r>
    <x v="11"/>
    <x v="57"/>
    <n v="633"/>
    <n v="17999"/>
    <n v="22999"/>
    <n v="4.5"/>
    <n v="7000"/>
    <x v="42"/>
    <s v="60 fps"/>
    <n v="1"/>
    <n v="163.21"/>
    <n v="8"/>
    <n v="128"/>
    <n v="16.940000000000001"/>
    <n v="21.740075655463283"/>
  </r>
  <r>
    <x v="12"/>
    <x v="40"/>
    <n v="116"/>
    <n v="1275"/>
    <n v="1599"/>
    <n v="3.9"/>
    <n v="1000"/>
    <x v="20"/>
    <s v="NA fps"/>
    <n v="1"/>
    <n v="115.07"/>
    <n v="32"/>
    <n v="8"/>
    <n v="4.5"/>
    <n v="20.262664165103189"/>
  </r>
  <r>
    <x v="8"/>
    <x v="58"/>
    <n v="3394"/>
    <n v="10180"/>
    <n v="13999"/>
    <n v="4.2"/>
    <n v="5160"/>
    <x v="22"/>
    <s v="120 Hz"/>
    <n v="1"/>
    <n v="171.88"/>
    <n v="4"/>
    <n v="128"/>
    <n v="17.48"/>
    <n v="27.280520037145511"/>
  </r>
  <r>
    <x v="13"/>
    <x v="59"/>
    <n v="1250"/>
    <n v="14999"/>
    <n v="18999"/>
    <n v="4.5"/>
    <n v="6000"/>
    <x v="8"/>
    <s v="60 fps"/>
    <n v="1"/>
    <n v="160"/>
    <n v="8"/>
    <n v="128"/>
    <n v="17.22"/>
    <n v="21.053739670508975"/>
  </r>
  <r>
    <x v="4"/>
    <x v="17"/>
    <n v="5333"/>
    <n v="15999"/>
    <n v="24999"/>
    <n v="4.3"/>
    <n v="5500"/>
    <x v="14"/>
    <s v="120Hz fps"/>
    <n v="1"/>
    <n v="162.33000000000001"/>
    <n v="8"/>
    <n v="128"/>
    <n v="16.940000000000001"/>
    <n v="36.001440057602302"/>
  </r>
  <r>
    <x v="4"/>
    <x v="31"/>
    <n v="528"/>
    <n v="14999"/>
    <n v="20999"/>
    <n v="4.2"/>
    <n v="5110"/>
    <x v="26"/>
    <s v="120 Hz"/>
    <n v="1"/>
    <n v="162.4"/>
    <n v="8"/>
    <n v="256"/>
    <n v="16.940000000000001"/>
    <n v="28.572789180437162"/>
  </r>
  <r>
    <x v="11"/>
    <x v="57"/>
    <n v="704"/>
    <n v="19999"/>
    <n v="24999"/>
    <n v="4.5"/>
    <n v="7000"/>
    <x v="42"/>
    <s v="60 fps"/>
    <n v="1"/>
    <n v="163.21"/>
    <n v="8"/>
    <n v="256"/>
    <n v="16.940000000000001"/>
    <n v="20.00080003200128"/>
  </r>
  <r>
    <x v="7"/>
    <x v="23"/>
    <n v="5665"/>
    <n v="16993"/>
    <n v="20999"/>
    <n v="4.4000000000000004"/>
    <n v="5500"/>
    <x v="3"/>
    <s v="60 fps"/>
    <n v="1"/>
    <n v="160"/>
    <n v="8"/>
    <n v="128"/>
    <n v="16.940000000000001"/>
    <n v="19.077098909471879"/>
  </r>
  <r>
    <x v="10"/>
    <x v="16"/>
    <n v="4564"/>
    <n v="13690"/>
    <n v="17499"/>
    <n v="4.4000000000000004"/>
    <n v="6500"/>
    <x v="3"/>
    <s v="60 fps"/>
    <n v="1"/>
    <n v="160"/>
    <n v="6"/>
    <n v="128"/>
    <n v="17.02"/>
    <n v="21.766958111892105"/>
  </r>
  <r>
    <x v="3"/>
    <x v="22"/>
    <n v="3334"/>
    <n v="19999"/>
    <n v="33999"/>
    <n v="4.3"/>
    <n v="5000"/>
    <x v="18"/>
    <s v="30 fps"/>
    <n v="1"/>
    <n v="161.69999999999999"/>
    <n v="8"/>
    <n v="128"/>
    <n v="16.760000000000002"/>
    <n v="41.177681696520487"/>
  </r>
  <r>
    <x v="8"/>
    <x v="52"/>
    <n v="264"/>
    <n v="7499"/>
    <n v="9999"/>
    <n v="4.2"/>
    <n v="5200"/>
    <x v="39"/>
    <s v="30 fps"/>
    <n v="1"/>
    <n v="171.7"/>
    <n v="4"/>
    <n v="128"/>
    <n v="17.48"/>
    <n v="25.002500250025001"/>
  </r>
  <r>
    <x v="2"/>
    <x v="36"/>
    <n v="651"/>
    <n v="18499"/>
    <n v="22999"/>
    <n v="4.4000000000000004"/>
    <n v="6000"/>
    <x v="29"/>
    <s v="60 fps"/>
    <n v="1"/>
    <n v="163.15"/>
    <n v="8"/>
    <n v="256"/>
    <n v="16.940000000000001"/>
    <n v="19.566068089916953"/>
  </r>
  <r>
    <x v="9"/>
    <x v="15"/>
    <n v="6333"/>
    <n v="18999"/>
    <n v="22999"/>
    <n v="4.4000000000000004"/>
    <n v="5000"/>
    <x v="13"/>
    <s v="30 fps, 60 fps"/>
    <n v="1"/>
    <n v="164"/>
    <n v="8"/>
    <n v="128"/>
    <n v="17.2"/>
    <n v="17.392060524370624"/>
  </r>
  <r>
    <x v="4"/>
    <x v="60"/>
    <n v="299"/>
    <n v="8499"/>
    <n v="11499"/>
    <n v="4.3"/>
    <n v="5160"/>
    <x v="43"/>
    <s v="30 fps"/>
    <n v="1"/>
    <n v="171.88"/>
    <n v="4"/>
    <n v="128"/>
    <n v="17.48"/>
    <n v="26.089225150013046"/>
  </r>
  <r>
    <x v="4"/>
    <x v="31"/>
    <n v="458"/>
    <n v="12999"/>
    <n v="18999"/>
    <n v="4.3"/>
    <n v="5110"/>
    <x v="26"/>
    <s v="120 Hz"/>
    <n v="1"/>
    <n v="162.4"/>
    <n v="6"/>
    <n v="128"/>
    <n v="16.940000000000001"/>
    <n v="31.580609505763462"/>
  </r>
  <r>
    <x v="5"/>
    <x v="56"/>
    <n v="3000"/>
    <n v="17999"/>
    <n v="20999"/>
    <n v="4.4000000000000004"/>
    <n v="5500"/>
    <x v="35"/>
    <s v="240 fps, 120 fps, 60 fps, 30 fps"/>
    <n v="1"/>
    <n v="161.86000000000001"/>
    <n v="8"/>
    <n v="128"/>
    <n v="16.940000000000001"/>
    <n v="14.286394590218581"/>
  </r>
  <r>
    <x v="3"/>
    <x v="7"/>
    <n v="2209"/>
    <n v="52999"/>
    <n v="79999"/>
    <n v="4.5999999999999996"/>
    <n v="4000"/>
    <x v="7"/>
    <s v="60 fps"/>
    <n v="1"/>
    <n v="147"/>
    <n v="8"/>
    <n v="256"/>
    <n v="15.75"/>
    <n v="33.7504218802735"/>
  </r>
  <r>
    <x v="11"/>
    <x v="53"/>
    <n v="6667"/>
    <n v="39999"/>
    <n v="44999"/>
    <n v="4.5"/>
    <n v="6000"/>
    <x v="5"/>
    <s v="960 fps, 480 fps, 240 fps, 120 fps, 60 fps, 30 fps"/>
    <n v="1"/>
    <n v="157.9"/>
    <n v="12"/>
    <n v="256"/>
    <n v="16.739999999999998"/>
    <n v="11.111358030178449"/>
  </r>
  <r>
    <x v="5"/>
    <x v="49"/>
    <n v="2000"/>
    <n v="11999"/>
    <n v="14999"/>
    <n v="4.3"/>
    <n v="5000"/>
    <x v="38"/>
    <s v="30 fps"/>
    <n v="1"/>
    <n v="162.69999999999999"/>
    <n v="8"/>
    <n v="128"/>
    <n v="16.510000000000002"/>
    <n v="20.00133342222815"/>
  </r>
  <r>
    <x v="11"/>
    <x v="57"/>
    <n v="704"/>
    <n v="19999"/>
    <n v="24999"/>
    <n v="4.5"/>
    <n v="7000"/>
    <x v="42"/>
    <s v="60 fps"/>
    <n v="1"/>
    <n v="163.21"/>
    <n v="8"/>
    <n v="256"/>
    <n v="16.940000000000001"/>
    <n v="20.00080003200128"/>
  </r>
  <r>
    <x v="11"/>
    <x v="57"/>
    <n v="633"/>
    <n v="17999"/>
    <n v="22999"/>
    <n v="4.5"/>
    <n v="7000"/>
    <x v="42"/>
    <s v="60 fps"/>
    <n v="1"/>
    <n v="163.21"/>
    <n v="8"/>
    <n v="128"/>
    <n v="16.940000000000001"/>
    <n v="21.740075655463283"/>
  </r>
  <r>
    <x v="3"/>
    <x v="30"/>
    <n v="1792"/>
    <n v="10749"/>
    <n v="15999"/>
    <n v="4.2"/>
    <n v="5000"/>
    <x v="2"/>
    <s v="60 fps"/>
    <n v="1"/>
    <n v="164.4"/>
    <n v="4"/>
    <n v="128"/>
    <n v="16.91"/>
    <n v="32.814550909431837"/>
  </r>
  <r>
    <x v="17"/>
    <x v="61"/>
    <n v="176"/>
    <n v="4999"/>
    <n v="7999"/>
    <n v="4.3"/>
    <n v="5000"/>
    <x v="44"/>
    <s v="30 fps"/>
    <n v="1"/>
    <n v="167.35"/>
    <n v="4"/>
    <n v="64"/>
    <n v="17.13"/>
    <n v="37.504688086010752"/>
  </r>
  <r>
    <x v="2"/>
    <x v="36"/>
    <n v="563"/>
    <n v="15999"/>
    <n v="19999"/>
    <n v="4.4000000000000004"/>
    <n v="6000"/>
    <x v="29"/>
    <s v="60 fps"/>
    <n v="1"/>
    <n v="163.15"/>
    <n v="6"/>
    <n v="128"/>
    <n v="16.940000000000001"/>
    <n v="20.001000050002503"/>
  </r>
  <r>
    <x v="4"/>
    <x v="60"/>
    <n v="299"/>
    <n v="8499"/>
    <n v="11499"/>
    <n v="4.3"/>
    <n v="5160"/>
    <x v="43"/>
    <s v="30 fps"/>
    <n v="1"/>
    <n v="171.88"/>
    <n v="4"/>
    <n v="128"/>
    <n v="17.48"/>
    <n v="26.089225150013046"/>
  </r>
  <r>
    <x v="3"/>
    <x v="30"/>
    <n v="1917"/>
    <n v="11499"/>
    <n v="17499"/>
    <n v="4.2"/>
    <n v="5000"/>
    <x v="2"/>
    <s v="60 fps"/>
    <n v="1"/>
    <n v="164.4"/>
    <n v="6"/>
    <n v="128"/>
    <n v="16.91"/>
    <n v="34.287673581347505"/>
  </r>
  <r>
    <x v="2"/>
    <x v="54"/>
    <n v="458"/>
    <n v="12999"/>
    <n v="16999"/>
    <n v="4.4000000000000004"/>
    <n v="6000"/>
    <x v="40"/>
    <s v="60 fps"/>
    <n v="1"/>
    <n v="165.7"/>
    <n v="6"/>
    <n v="128"/>
    <n v="17.07"/>
    <n v="23.530795929172303"/>
  </r>
  <r>
    <x v="14"/>
    <x v="55"/>
    <n v="4000"/>
    <n v="23999"/>
    <n v="27999"/>
    <n v="4.5"/>
    <n v="7300"/>
    <x v="41"/>
    <s v="60 fps"/>
    <n v="1"/>
    <n v="163.4"/>
    <n v="8"/>
    <n v="256"/>
    <n v="17.2"/>
    <n v="14.286224508018144"/>
  </r>
  <r>
    <x v="3"/>
    <x v="39"/>
    <n v="2900"/>
    <n v="8699"/>
    <n v="13999"/>
    <n v="4.0999999999999996"/>
    <n v="5000"/>
    <x v="2"/>
    <s v="60 fps"/>
    <n v="1"/>
    <n v="167.4"/>
    <n v="4"/>
    <n v="128"/>
    <n v="17.02"/>
    <n v="37.859847131937997"/>
  </r>
  <r>
    <x v="4"/>
    <x v="62"/>
    <n v="247"/>
    <n v="6999"/>
    <n v="9999"/>
    <n v="4.0999999999999996"/>
    <n v="5200"/>
    <x v="27"/>
    <s v="120Hz fps"/>
    <n v="1"/>
    <n v="171.79"/>
    <n v="6"/>
    <n v="128"/>
    <n v="17.48"/>
    <n v="30.003000300030003"/>
  </r>
  <r>
    <x v="5"/>
    <x v="49"/>
    <n v="1834"/>
    <n v="10999"/>
    <n v="12999"/>
    <n v="4.3"/>
    <n v="5000"/>
    <x v="38"/>
    <s v="30 fps"/>
    <n v="1"/>
    <n v="162.69999999999999"/>
    <n v="4"/>
    <n v="128"/>
    <n v="16.510000000000002"/>
    <n v="15.385798907608278"/>
  </r>
  <r>
    <x v="14"/>
    <x v="55"/>
    <n v="4333"/>
    <n v="25999"/>
    <n v="29999"/>
    <n v="4.5"/>
    <n v="7300"/>
    <x v="41"/>
    <s v="60 fps"/>
    <n v="1"/>
    <n v="163.4"/>
    <n v="12"/>
    <n v="256"/>
    <n v="17.2"/>
    <n v="13.333777792593088"/>
  </r>
  <r>
    <x v="5"/>
    <x v="49"/>
    <n v="1834"/>
    <n v="10999"/>
    <n v="12999"/>
    <n v="4.3"/>
    <n v="5000"/>
    <x v="38"/>
    <s v="30 fps"/>
    <n v="1"/>
    <n v="162.69999999999999"/>
    <n v="4"/>
    <n v="128"/>
    <n v="16.510000000000002"/>
    <n v="15.385798907608278"/>
  </r>
  <r>
    <x v="11"/>
    <x v="50"/>
    <n v="458"/>
    <n v="12999"/>
    <n v="16999"/>
    <n v="4.5999999999999996"/>
    <n v="6000"/>
    <x v="2"/>
    <s v="120 fps, 60 fps, 30 fps"/>
    <n v="1"/>
    <n v="165.7"/>
    <n v="6"/>
    <n v="128"/>
    <n v="16.940000000000001"/>
    <n v="23.530795929172303"/>
  </r>
  <r>
    <x v="2"/>
    <x v="36"/>
    <n v="598"/>
    <n v="16999"/>
    <n v="20999"/>
    <n v="4.4000000000000004"/>
    <n v="6000"/>
    <x v="29"/>
    <s v="60 fps"/>
    <n v="1"/>
    <n v="163.15"/>
    <n v="8"/>
    <n v="128"/>
    <n v="16.940000000000001"/>
    <n v="19.048526120291442"/>
  </r>
  <r>
    <x v="5"/>
    <x v="63"/>
    <n v="247"/>
    <n v="6999"/>
    <n v="9999"/>
    <n v="4.2"/>
    <n v="5100"/>
    <x v="45"/>
    <s v="30 fps"/>
    <n v="1"/>
    <n v="165.67"/>
    <n v="4"/>
    <n v="64"/>
    <n v="16.940000000000001"/>
    <n v="30.003000300030003"/>
  </r>
  <r>
    <x v="4"/>
    <x v="60"/>
    <n v="271"/>
    <n v="7699"/>
    <n v="10999"/>
    <n v="4.3"/>
    <n v="5160"/>
    <x v="43"/>
    <s v="120 Hz"/>
    <n v="1"/>
    <n v="171.88"/>
    <n v="4"/>
    <n v="64"/>
    <n v="17.48"/>
    <n v="30.002727520683699"/>
  </r>
  <r>
    <x v="13"/>
    <x v="28"/>
    <n v="334"/>
    <n v="9499"/>
    <n v="15999"/>
    <n v="4.3"/>
    <n v="5000"/>
    <x v="24"/>
    <s v="60 fps, 30 fps"/>
    <n v="1"/>
    <n v="165.4"/>
    <n v="6"/>
    <n v="128"/>
    <n v="16.940000000000001"/>
    <n v="40.627539221201324"/>
  </r>
  <r>
    <x v="9"/>
    <x v="15"/>
    <n v="6333"/>
    <n v="18999"/>
    <n v="22999"/>
    <n v="4.4000000000000004"/>
    <n v="5000"/>
    <x v="13"/>
    <s v="30 fps, 60 fps"/>
    <n v="1"/>
    <n v="164"/>
    <n v="8"/>
    <n v="128"/>
    <n v="17.2"/>
    <n v="17.392060524370624"/>
  </r>
  <r>
    <x v="14"/>
    <x v="64"/>
    <n v="5000"/>
    <n v="14999"/>
    <n v="19499"/>
    <n v="4.5"/>
    <n v="6500"/>
    <x v="46"/>
    <s v="60 fps"/>
    <n v="1"/>
    <n v="165.7"/>
    <n v="8"/>
    <n v="128"/>
    <n v="17.07"/>
    <n v="23.078106569567669"/>
  </r>
  <r>
    <x v="3"/>
    <x v="65"/>
    <n v="704"/>
    <n v="19999"/>
    <n v="22999"/>
    <n v="4.4000000000000004"/>
    <n v="5000"/>
    <x v="18"/>
    <s v="30 fps"/>
    <n v="1"/>
    <n v="164.4"/>
    <n v="6"/>
    <n v="128"/>
    <n v="17.02"/>
    <n v="13.044045393277969"/>
  </r>
  <r>
    <x v="2"/>
    <x v="36"/>
    <n v="598"/>
    <n v="16999"/>
    <n v="20999"/>
    <n v="4.4000000000000004"/>
    <n v="6000"/>
    <x v="29"/>
    <s v="60 fps"/>
    <n v="1"/>
    <n v="163.15"/>
    <n v="8"/>
    <n v="128"/>
    <n v="16.940000000000001"/>
    <n v="19.048526120291442"/>
  </r>
  <r>
    <x v="5"/>
    <x v="63"/>
    <n v="247"/>
    <n v="6999"/>
    <n v="9999"/>
    <n v="4.2"/>
    <n v="5100"/>
    <x v="45"/>
    <s v="30 fps"/>
    <n v="1"/>
    <n v="165.67"/>
    <n v="4"/>
    <n v="64"/>
    <n v="16.940000000000001"/>
    <n v="30.003000300030003"/>
  </r>
  <r>
    <x v="3"/>
    <x v="22"/>
    <n v="3667"/>
    <n v="21999"/>
    <n v="36999"/>
    <n v="4.3"/>
    <n v="5000"/>
    <x v="18"/>
    <s v="30 fps"/>
    <n v="1"/>
    <n v="161.69999999999999"/>
    <n v="8"/>
    <n v="256"/>
    <n v="16.760000000000002"/>
    <n v="40.541636260439475"/>
  </r>
  <r>
    <x v="3"/>
    <x v="30"/>
    <n v="2250"/>
    <n v="13499"/>
    <n v="18999"/>
    <n v="4.2"/>
    <n v="5000"/>
    <x v="2"/>
    <s v="60 fps"/>
    <n v="1"/>
    <n v="164.4"/>
    <n v="8"/>
    <n v="128"/>
    <n v="16.91"/>
    <n v="28.948892046949837"/>
  </r>
  <r>
    <x v="5"/>
    <x v="66"/>
    <n v="2667"/>
    <n v="15999"/>
    <n v="20999"/>
    <n v="4.4000000000000004"/>
    <n v="5000"/>
    <x v="47"/>
    <s v="30 fps, 60 fps"/>
    <n v="1"/>
    <n v="161.91"/>
    <n v="8"/>
    <n v="128"/>
    <n v="16.940000000000001"/>
    <n v="23.810657650364302"/>
  </r>
  <r>
    <x v="4"/>
    <x v="31"/>
    <n v="458"/>
    <n v="12999"/>
    <n v="18999"/>
    <n v="4.3"/>
    <n v="5110"/>
    <x v="26"/>
    <s v="120 Hz"/>
    <n v="1"/>
    <n v="162.4"/>
    <n v="6"/>
    <n v="128"/>
    <n v="16.940000000000001"/>
    <n v="31.580609505763462"/>
  </r>
  <r>
    <x v="4"/>
    <x v="31"/>
    <n v="458"/>
    <n v="12999"/>
    <n v="18999"/>
    <n v="4.3"/>
    <n v="5110"/>
    <x v="26"/>
    <s v="120 Hz"/>
    <n v="1"/>
    <n v="162.4"/>
    <n v="6"/>
    <n v="128"/>
    <n v="16.940000000000001"/>
    <n v="31.580609505763462"/>
  </r>
  <r>
    <x v="4"/>
    <x v="60"/>
    <n v="299"/>
    <n v="8499"/>
    <n v="11499"/>
    <n v="4.3"/>
    <n v="5160"/>
    <x v="43"/>
    <s v="30 fps"/>
    <n v="1"/>
    <n v="171.88"/>
    <n v="4"/>
    <n v="128"/>
    <n v="17.48"/>
    <n v="26.089225150013046"/>
  </r>
  <r>
    <x v="2"/>
    <x v="54"/>
    <n v="458"/>
    <n v="12999"/>
    <n v="16999"/>
    <n v="4.4000000000000004"/>
    <n v="6000"/>
    <x v="40"/>
    <s v="60 fps"/>
    <n v="1"/>
    <n v="165.7"/>
    <n v="6"/>
    <n v="128"/>
    <n v="17.07"/>
    <n v="23.530795929172303"/>
  </r>
  <r>
    <x v="5"/>
    <x v="49"/>
    <n v="2000"/>
    <n v="11999"/>
    <n v="14999"/>
    <n v="4.3"/>
    <n v="5000"/>
    <x v="38"/>
    <s v="30 fps"/>
    <n v="1"/>
    <n v="162.69999999999999"/>
    <n v="8"/>
    <n v="128"/>
    <n v="16.510000000000002"/>
    <n v="20.00133342222815"/>
  </r>
  <r>
    <x v="3"/>
    <x v="39"/>
    <n v="2900"/>
    <n v="8699"/>
    <n v="13999"/>
    <n v="4.0999999999999996"/>
    <n v="5000"/>
    <x v="2"/>
    <s v="60 fps"/>
    <n v="1"/>
    <n v="167.4"/>
    <n v="4"/>
    <n v="128"/>
    <n v="17.02"/>
    <n v="37.859847131937997"/>
  </r>
  <r>
    <x v="3"/>
    <x v="30"/>
    <n v="1792"/>
    <n v="10749"/>
    <n v="15999"/>
    <n v="4.2"/>
    <n v="5000"/>
    <x v="2"/>
    <s v="60 fps"/>
    <n v="1"/>
    <n v="164.4"/>
    <n v="4"/>
    <n v="128"/>
    <n v="16.91"/>
    <n v="32.814550909431837"/>
  </r>
  <r>
    <x v="2"/>
    <x v="36"/>
    <n v="563"/>
    <n v="15999"/>
    <n v="19999"/>
    <n v="4.4000000000000004"/>
    <n v="6000"/>
    <x v="29"/>
    <s v="60 fps"/>
    <n v="1"/>
    <n v="163.15"/>
    <n v="6"/>
    <n v="128"/>
    <n v="16.940000000000001"/>
    <n v="20.001000050002503"/>
  </r>
  <r>
    <x v="4"/>
    <x v="60"/>
    <n v="299"/>
    <n v="8499"/>
    <n v="11499"/>
    <n v="4.3"/>
    <n v="5160"/>
    <x v="43"/>
    <s v="30 fps"/>
    <n v="1"/>
    <n v="171.88"/>
    <n v="4"/>
    <n v="128"/>
    <n v="17.48"/>
    <n v="26.089225150013046"/>
  </r>
  <r>
    <x v="14"/>
    <x v="64"/>
    <n v="5000"/>
    <n v="14999"/>
    <n v="19499"/>
    <n v="4.5"/>
    <n v="6500"/>
    <x v="46"/>
    <s v="60 fps"/>
    <n v="1"/>
    <n v="165.7"/>
    <n v="8"/>
    <n v="128"/>
    <n v="17.07"/>
    <n v="23.078106569567669"/>
  </r>
  <r>
    <x v="11"/>
    <x v="57"/>
    <n v="704"/>
    <n v="19999"/>
    <n v="24999"/>
    <n v="4.5"/>
    <n v="7000"/>
    <x v="42"/>
    <s v="60 fps"/>
    <n v="1"/>
    <n v="163.21"/>
    <n v="8"/>
    <n v="256"/>
    <n v="16.940000000000001"/>
    <n v="20.00080003200128"/>
  </r>
  <r>
    <x v="14"/>
    <x v="64"/>
    <n v="5667"/>
    <n v="16999"/>
    <n v="20999"/>
    <n v="4.5"/>
    <n v="6500"/>
    <x v="46"/>
    <s v="60 fps"/>
    <n v="1"/>
    <n v="165.7"/>
    <n v="8"/>
    <n v="256"/>
    <n v="17.07"/>
    <n v="19.048526120291442"/>
  </r>
  <r>
    <x v="5"/>
    <x v="49"/>
    <n v="1834"/>
    <n v="10999"/>
    <n v="12999"/>
    <n v="4.3"/>
    <n v="5000"/>
    <x v="38"/>
    <s v="30 fps"/>
    <n v="1"/>
    <n v="162.69999999999999"/>
    <n v="4"/>
    <n v="128"/>
    <n v="16.510000000000002"/>
    <n v="15.385798907608278"/>
  </r>
  <r>
    <x v="5"/>
    <x v="66"/>
    <n v="2667"/>
    <n v="15999"/>
    <n v="20999"/>
    <n v="4.4000000000000004"/>
    <n v="5000"/>
    <x v="47"/>
    <s v="30 fps"/>
    <n v="1"/>
    <n v="161.91"/>
    <n v="8"/>
    <n v="128"/>
    <n v="16.940000000000001"/>
    <n v="23.810657650364302"/>
  </r>
  <r>
    <x v="4"/>
    <x v="60"/>
    <n v="271"/>
    <n v="7699"/>
    <n v="10999"/>
    <n v="4.3"/>
    <n v="5160"/>
    <x v="43"/>
    <s v="120 Hz"/>
    <n v="1"/>
    <n v="171.88"/>
    <n v="4"/>
    <n v="64"/>
    <n v="17.48"/>
    <n v="30.002727520683699"/>
  </r>
  <r>
    <x v="14"/>
    <x v="67"/>
    <n v="3333"/>
    <n v="9999"/>
    <n v="13999"/>
    <n v="4.4000000000000004"/>
    <n v="6000"/>
    <x v="24"/>
    <s v="60 fps"/>
    <n v="1"/>
    <n v="167.3"/>
    <n v="4"/>
    <n v="128"/>
    <n v="17.12"/>
    <n v="28.573469533538109"/>
  </r>
  <r>
    <x v="9"/>
    <x v="15"/>
    <n v="6333"/>
    <n v="18999"/>
    <n v="22999"/>
    <n v="4.4000000000000004"/>
    <n v="5000"/>
    <x v="13"/>
    <s v="30 fps, 60 fps"/>
    <n v="1"/>
    <n v="164"/>
    <n v="8"/>
    <n v="128"/>
    <n v="17.2"/>
    <n v="17.392060524370624"/>
  </r>
  <r>
    <x v="8"/>
    <x v="52"/>
    <n v="264"/>
    <n v="7499"/>
    <n v="9999"/>
    <n v="4.2"/>
    <n v="5200"/>
    <x v="39"/>
    <s v="30 fps"/>
    <n v="1"/>
    <n v="171.7"/>
    <n v="4"/>
    <n v="128"/>
    <n v="17.48"/>
    <n v="25.002500250025001"/>
  </r>
  <r>
    <x v="5"/>
    <x v="68"/>
    <n v="352"/>
    <n v="9999"/>
    <n v="12499"/>
    <n v="4.2"/>
    <n v="5000"/>
    <x v="48"/>
    <s v="30 fps"/>
    <n v="1"/>
    <n v="166.29"/>
    <n v="4"/>
    <n v="128"/>
    <n v="17.07"/>
    <n v="20.001600128010242"/>
  </r>
  <r>
    <x v="2"/>
    <x v="36"/>
    <n v="563"/>
    <n v="15999"/>
    <n v="19999"/>
    <n v="4.4000000000000004"/>
    <n v="6000"/>
    <x v="29"/>
    <s v="60 fps"/>
    <n v="1"/>
    <n v="163.15"/>
    <n v="6"/>
    <n v="128"/>
    <n v="16.940000000000001"/>
    <n v="20.001000050002503"/>
  </r>
  <r>
    <x v="3"/>
    <x v="30"/>
    <n v="1917"/>
    <n v="11499"/>
    <n v="17499"/>
    <n v="4.2"/>
    <n v="5000"/>
    <x v="2"/>
    <s v="60 fps"/>
    <n v="1"/>
    <n v="164.4"/>
    <n v="6"/>
    <n v="128"/>
    <n v="16.91"/>
    <n v="34.287673581347505"/>
  </r>
  <r>
    <x v="14"/>
    <x v="64"/>
    <n v="5667"/>
    <n v="16999"/>
    <n v="20999"/>
    <n v="4.5"/>
    <n v="6500"/>
    <x v="46"/>
    <s v="60 fps"/>
    <n v="1"/>
    <n v="165.7"/>
    <n v="8"/>
    <n v="256"/>
    <n v="17.07"/>
    <n v="19.048526120291442"/>
  </r>
  <r>
    <x v="5"/>
    <x v="68"/>
    <n v="352"/>
    <n v="9999"/>
    <n v="12499"/>
    <n v="4.2"/>
    <n v="5000"/>
    <x v="48"/>
    <s v="30 fps"/>
    <n v="1"/>
    <n v="166.29"/>
    <n v="4"/>
    <n v="128"/>
    <n v="17.07"/>
    <n v="20.001600128010242"/>
  </r>
  <r>
    <x v="4"/>
    <x v="60"/>
    <n v="271"/>
    <n v="7699"/>
    <n v="10999"/>
    <n v="4.3"/>
    <n v="5160"/>
    <x v="43"/>
    <s v="120 Hz"/>
    <n v="1"/>
    <n v="171.88"/>
    <n v="4"/>
    <n v="64"/>
    <n v="17.48"/>
    <n v="30.002727520683699"/>
  </r>
  <r>
    <x v="4"/>
    <x v="32"/>
    <n v="225"/>
    <n v="6399"/>
    <n v="8999"/>
    <n v="3.9"/>
    <n v="5200"/>
    <x v="27"/>
    <s v="120Hz fps"/>
    <n v="1"/>
    <n v="171.79"/>
    <n v="4"/>
    <n v="64"/>
    <n v="17.48"/>
    <n v="28.89209912212468"/>
  </r>
  <r>
    <x v="4"/>
    <x v="60"/>
    <n v="271"/>
    <n v="7699"/>
    <n v="10999"/>
    <n v="4.3"/>
    <n v="5160"/>
    <x v="43"/>
    <s v="120 Hz"/>
    <n v="1"/>
    <n v="171.88"/>
    <n v="4"/>
    <n v="64"/>
    <n v="17.48"/>
    <n v="30.002727520683699"/>
  </r>
  <r>
    <x v="14"/>
    <x v="67"/>
    <n v="4333"/>
    <n v="12999"/>
    <n v="16999"/>
    <n v="4.4000000000000004"/>
    <n v="6000"/>
    <x v="24"/>
    <s v="60 fps"/>
    <n v="1"/>
    <n v="167.3"/>
    <n v="8"/>
    <n v="256"/>
    <n v="17.12"/>
    <n v="23.530795929172303"/>
  </r>
  <r>
    <x v="5"/>
    <x v="66"/>
    <n v="2667"/>
    <n v="15999"/>
    <n v="20999"/>
    <n v="4.4000000000000004"/>
    <n v="5000"/>
    <x v="47"/>
    <s v="30 fps"/>
    <n v="1"/>
    <n v="161.91"/>
    <n v="8"/>
    <n v="128"/>
    <n v="16.940000000000001"/>
    <n v="23.810657650364302"/>
  </r>
  <r>
    <x v="14"/>
    <x v="64"/>
    <n v="5000"/>
    <n v="14999"/>
    <n v="19499"/>
    <n v="4.5"/>
    <n v="6500"/>
    <x v="46"/>
    <s v="60 fps"/>
    <n v="1"/>
    <n v="165.7"/>
    <n v="8"/>
    <n v="128"/>
    <n v="17.07"/>
    <n v="23.078106569567669"/>
  </r>
  <r>
    <x v="4"/>
    <x v="62"/>
    <n v="247"/>
    <n v="6999"/>
    <n v="9999"/>
    <n v="4.0999999999999996"/>
    <n v="5200"/>
    <x v="27"/>
    <s v="120Hz fps"/>
    <n v="1"/>
    <n v="171.79"/>
    <n v="6"/>
    <n v="128"/>
    <n v="17.48"/>
    <n v="30.003000300030003"/>
  </r>
  <r>
    <x v="5"/>
    <x v="49"/>
    <n v="2000"/>
    <n v="11999"/>
    <n v="14999"/>
    <n v="4.3"/>
    <n v="5000"/>
    <x v="38"/>
    <s v="30 fps"/>
    <n v="1"/>
    <n v="162.69999999999999"/>
    <n v="8"/>
    <n v="128"/>
    <n v="16.510000000000002"/>
    <n v="20.00133342222815"/>
  </r>
  <r>
    <x v="14"/>
    <x v="64"/>
    <n v="4667"/>
    <n v="13999"/>
    <n v="17999"/>
    <n v="4.4000000000000004"/>
    <n v="6500"/>
    <x v="46"/>
    <s v="60 fps"/>
    <n v="1"/>
    <n v="165.7"/>
    <n v="6"/>
    <n v="128"/>
    <n v="17.07"/>
    <n v="22.223456858714375"/>
  </r>
  <r>
    <x v="5"/>
    <x v="49"/>
    <n v="2000"/>
    <n v="11999"/>
    <n v="14999"/>
    <n v="4.3"/>
    <n v="5000"/>
    <x v="38"/>
    <s v="30 fps"/>
    <n v="1"/>
    <n v="162.69999999999999"/>
    <n v="8"/>
    <n v="128"/>
    <n v="16.510000000000002"/>
    <n v="20.00133342222815"/>
  </r>
  <r>
    <x v="14"/>
    <x v="67"/>
    <n v="3333"/>
    <n v="9999"/>
    <n v="13999"/>
    <n v="4.4000000000000004"/>
    <n v="6000"/>
    <x v="24"/>
    <s v="60 fps"/>
    <n v="1"/>
    <n v="167.3"/>
    <n v="4"/>
    <n v="128"/>
    <n v="17.12"/>
    <n v="28.573469533538109"/>
  </r>
  <r>
    <x v="14"/>
    <x v="64"/>
    <n v="4667"/>
    <n v="13999"/>
    <n v="17999"/>
    <n v="4.4000000000000004"/>
    <n v="6500"/>
    <x v="46"/>
    <s v="60 fps"/>
    <n v="1"/>
    <n v="165.7"/>
    <n v="6"/>
    <n v="128"/>
    <n v="17.07"/>
    <n v="22.223456858714375"/>
  </r>
  <r>
    <x v="14"/>
    <x v="67"/>
    <n v="3667"/>
    <n v="10999"/>
    <n v="14999"/>
    <n v="4.4000000000000004"/>
    <n v="6000"/>
    <x v="24"/>
    <s v="60 fps"/>
    <n v="1"/>
    <n v="167.3"/>
    <n v="6"/>
    <n v="128"/>
    <n v="17.12"/>
    <n v="26.668444562970866"/>
  </r>
  <r>
    <x v="8"/>
    <x v="69"/>
    <n v="2500"/>
    <n v="14999"/>
    <n v="19999"/>
    <n v="4.0999999999999996"/>
    <n v="5110"/>
    <x v="26"/>
    <s v="30 fps"/>
    <n v="1"/>
    <n v="162.4"/>
    <n v="6"/>
    <n v="128"/>
    <n v="16.940000000000001"/>
    <n v="25.001250062503129"/>
  </r>
  <r>
    <x v="2"/>
    <x v="54"/>
    <n v="458"/>
    <n v="12999"/>
    <n v="16999"/>
    <n v="4.4000000000000004"/>
    <n v="6000"/>
    <x v="40"/>
    <s v="60 fps"/>
    <n v="1"/>
    <n v="165.7"/>
    <n v="6"/>
    <n v="128"/>
    <n v="17.07"/>
    <n v="23.530795929172303"/>
  </r>
  <r>
    <x v="4"/>
    <x v="32"/>
    <n v="247"/>
    <n v="6999"/>
    <n v="9999"/>
    <n v="4.0999999999999996"/>
    <n v="5200"/>
    <x v="27"/>
    <s v="120Hz fps"/>
    <n v="1"/>
    <n v="171.79"/>
    <n v="6"/>
    <n v="128"/>
    <n v="17.48"/>
    <n v="30.003000300030003"/>
  </r>
  <r>
    <x v="3"/>
    <x v="30"/>
    <n v="1917"/>
    <n v="11499"/>
    <n v="17499"/>
    <n v="4.2"/>
    <n v="5000"/>
    <x v="2"/>
    <s v="60 fps"/>
    <n v="1"/>
    <n v="164.4"/>
    <n v="6"/>
    <n v="128"/>
    <n v="16.91"/>
    <n v="34.287673581347505"/>
  </r>
  <r>
    <x v="5"/>
    <x v="70"/>
    <n v="247"/>
    <n v="6999"/>
    <n v="9999"/>
    <n v="4.2"/>
    <n v="5100"/>
    <x v="45"/>
    <s v="30 fps"/>
    <n v="1"/>
    <n v="165.67"/>
    <n v="4"/>
    <n v="64"/>
    <n v="16.940000000000001"/>
    <n v="30.003000300030003"/>
  </r>
  <r>
    <x v="14"/>
    <x v="67"/>
    <n v="3667"/>
    <n v="10999"/>
    <n v="14999"/>
    <n v="4.4000000000000004"/>
    <n v="6000"/>
    <x v="24"/>
    <s v="60 fps"/>
    <n v="1"/>
    <n v="167.3"/>
    <n v="6"/>
    <n v="128"/>
    <n v="17.12"/>
    <n v="26.668444562970866"/>
  </r>
  <r>
    <x v="9"/>
    <x v="15"/>
    <n v="6333"/>
    <n v="18999"/>
    <n v="22999"/>
    <n v="4.4000000000000004"/>
    <n v="5000"/>
    <x v="13"/>
    <s v="30 fps, 60 fps"/>
    <n v="1"/>
    <n v="164"/>
    <n v="8"/>
    <n v="128"/>
    <n v="17.2"/>
    <n v="17.392060524370624"/>
  </r>
  <r>
    <x v="2"/>
    <x v="36"/>
    <n v="598"/>
    <n v="16999"/>
    <n v="20999"/>
    <n v="4.4000000000000004"/>
    <n v="6000"/>
    <x v="29"/>
    <s v="60 fps"/>
    <n v="1"/>
    <n v="163.15"/>
    <n v="8"/>
    <n v="128"/>
    <n v="16.940000000000001"/>
    <n v="19.048526120291442"/>
  </r>
  <r>
    <x v="14"/>
    <x v="64"/>
    <n v="5667"/>
    <n v="16999"/>
    <n v="20999"/>
    <n v="4.5"/>
    <n v="6500"/>
    <x v="46"/>
    <s v="60 fps"/>
    <n v="1"/>
    <n v="165.7"/>
    <n v="8"/>
    <n v="256"/>
    <n v="17.07"/>
    <n v="19.048526120291442"/>
  </r>
  <r>
    <x v="5"/>
    <x v="68"/>
    <n v="352"/>
    <n v="9999"/>
    <n v="12499"/>
    <n v="4.2"/>
    <n v="5000"/>
    <x v="48"/>
    <s v="30 fps"/>
    <n v="1"/>
    <n v="166.29"/>
    <n v="4"/>
    <n v="128"/>
    <n v="17.07"/>
    <n v="20.001600128010242"/>
  </r>
  <r>
    <x v="4"/>
    <x v="62"/>
    <n v="247"/>
    <n v="6999"/>
    <n v="9999"/>
    <n v="4.0999999999999996"/>
    <n v="5200"/>
    <x v="27"/>
    <s v="120Hz fps"/>
    <n v="1"/>
    <n v="171.79"/>
    <n v="6"/>
    <n v="128"/>
    <n v="17.48"/>
    <n v="30.003000300030003"/>
  </r>
  <r>
    <x v="3"/>
    <x v="30"/>
    <n v="1792"/>
    <n v="10749"/>
    <n v="15999"/>
    <n v="4.2"/>
    <n v="5000"/>
    <x v="2"/>
    <s v="60 fps"/>
    <n v="1"/>
    <n v="164.4"/>
    <n v="4"/>
    <n v="128"/>
    <n v="16.91"/>
    <n v="32.814550909431837"/>
  </r>
  <r>
    <x v="4"/>
    <x v="60"/>
    <n v="271"/>
    <n v="7699"/>
    <n v="10999"/>
    <n v="4.3"/>
    <n v="5160"/>
    <x v="43"/>
    <s v="120 Hz"/>
    <n v="1"/>
    <n v="171.88"/>
    <n v="4"/>
    <n v="64"/>
    <n v="17.48"/>
    <n v="30.002727520683699"/>
  </r>
  <r>
    <x v="2"/>
    <x v="54"/>
    <n v="458"/>
    <n v="12999"/>
    <n v="16999"/>
    <n v="4.4000000000000004"/>
    <n v="6000"/>
    <x v="40"/>
    <s v="60 fps"/>
    <n v="1"/>
    <n v="165.7"/>
    <n v="6"/>
    <n v="128"/>
    <n v="17.07"/>
    <n v="23.530795929172303"/>
  </r>
  <r>
    <x v="14"/>
    <x v="67"/>
    <n v="4333"/>
    <n v="12999"/>
    <n v="16999"/>
    <n v="4.4000000000000004"/>
    <n v="6000"/>
    <x v="24"/>
    <s v="60 fps"/>
    <n v="1"/>
    <n v="167.3"/>
    <n v="8"/>
    <n v="256"/>
    <n v="17.12"/>
    <n v="23.530795929172303"/>
  </r>
  <r>
    <x v="14"/>
    <x v="67"/>
    <n v="3333"/>
    <n v="9999"/>
    <n v="13999"/>
    <n v="4.4000000000000004"/>
    <n v="6000"/>
    <x v="24"/>
    <s v="60 fps"/>
    <n v="1"/>
    <n v="167.3"/>
    <n v="4"/>
    <n v="128"/>
    <n v="17.12"/>
    <n v="28.573469533538109"/>
  </r>
  <r>
    <x v="5"/>
    <x v="66"/>
    <n v="2667"/>
    <n v="15999"/>
    <n v="20999"/>
    <n v="4.4000000000000004"/>
    <n v="5000"/>
    <x v="47"/>
    <s v="30 fps"/>
    <n v="1"/>
    <n v="161.91"/>
    <n v="8"/>
    <n v="128"/>
    <n v="16.940000000000001"/>
    <n v="23.810657650364302"/>
  </r>
  <r>
    <x v="14"/>
    <x v="64"/>
    <n v="5000"/>
    <n v="14999"/>
    <n v="19499"/>
    <n v="4.5"/>
    <n v="6500"/>
    <x v="46"/>
    <s v="60 fps"/>
    <n v="1"/>
    <n v="165.7"/>
    <n v="8"/>
    <n v="128"/>
    <n v="17.07"/>
    <n v="23.078106569567669"/>
  </r>
  <r>
    <x v="5"/>
    <x v="49"/>
    <n v="2000"/>
    <n v="11999"/>
    <n v="14999"/>
    <n v="4.3"/>
    <n v="5000"/>
    <x v="38"/>
    <s v="30 fps"/>
    <n v="1"/>
    <n v="162.69999999999999"/>
    <n v="8"/>
    <n v="128"/>
    <n v="16.510000000000002"/>
    <n v="20.00133342222815"/>
  </r>
  <r>
    <x v="5"/>
    <x v="70"/>
    <n v="247"/>
    <n v="6999"/>
    <n v="9999"/>
    <n v="4.2"/>
    <n v="5100"/>
    <x v="45"/>
    <s v="30 fps"/>
    <n v="1"/>
    <n v="165.67"/>
    <n v="4"/>
    <n v="64"/>
    <n v="16.940000000000001"/>
    <n v="30.003000300030003"/>
  </r>
  <r>
    <x v="14"/>
    <x v="64"/>
    <n v="4667"/>
    <n v="13999"/>
    <n v="17999"/>
    <n v="4.4000000000000004"/>
    <n v="6500"/>
    <x v="46"/>
    <s v="60 fps"/>
    <n v="1"/>
    <n v="165.7"/>
    <n v="6"/>
    <n v="128"/>
    <n v="17.07"/>
    <n v="22.223456858714375"/>
  </r>
  <r>
    <x v="14"/>
    <x v="64"/>
    <n v="4667"/>
    <n v="13999"/>
    <n v="17999"/>
    <n v="4.4000000000000004"/>
    <n v="6500"/>
    <x v="46"/>
    <s v="60 fps"/>
    <n v="1"/>
    <n v="165.7"/>
    <n v="6"/>
    <n v="128"/>
    <n v="17.07"/>
    <n v="22.223456858714375"/>
  </r>
  <r>
    <x v="14"/>
    <x v="67"/>
    <n v="3333"/>
    <n v="9999"/>
    <n v="13999"/>
    <n v="4.4000000000000004"/>
    <n v="6000"/>
    <x v="24"/>
    <s v="60 fps"/>
    <n v="1"/>
    <n v="167.3"/>
    <n v="4"/>
    <n v="128"/>
    <n v="17.12"/>
    <n v="28.573469533538109"/>
  </r>
  <r>
    <x v="8"/>
    <x v="69"/>
    <n v="2500"/>
    <n v="14999"/>
    <n v="19999"/>
    <n v="4.0999999999999996"/>
    <n v="5110"/>
    <x v="26"/>
    <s v="30 fps"/>
    <n v="1"/>
    <n v="162.4"/>
    <n v="6"/>
    <n v="128"/>
    <n v="16.940000000000001"/>
    <n v="25.001250062503129"/>
  </r>
  <r>
    <x v="4"/>
    <x v="17"/>
    <n v="5333"/>
    <n v="15999"/>
    <n v="24999"/>
    <n v="4.3"/>
    <n v="5500"/>
    <x v="14"/>
    <s v="120Hz fps"/>
    <n v="1"/>
    <n v="162.33000000000001"/>
    <n v="8"/>
    <n v="128"/>
    <n v="16.940000000000001"/>
    <n v="36.001440057602302"/>
  </r>
  <r>
    <x v="3"/>
    <x v="30"/>
    <n v="1917"/>
    <n v="11499"/>
    <n v="17499"/>
    <n v="4.2"/>
    <n v="5000"/>
    <x v="2"/>
    <s v="60 fps"/>
    <n v="1"/>
    <n v="164.4"/>
    <n v="6"/>
    <n v="128"/>
    <n v="16.91"/>
    <n v="34.287673581347505"/>
  </r>
  <r>
    <x v="13"/>
    <x v="59"/>
    <n v="1250"/>
    <n v="14999"/>
    <n v="18999"/>
    <n v="4.5"/>
    <n v="6000"/>
    <x v="8"/>
    <s v="60 fps"/>
    <n v="1"/>
    <n v="160"/>
    <n v="8"/>
    <n v="128"/>
    <n v="17.22"/>
    <n v="21.053739670508975"/>
  </r>
  <r>
    <x v="14"/>
    <x v="67"/>
    <n v="3667"/>
    <n v="10999"/>
    <n v="14999"/>
    <n v="4.4000000000000004"/>
    <n v="6000"/>
    <x v="24"/>
    <s v="60 fps"/>
    <n v="1"/>
    <n v="167.3"/>
    <n v="6"/>
    <n v="128"/>
    <n v="17.12"/>
    <n v="26.668444562970866"/>
  </r>
  <r>
    <x v="5"/>
    <x v="49"/>
    <n v="2000"/>
    <n v="11999"/>
    <n v="14999"/>
    <n v="4.3"/>
    <n v="5000"/>
    <x v="38"/>
    <s v="30 fps"/>
    <n v="1"/>
    <n v="162.69999999999999"/>
    <n v="8"/>
    <n v="128"/>
    <n v="16.510000000000002"/>
    <n v="20.00133342222815"/>
  </r>
  <r>
    <x v="14"/>
    <x v="67"/>
    <n v="3667"/>
    <n v="10999"/>
    <n v="14999"/>
    <n v="4.4000000000000004"/>
    <n v="6000"/>
    <x v="24"/>
    <s v="60 fps"/>
    <n v="1"/>
    <n v="167.3"/>
    <n v="6"/>
    <n v="128"/>
    <n v="17.12"/>
    <n v="26.668444562970866"/>
  </r>
  <r>
    <x v="9"/>
    <x v="15"/>
    <n v="6333"/>
    <n v="18999"/>
    <n v="22999"/>
    <n v="4.4000000000000004"/>
    <n v="5000"/>
    <x v="13"/>
    <s v="30 fps, 60 fps"/>
    <n v="1"/>
    <n v="164"/>
    <n v="8"/>
    <n v="128"/>
    <n v="17.2"/>
    <n v="17.392060524370624"/>
  </r>
  <r>
    <x v="18"/>
    <x v="71"/>
    <m/>
    <m/>
    <m/>
    <m/>
    <m/>
    <x v="49"/>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x v="0"/>
    <n v="8334"/>
    <x v="0"/>
    <n v="49999"/>
    <x v="0"/>
    <n v="5100"/>
    <s v="Tensor G4 "/>
    <x v="0"/>
    <n v="1"/>
    <n v="154.71"/>
    <x v="0"/>
    <n v="256"/>
    <n v="15.96"/>
    <n v="0"/>
  </r>
  <r>
    <x v="1"/>
    <x v="1"/>
    <n v="879"/>
    <x v="1"/>
    <n v="31999"/>
    <x v="0"/>
    <n v="5500"/>
    <s v="Dimensity 8350 Ultimate "/>
    <x v="1"/>
    <n v="1"/>
    <n v="163.69999999999999"/>
    <x v="0"/>
    <n v="256"/>
    <n v="17.22"/>
    <n v="21.875683615113001"/>
  </r>
  <r>
    <x v="2"/>
    <x v="2"/>
    <n v="1334"/>
    <x v="2"/>
    <n v="17999"/>
    <x v="0"/>
    <n v="6000"/>
    <s v="Dimensity 6300 "/>
    <x v="2"/>
    <n v="1"/>
    <n v="165.7"/>
    <x v="0"/>
    <n v="128"/>
    <n v="16.940000000000001"/>
    <n v="11.1117284293572"/>
  </r>
  <r>
    <x v="2"/>
    <x v="2"/>
    <n v="1250"/>
    <x v="3"/>
    <n v="16999"/>
    <x v="1"/>
    <n v="6000"/>
    <s v="Dimensity 6300 "/>
    <x v="2"/>
    <n v="1"/>
    <n v="165.7"/>
    <x v="1"/>
    <n v="128"/>
    <n v="16.940000000000001"/>
    <n v="11.765397964586152"/>
  </r>
  <r>
    <x v="3"/>
    <x v="3"/>
    <n v="2935"/>
    <x v="4"/>
    <n v="1699"/>
    <x v="2"/>
    <n v="5160"/>
    <s v="dimensity 6300"/>
    <x v="1"/>
    <n v="0"/>
    <n v="160"/>
    <x v="2"/>
    <n v="10"/>
    <n v="3.86"/>
    <n v="53.384343731606833"/>
  </r>
  <r>
    <x v="4"/>
    <x v="4"/>
    <n v="4167"/>
    <x v="1"/>
    <n v="33999"/>
    <x v="0"/>
    <n v="6550"/>
    <s v="Dimensity D8400 Ultra "/>
    <x v="3"/>
    <n v="1"/>
    <n v="160.94999999999999"/>
    <x v="3"/>
    <n v="256"/>
    <n v="16.940000000000001"/>
    <n v="26.471366804906026"/>
  </r>
  <r>
    <x v="5"/>
    <x v="5"/>
    <n v="5667"/>
    <x v="5"/>
    <n v="40999"/>
    <x v="0"/>
    <n v="6000"/>
    <s v="Dimensity 8350 "/>
    <x v="4"/>
    <n v="1"/>
    <n v="160.69"/>
    <x v="3"/>
    <n v="256"/>
    <n v="17.02"/>
    <n v="17.073587160662456"/>
  </r>
  <r>
    <x v="6"/>
    <x v="6"/>
    <n v="2935"/>
    <x v="6"/>
    <n v="1499"/>
    <x v="3"/>
    <n v="800"/>
    <s v="NA "/>
    <x v="5"/>
    <n v="1"/>
    <n v="8"/>
    <x v="4"/>
    <n v="16"/>
    <n v="1.68"/>
    <n v="40.293529019346231"/>
  </r>
  <r>
    <x v="3"/>
    <x v="7"/>
    <n v="2209"/>
    <x v="7"/>
    <n v="79999"/>
    <x v="4"/>
    <n v="4000"/>
    <s v="Exynos 2400 "/>
    <x v="1"/>
    <n v="1"/>
    <n v="147"/>
    <x v="0"/>
    <n v="256"/>
    <n v="15.75"/>
    <n v="33.7504218802735"/>
  </r>
  <r>
    <x v="6"/>
    <x v="8"/>
    <n v="2935"/>
    <x v="8"/>
    <n v="1499"/>
    <x v="3"/>
    <n v="5160"/>
    <s v="dimensity 6300"/>
    <x v="1"/>
    <n v="0"/>
    <n v="160"/>
    <x v="4"/>
    <n v="16"/>
    <n v="1.68"/>
    <n v="40.693795863909273"/>
  </r>
  <r>
    <x v="1"/>
    <x v="9"/>
    <n v="3000"/>
    <x v="9"/>
    <n v="24999"/>
    <x v="0"/>
    <n v="5500"/>
    <s v="Dimensity 7300 Ultimate "/>
    <x v="1"/>
    <n v="1"/>
    <n v="164.33"/>
    <x v="0"/>
    <n v="256"/>
    <n v="17.22"/>
    <n v="28.001120044801791"/>
  </r>
  <r>
    <x v="1"/>
    <x v="9"/>
    <n v="2667"/>
    <x v="2"/>
    <n v="21999"/>
    <x v="0"/>
    <n v="5500"/>
    <s v="Dimensity 7300 Ultimate "/>
    <x v="1"/>
    <n v="1"/>
    <n v="164.33"/>
    <x v="0"/>
    <n v="128"/>
    <n v="17.22"/>
    <n v="27.273966998499933"/>
  </r>
  <r>
    <x v="7"/>
    <x v="10"/>
    <n v="6630"/>
    <x v="10"/>
    <n v="44999"/>
    <x v="5"/>
    <n v="6000"/>
    <s v="dimensity 6300"/>
    <x v="1"/>
    <n v="1"/>
    <n v="160"/>
    <x v="3"/>
    <n v="256"/>
    <n v="17.22"/>
    <n v="11.598035511900266"/>
  </r>
  <r>
    <x v="1"/>
    <x v="9"/>
    <n v="3000"/>
    <x v="9"/>
    <n v="24999"/>
    <x v="0"/>
    <n v="5500"/>
    <s v="Dimensity 7300 Ultimate "/>
    <x v="1"/>
    <n v="1"/>
    <n v="164.33"/>
    <x v="0"/>
    <n v="256"/>
    <n v="17.22"/>
    <n v="28.001120044801791"/>
  </r>
  <r>
    <x v="1"/>
    <x v="9"/>
    <n v="3000"/>
    <x v="9"/>
    <n v="24999"/>
    <x v="0"/>
    <n v="5500"/>
    <s v="Dimensity 7300 Ultimate "/>
    <x v="1"/>
    <n v="1"/>
    <n v="164.33"/>
    <x v="0"/>
    <n v="256"/>
    <n v="17.22"/>
    <n v="28.001120044801791"/>
  </r>
  <r>
    <x v="8"/>
    <x v="11"/>
    <n v="4066"/>
    <x v="11"/>
    <n v="17999"/>
    <x v="6"/>
    <n v="5030"/>
    <s v="Qualcomm SM4450 Snapdragon 4 Gen 2 AE (4 nm) "/>
    <x v="1"/>
    <n v="1"/>
    <n v="168.6"/>
    <x v="1"/>
    <n v="128"/>
    <n v="17.25"/>
    <n v="32.224012445135841"/>
  </r>
  <r>
    <x v="6"/>
    <x v="12"/>
    <n v="2935"/>
    <x v="12"/>
    <n v="1499"/>
    <x v="3"/>
    <n v="800"/>
    <s v="NA "/>
    <x v="5"/>
    <n v="0"/>
    <n v="8"/>
    <x v="4"/>
    <n v="16"/>
    <n v="1.68"/>
    <n v="39.359573048699133"/>
  </r>
  <r>
    <x v="6"/>
    <x v="13"/>
    <n v="2935"/>
    <x v="13"/>
    <n v="1499"/>
    <x v="7"/>
    <n v="850"/>
    <s v="NO "/>
    <x v="5"/>
    <n v="1"/>
    <n v="1.5"/>
    <x v="4"/>
    <n v="16"/>
    <n v="3.66"/>
    <n v="34.089392928619077"/>
  </r>
  <r>
    <x v="2"/>
    <x v="14"/>
    <n v="2778"/>
    <x v="1"/>
    <n v="33999"/>
    <x v="0"/>
    <n v="6000"/>
    <s v="Dimensity 8350 Ultra "/>
    <x v="1"/>
    <n v="1"/>
    <n v="163.1"/>
    <x v="0"/>
    <n v="256"/>
    <n v="17.350000000000001"/>
    <n v="26.471366804906026"/>
  </r>
  <r>
    <x v="3"/>
    <x v="7"/>
    <n v="13667"/>
    <x v="14"/>
    <n v="134999"/>
    <x v="4"/>
    <n v="5000"/>
    <s v="Snapdragon 8 Gen 3 "/>
    <x v="1"/>
    <n v="1"/>
    <n v="162.30000000000001"/>
    <x v="3"/>
    <n v="256"/>
    <n v="17.27"/>
    <n v="39.25955007074127"/>
  </r>
  <r>
    <x v="2"/>
    <x v="14"/>
    <n v="7667"/>
    <x v="15"/>
    <n v="31999"/>
    <x v="0"/>
    <n v="6000"/>
    <s v="Dimensity 8350 Ultra "/>
    <x v="1"/>
    <n v="1"/>
    <n v="163.1"/>
    <x v="0"/>
    <n v="128"/>
    <n v="17.350000000000001"/>
    <n v="28.125878933716681"/>
  </r>
  <r>
    <x v="2"/>
    <x v="14"/>
    <n v="7667"/>
    <x v="15"/>
    <n v="31999"/>
    <x v="0"/>
    <n v="6000"/>
    <s v="Dimensity 8350 Ultra "/>
    <x v="1"/>
    <n v="1"/>
    <n v="163.1"/>
    <x v="0"/>
    <n v="128"/>
    <n v="17.350000000000001"/>
    <n v="28.125878933716681"/>
  </r>
  <r>
    <x v="9"/>
    <x v="15"/>
    <n v="6333"/>
    <x v="16"/>
    <n v="22999"/>
    <x v="0"/>
    <n v="5000"/>
    <s v="Dimensity 7300 Pro 5G "/>
    <x v="6"/>
    <n v="1"/>
    <n v="164"/>
    <x v="0"/>
    <n v="128"/>
    <n v="17.2"/>
    <n v="17.392060524370624"/>
  </r>
  <r>
    <x v="10"/>
    <x v="16"/>
    <n v="4995"/>
    <x v="17"/>
    <n v="17499"/>
    <x v="0"/>
    <n v="6500"/>
    <s v="dimensity 6300"/>
    <x v="1"/>
    <n v="1"/>
    <n v="160"/>
    <x v="1"/>
    <n v="128"/>
    <n v="17.02"/>
    <n v="14.372249842848161"/>
  </r>
  <r>
    <x v="8"/>
    <x v="11"/>
    <n v="4323"/>
    <x v="18"/>
    <n v="19999"/>
    <x v="1"/>
    <n v="5030"/>
    <s v="dimensity 6300"/>
    <x v="1"/>
    <n v="1"/>
    <n v="160"/>
    <x v="0"/>
    <n v="128"/>
    <n v="17.25"/>
    <n v="35.156757837891895"/>
  </r>
  <r>
    <x v="4"/>
    <x v="17"/>
    <n v="6000"/>
    <x v="9"/>
    <n v="27999"/>
    <x v="1"/>
    <n v="5500"/>
    <s v="Dimensity 7300 Ultra "/>
    <x v="3"/>
    <n v="1"/>
    <n v="162.33000000000001"/>
    <x v="0"/>
    <n v="256"/>
    <n v="16.940000000000001"/>
    <n v="35.715561270045356"/>
  </r>
  <r>
    <x v="5"/>
    <x v="18"/>
    <n v="4667"/>
    <x v="19"/>
    <n v="41999"/>
    <x v="0"/>
    <n v="4500"/>
    <s v="7 Gen 3 Mobile Platform "/>
    <x v="4"/>
    <n v="1"/>
    <n v="161.22999999999999"/>
    <x v="3"/>
    <n v="256"/>
    <n v="17.02"/>
    <n v="33.33412700302388"/>
  </r>
  <r>
    <x v="1"/>
    <x v="1"/>
    <n v="879"/>
    <x v="1"/>
    <n v="31999"/>
    <x v="0"/>
    <n v="5500"/>
    <s v="Dimensity 8350 Ultimate "/>
    <x v="1"/>
    <n v="1"/>
    <n v="163.69999999999999"/>
    <x v="0"/>
    <n v="256"/>
    <n v="17.22"/>
    <n v="21.875683615112973"/>
  </r>
  <r>
    <x v="1"/>
    <x v="1"/>
    <n v="950"/>
    <x v="20"/>
    <n v="34999"/>
    <x v="0"/>
    <n v="5500"/>
    <s v="Dimensity 8350 Ultimate "/>
    <x v="1"/>
    <n v="1"/>
    <n v="163.69999999999999"/>
    <x v="3"/>
    <n v="256"/>
    <n v="17.22"/>
    <n v="22.857795937026772"/>
  </r>
  <r>
    <x v="10"/>
    <x v="19"/>
    <n v="3337"/>
    <x v="21"/>
    <n v="13999"/>
    <x v="6"/>
    <n v="6000"/>
    <s v="dimensity 6300"/>
    <x v="1"/>
    <n v="1"/>
    <n v="160"/>
    <x v="2"/>
    <n v="128"/>
    <n v="17.12"/>
    <n v="26.351882277305521"/>
  </r>
  <r>
    <x v="3"/>
    <x v="20"/>
    <n v="4222"/>
    <x v="22"/>
    <n v="42999"/>
    <x v="0"/>
    <n v="5000"/>
    <s v="Samsung Exynos 1480 "/>
    <x v="2"/>
    <n v="1"/>
    <n v="161.1"/>
    <x v="0"/>
    <n v="128"/>
    <n v="16.760000000000002"/>
    <n v="40.514895695248725"/>
  </r>
  <r>
    <x v="3"/>
    <x v="7"/>
    <n v="1959"/>
    <x v="23"/>
    <n v="74999"/>
    <x v="4"/>
    <n v="4000"/>
    <s v="Exynos 2400 "/>
    <x v="1"/>
    <n v="1"/>
    <n v="147"/>
    <x v="0"/>
    <n v="128"/>
    <n v="15.75"/>
    <n v="37.333831117748232"/>
  </r>
  <r>
    <x v="6"/>
    <x v="21"/>
    <n v="2935"/>
    <x v="24"/>
    <n v="1499"/>
    <x v="3"/>
    <n v="800"/>
    <s v="processor speed 400MHZ "/>
    <x v="5"/>
    <n v="0"/>
    <n v="8"/>
    <x v="4"/>
    <n v="16"/>
    <n v="1.68"/>
    <n v="40.093395597064706"/>
  </r>
  <r>
    <x v="3"/>
    <x v="22"/>
    <n v="3667"/>
    <x v="25"/>
    <n v="36999"/>
    <x v="1"/>
    <n v="5000"/>
    <s v="Samsung Exynos 1380 "/>
    <x v="2"/>
    <n v="1"/>
    <n v="161.69999999999999"/>
    <x v="0"/>
    <n v="256"/>
    <n v="16.760000000000002"/>
    <n v="40.541636260439475"/>
  </r>
  <r>
    <x v="7"/>
    <x v="23"/>
    <n v="7662"/>
    <x v="26"/>
    <n v="23999"/>
    <x v="0"/>
    <n v="5500"/>
    <s v="dimensity 6300"/>
    <x v="1"/>
    <n v="1"/>
    <n v="160"/>
    <x v="0"/>
    <n v="256"/>
    <n v="16.940000000000001"/>
    <n v="4.2210092087170299"/>
  </r>
  <r>
    <x v="11"/>
    <x v="24"/>
    <n v="704"/>
    <x v="27"/>
    <n v="34999"/>
    <x v="0"/>
    <n v="5000"/>
    <s v="Dimensity 7050 "/>
    <x v="1"/>
    <n v="1"/>
    <n v="162.69999999999999"/>
    <x v="0"/>
    <n v="256"/>
    <n v="17.02"/>
    <n v="42.858367381925198"/>
  </r>
  <r>
    <x v="11"/>
    <x v="24"/>
    <n v="704"/>
    <x v="27"/>
    <n v="34999"/>
    <x v="0"/>
    <n v="5000"/>
    <s v="Dimensity 7050 "/>
    <x v="1"/>
    <n v="1"/>
    <n v="162.69999999999999"/>
    <x v="0"/>
    <n v="256"/>
    <n v="17.02"/>
    <n v="42.858367381925198"/>
  </r>
  <r>
    <x v="12"/>
    <x v="25"/>
    <n v="117"/>
    <x v="28"/>
    <n v="1399"/>
    <x v="8"/>
    <n v="800"/>
    <s v="SC6531E "/>
    <x v="7"/>
    <n v="1"/>
    <n v="160"/>
    <x v="4"/>
    <n v="8"/>
    <n v="4.5"/>
    <n v="8.5775553967119382"/>
  </r>
  <r>
    <x v="9"/>
    <x v="15"/>
    <n v="6333"/>
    <x v="16"/>
    <n v="22999"/>
    <x v="0"/>
    <n v="5000"/>
    <s v="Dimensity 7300 Pro 5G "/>
    <x v="6"/>
    <n v="1"/>
    <n v="164"/>
    <x v="0"/>
    <n v="128"/>
    <n v="17.2"/>
    <n v="17.392060524370624"/>
  </r>
  <r>
    <x v="10"/>
    <x v="16"/>
    <n v="4564"/>
    <x v="29"/>
    <n v="17499"/>
    <x v="0"/>
    <n v="6500"/>
    <s v="dimensity 6300"/>
    <x v="1"/>
    <n v="1"/>
    <n v="160"/>
    <x v="1"/>
    <n v="128"/>
    <n v="17.02"/>
    <n v="21.766958111892105"/>
  </r>
  <r>
    <x v="5"/>
    <x v="5"/>
    <n v="4334"/>
    <x v="30"/>
    <n v="31999"/>
    <x v="1"/>
    <n v="5500"/>
    <s v="Dimensity 7400 "/>
    <x v="4"/>
    <n v="1"/>
    <n v="161.19999999999999"/>
    <x v="3"/>
    <n v="256"/>
    <n v="16.940000000000001"/>
    <n v="18.750585955811118"/>
  </r>
  <r>
    <x v="4"/>
    <x v="26"/>
    <n v="3433"/>
    <x v="31"/>
    <n v="13999"/>
    <x v="6"/>
    <n v="5160"/>
    <s v="4 Gen 2 5G "/>
    <x v="8"/>
    <n v="1"/>
    <n v="171.88"/>
    <x v="0"/>
    <n v="128"/>
    <n v="17.48"/>
    <n v="26.430459318522754"/>
  </r>
  <r>
    <x v="0"/>
    <x v="27"/>
    <n v="10834"/>
    <x v="32"/>
    <n v="79999"/>
    <x v="5"/>
    <n v="4700"/>
    <s v="Google Tensor G4 "/>
    <x v="9"/>
    <n v="1"/>
    <n v="152.80000000000001"/>
    <x v="3"/>
    <n v="256"/>
    <n v="16"/>
    <n v="18.750234377929726"/>
  </r>
  <r>
    <x v="13"/>
    <x v="28"/>
    <n v="334"/>
    <x v="33"/>
    <n v="15999"/>
    <x v="1"/>
    <n v="5000"/>
    <s v="Dimensity 6300 5G "/>
    <x v="10"/>
    <n v="1"/>
    <n v="165.4"/>
    <x v="1"/>
    <n v="128"/>
    <n v="16.940000000000001"/>
    <n v="40.627539221201324"/>
  </r>
  <r>
    <x v="10"/>
    <x v="29"/>
    <n v="7760"/>
    <x v="34"/>
    <n v="27999"/>
    <x v="0"/>
    <n v="7300"/>
    <s v="dimensity 6300"/>
    <x v="1"/>
    <n v="1"/>
    <n v="160"/>
    <x v="0"/>
    <n v="256"/>
    <n v="17.2"/>
    <n v="16.854173363334404"/>
  </r>
  <r>
    <x v="3"/>
    <x v="7"/>
    <n v="14167"/>
    <x v="35"/>
    <n v="134999"/>
    <x v="4"/>
    <n v="5000"/>
    <s v="Snapdragon 8 Gen 3 "/>
    <x v="1"/>
    <n v="1"/>
    <n v="162.30000000000001"/>
    <x v="3"/>
    <n v="256"/>
    <n v="17.27"/>
    <n v="37.037311387491762"/>
  </r>
  <r>
    <x v="8"/>
    <x v="11"/>
    <n v="4335"/>
    <x v="36"/>
    <n v="19999"/>
    <x v="1"/>
    <n v="5030"/>
    <s v="dimensity 6300"/>
    <x v="1"/>
    <n v="1"/>
    <n v="160"/>
    <x v="0"/>
    <n v="128"/>
    <n v="17.25"/>
    <n v="34.971748587429367"/>
  </r>
  <r>
    <x v="9"/>
    <x v="15"/>
    <n v="7000"/>
    <x v="37"/>
    <n v="24999"/>
    <x v="0"/>
    <n v="5000"/>
    <s v="Dimensity 7300 Pro 5G "/>
    <x v="6"/>
    <n v="1"/>
    <n v="164"/>
    <x v="0"/>
    <n v="256"/>
    <n v="17.2"/>
    <n v="16.000640025601022"/>
  </r>
  <r>
    <x v="9"/>
    <x v="15"/>
    <n v="7000"/>
    <x v="37"/>
    <n v="24999"/>
    <x v="0"/>
    <n v="5000"/>
    <s v="Dimensity 7300 Pro 5G "/>
    <x v="6"/>
    <n v="1"/>
    <n v="164"/>
    <x v="0"/>
    <n v="256"/>
    <n v="17.2"/>
    <n v="16.000640025601022"/>
  </r>
  <r>
    <x v="10"/>
    <x v="16"/>
    <n v="5097"/>
    <x v="38"/>
    <n v="18999"/>
    <x v="1"/>
    <n v="6500"/>
    <s v="dimensity 6300"/>
    <x v="1"/>
    <n v="1"/>
    <n v="160"/>
    <x v="0"/>
    <n v="128"/>
    <n v="17.02"/>
    <n v="19.527343544397073"/>
  </r>
  <r>
    <x v="10"/>
    <x v="16"/>
    <n v="5600"/>
    <x v="39"/>
    <n v="20499"/>
    <x v="1"/>
    <n v="6500"/>
    <s v="dimensity 6300"/>
    <x v="1"/>
    <n v="1"/>
    <n v="160"/>
    <x v="0"/>
    <n v="256"/>
    <n v="17.02"/>
    <n v="18.044782672325479"/>
  </r>
  <r>
    <x v="10"/>
    <x v="19"/>
    <n v="3336"/>
    <x v="40"/>
    <n v="13999"/>
    <x v="6"/>
    <n v="6000"/>
    <s v="dimensity 6300"/>
    <x v="1"/>
    <n v="1"/>
    <n v="160"/>
    <x v="2"/>
    <n v="128"/>
    <n v="17.12"/>
    <n v="26.366169012072294"/>
  </r>
  <r>
    <x v="4"/>
    <x v="17"/>
    <n v="5333"/>
    <x v="2"/>
    <n v="24999"/>
    <x v="1"/>
    <n v="5500"/>
    <s v="Dimensity 7300 Ultra "/>
    <x v="3"/>
    <n v="1"/>
    <n v="162.33000000000001"/>
    <x v="0"/>
    <n v="128"/>
    <n v="16.940000000000001"/>
    <n v="36.001440057602302"/>
  </r>
  <r>
    <x v="5"/>
    <x v="5"/>
    <n v="5000"/>
    <x v="41"/>
    <n v="36999"/>
    <x v="0"/>
    <n v="6000"/>
    <s v="Dimensity 8350 "/>
    <x v="4"/>
    <n v="1"/>
    <n v="160.69"/>
    <x v="0"/>
    <n v="256"/>
    <n v="17.02"/>
    <n v="18.919430254871752"/>
  </r>
  <r>
    <x v="3"/>
    <x v="30"/>
    <n v="1917"/>
    <x v="42"/>
    <n v="17499"/>
    <x v="6"/>
    <n v="5000"/>
    <s v="Dimensity 6300 "/>
    <x v="1"/>
    <n v="1"/>
    <n v="164.4"/>
    <x v="1"/>
    <n v="128"/>
    <n v="16.91"/>
    <n v="34.287673581347505"/>
  </r>
  <r>
    <x v="4"/>
    <x v="17"/>
    <n v="5333"/>
    <x v="2"/>
    <n v="24999"/>
    <x v="1"/>
    <n v="5500"/>
    <s v="Dimensity 7300 Ultra "/>
    <x v="3"/>
    <n v="1"/>
    <n v="162.33000000000001"/>
    <x v="0"/>
    <n v="128"/>
    <n v="16.940000000000001"/>
    <n v="36.001440057602302"/>
  </r>
  <r>
    <x v="1"/>
    <x v="9"/>
    <n v="2667"/>
    <x v="2"/>
    <n v="21999"/>
    <x v="0"/>
    <n v="5500"/>
    <s v="Dimensity 7300 Ultimate "/>
    <x v="1"/>
    <n v="1"/>
    <n v="164.33"/>
    <x v="0"/>
    <n v="128"/>
    <n v="17.22"/>
    <n v="27.273966998499933"/>
  </r>
  <r>
    <x v="1"/>
    <x v="9"/>
    <n v="2667"/>
    <x v="2"/>
    <n v="21999"/>
    <x v="0"/>
    <n v="5500"/>
    <s v="Dimensity 7300 Ultimate "/>
    <x v="1"/>
    <n v="1"/>
    <n v="164.33"/>
    <x v="0"/>
    <n v="128"/>
    <n v="17.22"/>
    <n v="27.273966998499933"/>
  </r>
  <r>
    <x v="3"/>
    <x v="3"/>
    <n v="2935"/>
    <x v="43"/>
    <n v="1699"/>
    <x v="2"/>
    <n v="5160"/>
    <s v="dimensity 6300"/>
    <x v="1"/>
    <n v="0"/>
    <n v="160"/>
    <x v="2"/>
    <n v="10"/>
    <n v="3.86"/>
    <n v="53.73749264273102"/>
  </r>
  <r>
    <x v="13"/>
    <x v="28"/>
    <n v="334"/>
    <x v="33"/>
    <n v="15999"/>
    <x v="1"/>
    <n v="5000"/>
    <s v="Dimensity 6300 5G "/>
    <x v="10"/>
    <n v="1"/>
    <n v="165.4"/>
    <x v="1"/>
    <n v="128"/>
    <n v="16.940000000000001"/>
    <n v="40.627539221201324"/>
  </r>
  <r>
    <x v="9"/>
    <x v="15"/>
    <n v="6333"/>
    <x v="16"/>
    <n v="22999"/>
    <x v="0"/>
    <n v="5000"/>
    <s v="Dimensity 7300 Pro 5G "/>
    <x v="6"/>
    <n v="1"/>
    <n v="164"/>
    <x v="0"/>
    <n v="128"/>
    <n v="17.2"/>
    <n v="17.392060524370624"/>
  </r>
  <r>
    <x v="3"/>
    <x v="7"/>
    <n v="4667"/>
    <x v="44"/>
    <n v="65999"/>
    <x v="5"/>
    <n v="4700"/>
    <s v="Exynos 2400e "/>
    <x v="2"/>
    <n v="1"/>
    <n v="162"/>
    <x v="0"/>
    <n v="256"/>
    <n v="17.02"/>
    <n v="36.36418733617176"/>
  </r>
  <r>
    <x v="3"/>
    <x v="7"/>
    <n v="4000"/>
    <x v="45"/>
    <n v="59999"/>
    <x v="5"/>
    <n v="4700"/>
    <s v="Exynos 2400e "/>
    <x v="2"/>
    <n v="1"/>
    <n v="162"/>
    <x v="0"/>
    <n v="128"/>
    <n v="17.02"/>
    <n v="40.000666677777964"/>
  </r>
  <r>
    <x v="12"/>
    <x v="25"/>
    <n v="131"/>
    <x v="46"/>
    <n v="1447"/>
    <x v="9"/>
    <n v="800"/>
    <s v="SC6531E "/>
    <x v="7"/>
    <n v="1"/>
    <n v="160"/>
    <x v="4"/>
    <n v="8"/>
    <n v="4.5"/>
    <n v="0.48375950241879756"/>
  </r>
  <r>
    <x v="4"/>
    <x v="31"/>
    <n v="458"/>
    <x v="47"/>
    <n v="18999"/>
    <x v="1"/>
    <n v="5110"/>
    <s v="Dimensity 7025 Ultra "/>
    <x v="8"/>
    <n v="1"/>
    <n v="162.4"/>
    <x v="1"/>
    <n v="128"/>
    <n v="16.940000000000001"/>
    <n v="31.580609505763462"/>
  </r>
  <r>
    <x v="4"/>
    <x v="32"/>
    <n v="225"/>
    <x v="48"/>
    <n v="8999"/>
    <x v="10"/>
    <n v="5200"/>
    <s v="Unisoc T7250_x000a_Max clock speed: _x000a_2 x A75@1.8GHz_x000a_6 x A55@1.6GHz "/>
    <x v="3"/>
    <n v="1"/>
    <n v="171.79"/>
    <x v="2"/>
    <n v="64"/>
    <n v="17.48"/>
    <n v="28.89209912212468"/>
  </r>
  <r>
    <x v="14"/>
    <x v="33"/>
    <n v="282"/>
    <x v="49"/>
    <n v="11999"/>
    <x v="1"/>
    <n v="5500"/>
    <s v="T7225 "/>
    <x v="1"/>
    <n v="1"/>
    <n v="167.3"/>
    <x v="2"/>
    <n v="64"/>
    <n v="17.12"/>
    <n v="33.336111342611886"/>
  </r>
  <r>
    <x v="3"/>
    <x v="34"/>
    <n v="5330"/>
    <x v="50"/>
    <n v="24499"/>
    <x v="0"/>
    <n v="6000"/>
    <s v="dimensity 6300"/>
    <x v="1"/>
    <n v="1"/>
    <n v="160"/>
    <x v="1"/>
    <n v="128"/>
    <n v="16.760000000000002"/>
    <n v="34.732029878770561"/>
  </r>
  <r>
    <x v="9"/>
    <x v="15"/>
    <n v="7000"/>
    <x v="37"/>
    <n v="24999"/>
    <x v="0"/>
    <n v="5000"/>
    <s v="Dimensity 7300 Pro 5G "/>
    <x v="6"/>
    <n v="1"/>
    <n v="164"/>
    <x v="0"/>
    <n v="256"/>
    <n v="17.2"/>
    <n v="16.000640025601022"/>
  </r>
  <r>
    <x v="9"/>
    <x v="15"/>
    <n v="6333"/>
    <x v="16"/>
    <n v="22999"/>
    <x v="0"/>
    <n v="5000"/>
    <s v="Dimensity 7300 Pro 5G "/>
    <x v="6"/>
    <n v="1"/>
    <n v="164"/>
    <x v="0"/>
    <n v="128"/>
    <n v="17.2"/>
    <n v="17.392060524370624"/>
  </r>
  <r>
    <x v="9"/>
    <x v="15"/>
    <n v="7000"/>
    <x v="37"/>
    <n v="24999"/>
    <x v="0"/>
    <n v="5000"/>
    <s v="Dimensity 7300 Pro 5G "/>
    <x v="6"/>
    <n v="1"/>
    <n v="164"/>
    <x v="0"/>
    <n v="256"/>
    <n v="17.2"/>
    <n v="16.000640025601022"/>
  </r>
  <r>
    <x v="8"/>
    <x v="35"/>
    <n v="298"/>
    <x v="51"/>
    <n v="10999"/>
    <x v="1"/>
    <n v="5160"/>
    <s v="dimensity 6300"/>
    <x v="1"/>
    <n v="1"/>
    <n v="160"/>
    <x v="2"/>
    <n v="64"/>
    <n v="17.48"/>
    <n v="21.365578688971727"/>
  </r>
  <r>
    <x v="1"/>
    <x v="9"/>
    <n v="528"/>
    <x v="3"/>
    <n v="19999"/>
    <x v="0"/>
    <n v="5500"/>
    <s v="Dimensity 7300 Ultimate "/>
    <x v="1"/>
    <n v="1"/>
    <n v="164.33"/>
    <x v="1"/>
    <n v="128"/>
    <n v="17.22"/>
    <n v="25.001250062503129"/>
  </r>
  <r>
    <x v="2"/>
    <x v="36"/>
    <n v="651"/>
    <x v="52"/>
    <n v="22999"/>
    <x v="0"/>
    <n v="6000"/>
    <s v="6 Gen 4 "/>
    <x v="1"/>
    <n v="1"/>
    <n v="163.15"/>
    <x v="0"/>
    <n v="256"/>
    <n v="16.940000000000001"/>
    <n v="19.566068089916953"/>
  </r>
  <r>
    <x v="4"/>
    <x v="4"/>
    <n v="3834"/>
    <x v="15"/>
    <n v="31999"/>
    <x v="1"/>
    <n v="6550"/>
    <s v="Dimensity D8400 Ultra "/>
    <x v="3"/>
    <n v="1"/>
    <n v="160.94999999999999"/>
    <x v="0"/>
    <n v="256"/>
    <n v="16.940000000000001"/>
    <n v="28.125878933716681"/>
  </r>
  <r>
    <x v="11"/>
    <x v="24"/>
    <n v="774"/>
    <x v="53"/>
    <n v="32999"/>
    <x v="0"/>
    <n v="5000"/>
    <s v="Dimensity 7050 "/>
    <x v="1"/>
    <n v="1"/>
    <n v="162.69999999999999"/>
    <x v="0"/>
    <n v="128"/>
    <n v="17.02"/>
    <n v="33.361617018697537"/>
  </r>
  <r>
    <x v="15"/>
    <x v="37"/>
    <n v="950"/>
    <x v="20"/>
    <n v="29999"/>
    <x v="5"/>
    <n v="5000"/>
    <s v="7s Gen3 "/>
    <x v="11"/>
    <n v="1"/>
    <n v="163.52000000000001"/>
    <x v="0"/>
    <n v="256"/>
    <n v="43.66"/>
    <n v="10.000333344444815"/>
  </r>
  <r>
    <x v="12"/>
    <x v="38"/>
    <n v="76"/>
    <x v="54"/>
    <n v="2099"/>
    <x v="8"/>
    <n v="1000"/>
    <s v="6531E "/>
    <x v="1"/>
    <n v="1"/>
    <n v="160"/>
    <x v="4"/>
    <n v="8"/>
    <n v="17.02"/>
    <n v="26.250595521676988"/>
  </r>
  <r>
    <x v="3"/>
    <x v="7"/>
    <n v="4000"/>
    <x v="45"/>
    <n v="59999"/>
    <x v="5"/>
    <n v="4700"/>
    <s v="Exynos 2400e "/>
    <x v="2"/>
    <n v="1"/>
    <n v="162"/>
    <x v="0"/>
    <n v="128"/>
    <n v="17.02"/>
    <n v="40.000666677777964"/>
  </r>
  <r>
    <x v="3"/>
    <x v="7"/>
    <n v="4667"/>
    <x v="44"/>
    <n v="65999"/>
    <x v="5"/>
    <n v="4700"/>
    <s v="Exynos 2400e "/>
    <x v="2"/>
    <n v="1"/>
    <n v="162"/>
    <x v="0"/>
    <n v="256"/>
    <n v="17.02"/>
    <n v="36.36418733617176"/>
  </r>
  <r>
    <x v="3"/>
    <x v="7"/>
    <n v="4667"/>
    <x v="44"/>
    <n v="65999"/>
    <x v="5"/>
    <n v="4700"/>
    <s v="Exynos 2400e "/>
    <x v="2"/>
    <n v="1"/>
    <n v="162"/>
    <x v="0"/>
    <n v="256"/>
    <n v="17.02"/>
    <n v="36.36418733617176"/>
  </r>
  <r>
    <x v="3"/>
    <x v="7"/>
    <n v="4000"/>
    <x v="45"/>
    <n v="59999"/>
    <x v="5"/>
    <n v="4700"/>
    <s v="Exynos 2400e "/>
    <x v="2"/>
    <n v="1"/>
    <n v="162"/>
    <x v="0"/>
    <n v="128"/>
    <n v="17.02"/>
    <n v="40.000666677777964"/>
  </r>
  <r>
    <x v="10"/>
    <x v="16"/>
    <n v="5159"/>
    <x v="55"/>
    <n v="18999"/>
    <x v="1"/>
    <n v="6500"/>
    <s v="dimensity 6300"/>
    <x v="1"/>
    <n v="1"/>
    <n v="160"/>
    <x v="0"/>
    <n v="128"/>
    <n v="17.02"/>
    <n v="18.548344649718405"/>
  </r>
  <r>
    <x v="9"/>
    <x v="15"/>
    <n v="6333"/>
    <x v="16"/>
    <n v="22999"/>
    <x v="0"/>
    <n v="5000"/>
    <s v="Dimensity 7300 Pro 5G "/>
    <x v="6"/>
    <n v="1"/>
    <n v="164"/>
    <x v="0"/>
    <n v="128"/>
    <n v="17.2"/>
    <n v="17.392060524370624"/>
  </r>
  <r>
    <x v="3"/>
    <x v="39"/>
    <n v="2900"/>
    <x v="56"/>
    <n v="13999"/>
    <x v="7"/>
    <n v="5000"/>
    <s v="Dimensity 6300 "/>
    <x v="1"/>
    <n v="1"/>
    <n v="167.4"/>
    <x v="2"/>
    <n v="128"/>
    <n v="17.02"/>
    <n v="37.859847131937997"/>
  </r>
  <r>
    <x v="12"/>
    <x v="38"/>
    <n v="76"/>
    <x v="57"/>
    <n v="2099"/>
    <x v="8"/>
    <n v="1000"/>
    <s v="6531E "/>
    <x v="1"/>
    <n v="1"/>
    <n v="160"/>
    <x v="4"/>
    <n v="8"/>
    <n v="17.02"/>
    <n v="26.202953787517863"/>
  </r>
  <r>
    <x v="9"/>
    <x v="15"/>
    <n v="6333"/>
    <x v="16"/>
    <n v="22999"/>
    <x v="0"/>
    <n v="5000"/>
    <s v="Dimensity 7300 Pro 5G "/>
    <x v="6"/>
    <n v="1"/>
    <n v="164"/>
    <x v="0"/>
    <n v="128"/>
    <n v="17.2"/>
    <n v="17.392060524370624"/>
  </r>
  <r>
    <x v="12"/>
    <x v="40"/>
    <n v="116"/>
    <x v="58"/>
    <n v="1599"/>
    <x v="10"/>
    <n v="1000"/>
    <s v="SC6531E "/>
    <x v="7"/>
    <n v="1"/>
    <n v="115.07"/>
    <x v="4"/>
    <n v="8"/>
    <n v="4.5"/>
    <n v="20.262664165103189"/>
  </r>
  <r>
    <x v="2"/>
    <x v="36"/>
    <n v="651"/>
    <x v="52"/>
    <n v="22999"/>
    <x v="0"/>
    <n v="6000"/>
    <s v="6 Gen 4 "/>
    <x v="1"/>
    <n v="1"/>
    <n v="163.15"/>
    <x v="0"/>
    <n v="256"/>
    <n v="16.940000000000001"/>
    <n v="19.566068089916953"/>
  </r>
  <r>
    <x v="5"/>
    <x v="18"/>
    <n v="3334"/>
    <x v="27"/>
    <n v="29999"/>
    <x v="0"/>
    <n v="4310"/>
    <s v="Dimensity 7300 "/>
    <x v="4"/>
    <n v="1"/>
    <n v="154.1"/>
    <x v="0"/>
    <n v="256"/>
    <n v="16.260000000000002"/>
    <n v="33.33444448148272"/>
  </r>
  <r>
    <x v="5"/>
    <x v="5"/>
    <n v="3834"/>
    <x v="15"/>
    <n v="28999"/>
    <x v="1"/>
    <n v="5000"/>
    <s v="7s Gen 2 Mobile  "/>
    <x v="4"/>
    <n v="1"/>
    <n v="162.15"/>
    <x v="0"/>
    <n v="256"/>
    <n v="16.940000000000001"/>
    <n v="20.690368633401153"/>
  </r>
  <r>
    <x v="4"/>
    <x v="31"/>
    <n v="458"/>
    <x v="47"/>
    <n v="18999"/>
    <x v="1"/>
    <n v="5110"/>
    <s v="Dimensity 7025 Ultra "/>
    <x v="8"/>
    <n v="1"/>
    <n v="162.4"/>
    <x v="1"/>
    <n v="128"/>
    <n v="16.940000000000001"/>
    <n v="31.580609505763462"/>
  </r>
  <r>
    <x v="16"/>
    <x v="41"/>
    <n v="123"/>
    <x v="59"/>
    <n v="1799"/>
    <x v="7"/>
    <n v="1900"/>
    <s v="Unisoc "/>
    <x v="1"/>
    <n v="1"/>
    <n v="160"/>
    <x v="4"/>
    <n v="8"/>
    <n v="7.11"/>
    <n v="25.013896609227348"/>
  </r>
  <r>
    <x v="16"/>
    <x v="41"/>
    <n v="123"/>
    <x v="59"/>
    <n v="1799"/>
    <x v="7"/>
    <n v="1900"/>
    <s v="Unisoc "/>
    <x v="1"/>
    <n v="1"/>
    <n v="160"/>
    <x v="4"/>
    <n v="8"/>
    <n v="7.11"/>
    <n v="25.013896609227348"/>
  </r>
  <r>
    <x v="16"/>
    <x v="41"/>
    <n v="123"/>
    <x v="59"/>
    <n v="1799"/>
    <x v="7"/>
    <n v="1900"/>
    <s v="Unisoc "/>
    <x v="1"/>
    <n v="1"/>
    <n v="160"/>
    <x v="4"/>
    <n v="8"/>
    <n v="7.11"/>
    <n v="25.013896609227348"/>
  </r>
  <r>
    <x v="3"/>
    <x v="22"/>
    <n v="3334"/>
    <x v="27"/>
    <n v="33999"/>
    <x v="1"/>
    <n v="5000"/>
    <s v="Samsung Exynos 1380 "/>
    <x v="2"/>
    <n v="1"/>
    <n v="161.69999999999999"/>
    <x v="0"/>
    <n v="128"/>
    <n v="16.760000000000002"/>
    <n v="41.177681696520487"/>
  </r>
  <r>
    <x v="16"/>
    <x v="42"/>
    <n v="2935"/>
    <x v="60"/>
    <n v="1349"/>
    <x v="7"/>
    <n v="1200"/>
    <s v="Unisoc "/>
    <x v="1"/>
    <n v="1"/>
    <n v="160"/>
    <x v="2"/>
    <n v="4"/>
    <n v="5.08"/>
    <n v="34.840622683469235"/>
  </r>
  <r>
    <x v="16"/>
    <x v="43"/>
    <n v="2935"/>
    <x v="60"/>
    <n v="1349"/>
    <x v="7"/>
    <n v="1200"/>
    <s v="Unisoc "/>
    <x v="1"/>
    <n v="1"/>
    <n v="160"/>
    <x v="2"/>
    <n v="4"/>
    <n v="5.08"/>
    <n v="34.840622683469235"/>
  </r>
  <r>
    <x v="15"/>
    <x v="37"/>
    <n v="950"/>
    <x v="20"/>
    <n v="29999"/>
    <x v="5"/>
    <n v="5000"/>
    <s v="7s Gen3 "/>
    <x v="11"/>
    <n v="1"/>
    <n v="163.52000000000001"/>
    <x v="0"/>
    <n v="256"/>
    <n v="43.66"/>
    <n v="10.000333344444815"/>
  </r>
  <r>
    <x v="15"/>
    <x v="37"/>
    <n v="879"/>
    <x v="1"/>
    <n v="27999"/>
    <x v="5"/>
    <n v="5000"/>
    <s v="7s Gen3 "/>
    <x v="11"/>
    <n v="1"/>
    <n v="163.52000000000001"/>
    <x v="0"/>
    <n v="128"/>
    <n v="43.66"/>
    <n v="10.714668381013608"/>
  </r>
  <r>
    <x v="15"/>
    <x v="37"/>
    <n v="950"/>
    <x v="20"/>
    <n v="29999"/>
    <x v="5"/>
    <n v="5000"/>
    <s v="7s Gen3 "/>
    <x v="11"/>
    <n v="1"/>
    <n v="163.52000000000001"/>
    <x v="0"/>
    <n v="256"/>
    <n v="43.66"/>
    <n v="10.000333344444815"/>
  </r>
  <r>
    <x v="15"/>
    <x v="37"/>
    <n v="879"/>
    <x v="1"/>
    <n v="27999"/>
    <x v="5"/>
    <n v="5000"/>
    <s v="7s Gen3 "/>
    <x v="11"/>
    <n v="1"/>
    <n v="163.52000000000001"/>
    <x v="0"/>
    <n v="128"/>
    <n v="43.66"/>
    <n v="10.714668381013608"/>
  </r>
  <r>
    <x v="1"/>
    <x v="9"/>
    <n v="528"/>
    <x v="3"/>
    <n v="19999"/>
    <x v="0"/>
    <n v="5500"/>
    <s v="Dimensity 7300 Ultimate "/>
    <x v="1"/>
    <n v="1"/>
    <n v="164.33"/>
    <x v="1"/>
    <n v="128"/>
    <n v="17.22"/>
    <n v="25.001250062503129"/>
  </r>
  <r>
    <x v="16"/>
    <x v="44"/>
    <n v="2935"/>
    <x v="60"/>
    <n v="1349"/>
    <x v="7"/>
    <n v="1200"/>
    <s v="Unisoc "/>
    <x v="1"/>
    <n v="1"/>
    <n v="160"/>
    <x v="2"/>
    <n v="4"/>
    <n v="5.08"/>
    <n v="34.840622683469235"/>
  </r>
  <r>
    <x v="5"/>
    <x v="18"/>
    <n v="3167"/>
    <x v="16"/>
    <n v="25999"/>
    <x v="0"/>
    <n v="5000"/>
    <s v="7s Gen 2 "/>
    <x v="6"/>
    <n v="1"/>
    <n v="162"/>
    <x v="0"/>
    <n v="128"/>
    <n v="17.02"/>
    <n v="26.92411246586407"/>
  </r>
  <r>
    <x v="3"/>
    <x v="45"/>
    <n v="2935"/>
    <x v="61"/>
    <n v="1999"/>
    <x v="2"/>
    <n v="5160"/>
    <s v="dimensity 6300"/>
    <x v="1"/>
    <n v="0"/>
    <n v="160"/>
    <x v="2"/>
    <n v="10"/>
    <n v="3.86"/>
    <n v="52.576288144072038"/>
  </r>
  <r>
    <x v="7"/>
    <x v="23"/>
    <n v="5650"/>
    <x v="62"/>
    <n v="20999"/>
    <x v="0"/>
    <n v="5500"/>
    <s v="dimensity 6300"/>
    <x v="1"/>
    <n v="1"/>
    <n v="160"/>
    <x v="0"/>
    <n v="128"/>
    <n v="16.940000000000001"/>
    <n v="19.286632696795085"/>
  </r>
  <r>
    <x v="9"/>
    <x v="15"/>
    <n v="6333"/>
    <x v="16"/>
    <n v="22999"/>
    <x v="0"/>
    <n v="5000"/>
    <s v="Dimensity 7300 Pro 5G "/>
    <x v="6"/>
    <n v="1"/>
    <n v="164"/>
    <x v="0"/>
    <n v="128"/>
    <n v="17.2"/>
    <n v="17.392060524370624"/>
  </r>
  <r>
    <x v="7"/>
    <x v="46"/>
    <n v="8667"/>
    <x v="63"/>
    <n v="57999"/>
    <x v="5"/>
    <n v="5850"/>
    <s v="dimensity 6300"/>
    <x v="1"/>
    <n v="1"/>
    <n v="160"/>
    <x v="3"/>
    <n v="256"/>
    <n v="16.05"/>
    <n v="10.348454283694547"/>
  </r>
  <r>
    <x v="2"/>
    <x v="2"/>
    <n v="1250"/>
    <x v="3"/>
    <n v="16999"/>
    <x v="1"/>
    <n v="6000"/>
    <s v="Dimensity 6300 "/>
    <x v="2"/>
    <n v="1"/>
    <n v="165.7"/>
    <x v="1"/>
    <n v="128"/>
    <n v="16.940000000000001"/>
    <n v="11.765397964586152"/>
  </r>
  <r>
    <x v="2"/>
    <x v="47"/>
    <n v="6333"/>
    <x v="16"/>
    <n v="27999"/>
    <x v="0"/>
    <n v="5200"/>
    <s v="7s Gen2 "/>
    <x v="12"/>
    <n v="1"/>
    <n v="161.34"/>
    <x v="3"/>
    <n v="256"/>
    <n v="17.02"/>
    <n v="32.144005143040822"/>
  </r>
  <r>
    <x v="14"/>
    <x v="48"/>
    <n v="4167"/>
    <x v="1"/>
    <n v="31999"/>
    <x v="5"/>
    <n v="5500"/>
    <s v="Snapdragon 7 Gen 3 "/>
    <x v="1"/>
    <n v="1"/>
    <n v="163.72"/>
    <x v="0"/>
    <n v="256"/>
    <n v="17.2"/>
    <n v="21.875683615112973"/>
  </r>
  <r>
    <x v="1"/>
    <x v="9"/>
    <n v="2667"/>
    <x v="2"/>
    <n v="21999"/>
    <x v="0"/>
    <n v="5500"/>
    <s v="Dimensity 7300 Ultimate "/>
    <x v="1"/>
    <n v="1"/>
    <n v="164.33"/>
    <x v="0"/>
    <n v="128"/>
    <n v="17.22"/>
    <n v="27.273966998499933"/>
  </r>
  <r>
    <x v="5"/>
    <x v="49"/>
    <n v="2000"/>
    <x v="64"/>
    <n v="14999"/>
    <x v="1"/>
    <n v="5000"/>
    <s v="Snapdragon 6s Gen 3 "/>
    <x v="2"/>
    <n v="1"/>
    <n v="162.69999999999999"/>
    <x v="0"/>
    <n v="128"/>
    <n v="16.510000000000002"/>
    <n v="20.00133342222815"/>
  </r>
  <r>
    <x v="4"/>
    <x v="31"/>
    <n v="458"/>
    <x v="47"/>
    <n v="18999"/>
    <x v="1"/>
    <n v="5110"/>
    <s v="Dimensity 7025 Ultra "/>
    <x v="8"/>
    <n v="1"/>
    <n v="162.4"/>
    <x v="1"/>
    <n v="128"/>
    <n v="16.940000000000001"/>
    <n v="31.580609505763462"/>
  </r>
  <r>
    <x v="3"/>
    <x v="7"/>
    <n v="4667"/>
    <x v="44"/>
    <n v="65999"/>
    <x v="5"/>
    <n v="4700"/>
    <s v="Exynos 2400e "/>
    <x v="2"/>
    <n v="1"/>
    <n v="162"/>
    <x v="0"/>
    <n v="256"/>
    <n v="17.02"/>
    <n v="36.36418733617176"/>
  </r>
  <r>
    <x v="15"/>
    <x v="37"/>
    <n v="3667"/>
    <x v="65"/>
    <n v="36999"/>
    <x v="5"/>
    <n v="5000"/>
    <s v="7s Gen3 "/>
    <x v="11"/>
    <n v="1"/>
    <n v="163.5"/>
    <x v="3"/>
    <n v="256"/>
    <n v="43.66"/>
    <n v="10.811103002783859"/>
  </r>
  <r>
    <x v="11"/>
    <x v="50"/>
    <n v="422"/>
    <x v="64"/>
    <n v="15999"/>
    <x v="5"/>
    <n v="6000"/>
    <s v="Dimensity 6300 "/>
    <x v="13"/>
    <n v="1"/>
    <n v="165.7"/>
    <x v="2"/>
    <n v="128"/>
    <n v="16.940000000000001"/>
    <n v="25.001562597662353"/>
  </r>
  <r>
    <x v="11"/>
    <x v="50"/>
    <n v="458"/>
    <x v="47"/>
    <n v="16999"/>
    <x v="4"/>
    <n v="6000"/>
    <s v="Dimensity 6300 "/>
    <x v="13"/>
    <n v="1"/>
    <n v="165.7"/>
    <x v="1"/>
    <n v="128"/>
    <n v="16.940000000000001"/>
    <n v="23.530795929172303"/>
  </r>
  <r>
    <x v="2"/>
    <x v="51"/>
    <n v="3000"/>
    <x v="9"/>
    <n v="20999"/>
    <x v="1"/>
    <n v="6000"/>
    <s v="Dimensity 6300 "/>
    <x v="10"/>
    <n v="1"/>
    <n v="163.15"/>
    <x v="0"/>
    <n v="128"/>
    <n v="16.940000000000001"/>
    <n v="14.286394590218581"/>
  </r>
  <r>
    <x v="1"/>
    <x v="9"/>
    <n v="3000"/>
    <x v="9"/>
    <n v="24999"/>
    <x v="0"/>
    <n v="5500"/>
    <s v="Dimensity 7300 Ultimate "/>
    <x v="1"/>
    <n v="1"/>
    <n v="164.33"/>
    <x v="0"/>
    <n v="256"/>
    <n v="17.22"/>
    <n v="28.001120044801791"/>
  </r>
  <r>
    <x v="8"/>
    <x v="52"/>
    <n v="229"/>
    <x v="66"/>
    <n v="8999"/>
    <x v="6"/>
    <n v="5200"/>
    <s v="T7250 "/>
    <x v="2"/>
    <n v="1"/>
    <n v="171.7"/>
    <x v="5"/>
    <n v="64"/>
    <n v="17.48"/>
    <n v="27.780864540504503"/>
  </r>
  <r>
    <x v="15"/>
    <x v="37"/>
    <n v="950"/>
    <x v="20"/>
    <n v="29999"/>
    <x v="5"/>
    <n v="5000"/>
    <s v="7s Gen3 "/>
    <x v="11"/>
    <n v="1"/>
    <n v="163.52000000000001"/>
    <x v="0"/>
    <n v="256"/>
    <n v="43.66"/>
    <n v="10.000333344444815"/>
  </r>
  <r>
    <x v="15"/>
    <x v="37"/>
    <n v="879"/>
    <x v="1"/>
    <n v="27999"/>
    <x v="5"/>
    <n v="5000"/>
    <s v="7s Gen3 "/>
    <x v="11"/>
    <n v="1"/>
    <n v="163.52000000000001"/>
    <x v="0"/>
    <n v="128"/>
    <n v="43.66"/>
    <n v="10.714668381013608"/>
  </r>
  <r>
    <x v="11"/>
    <x v="53"/>
    <n v="7167"/>
    <x v="67"/>
    <n v="47999"/>
    <x v="5"/>
    <n v="6000"/>
    <s v="Dimensity 8350 "/>
    <x v="14"/>
    <n v="1"/>
    <n v="157.9"/>
    <x v="3"/>
    <n v="512"/>
    <n v="16.739999999999998"/>
    <n v="10.416883685076773"/>
  </r>
  <r>
    <x v="2"/>
    <x v="54"/>
    <n v="493"/>
    <x v="68"/>
    <n v="17999"/>
    <x v="0"/>
    <n v="6000"/>
    <s v="Dimensity 6400 "/>
    <x v="1"/>
    <n v="1"/>
    <n v="165.7"/>
    <x v="0"/>
    <n v="128"/>
    <n v="17.07"/>
    <n v="22.223456858714375"/>
  </r>
  <r>
    <x v="11"/>
    <x v="50"/>
    <n v="528"/>
    <x v="3"/>
    <n v="18999"/>
    <x v="5"/>
    <n v="6000"/>
    <s v="Dimensity 6300 "/>
    <x v="13"/>
    <n v="1"/>
    <n v="165.7"/>
    <x v="0"/>
    <n v="128"/>
    <n v="16.940000000000001"/>
    <n v="21.053739670508975"/>
  </r>
  <r>
    <x v="14"/>
    <x v="55"/>
    <n v="4000"/>
    <x v="69"/>
    <n v="27999"/>
    <x v="5"/>
    <n v="7300"/>
    <s v="Snapdragon 7s Gen 3 5G "/>
    <x v="1"/>
    <n v="1"/>
    <n v="163.4"/>
    <x v="0"/>
    <n v="256"/>
    <n v="17.2"/>
    <n v="14.286224508018144"/>
  </r>
  <r>
    <x v="5"/>
    <x v="5"/>
    <n v="4167"/>
    <x v="1"/>
    <n v="27999"/>
    <x v="5"/>
    <n v="5500"/>
    <s v="Dimensity 7400 "/>
    <x v="10"/>
    <n v="1"/>
    <n v="161.19999999999999"/>
    <x v="3"/>
    <n v="256"/>
    <n v="16.940000000000001"/>
    <n v="10.714668381013608"/>
  </r>
  <r>
    <x v="9"/>
    <x v="15"/>
    <n v="6333"/>
    <x v="16"/>
    <n v="22999"/>
    <x v="0"/>
    <n v="5000"/>
    <s v="Dimensity 7300 Pro 5G "/>
    <x v="6"/>
    <n v="1"/>
    <n v="164"/>
    <x v="0"/>
    <n v="128"/>
    <n v="17.2"/>
    <n v="17.392060524370624"/>
  </r>
  <r>
    <x v="7"/>
    <x v="46"/>
    <n v="8833"/>
    <x v="70"/>
    <n v="57999"/>
    <x v="5"/>
    <n v="5850"/>
    <s v="dimensity 6300"/>
    <x v="1"/>
    <n v="1"/>
    <n v="160"/>
    <x v="3"/>
    <n v="256"/>
    <n v="16.05"/>
    <n v="8.6294591286056654"/>
  </r>
  <r>
    <x v="11"/>
    <x v="53"/>
    <n v="6334"/>
    <x v="71"/>
    <n v="42999"/>
    <x v="0"/>
    <n v="6000"/>
    <s v="Dimensity 8350 "/>
    <x v="14"/>
    <n v="1"/>
    <n v="157.9"/>
    <x v="0"/>
    <n v="256"/>
    <n v="16.739999999999998"/>
    <n v="11.628177399474406"/>
  </r>
  <r>
    <x v="5"/>
    <x v="56"/>
    <n v="3334"/>
    <x v="27"/>
    <n v="22999"/>
    <x v="0"/>
    <n v="5500"/>
    <s v="7s Gen 2 "/>
    <x v="4"/>
    <n v="1"/>
    <n v="161.86000000000001"/>
    <x v="0"/>
    <n v="256"/>
    <n v="16.940000000000001"/>
    <n v="13.044045393277969"/>
  </r>
  <r>
    <x v="11"/>
    <x v="57"/>
    <n v="633"/>
    <x v="9"/>
    <n v="22999"/>
    <x v="5"/>
    <n v="7000"/>
    <s v="Snapdragon 6 Gen 4 "/>
    <x v="1"/>
    <n v="1"/>
    <n v="163.21"/>
    <x v="0"/>
    <n v="128"/>
    <n v="16.940000000000001"/>
    <n v="21.740075655463283"/>
  </r>
  <r>
    <x v="12"/>
    <x v="40"/>
    <n v="116"/>
    <x v="58"/>
    <n v="1599"/>
    <x v="10"/>
    <n v="1000"/>
    <s v="SC6531E "/>
    <x v="7"/>
    <n v="1"/>
    <n v="115.07"/>
    <x v="4"/>
    <n v="8"/>
    <n v="4.5"/>
    <n v="20.262664165103189"/>
  </r>
  <r>
    <x v="8"/>
    <x v="58"/>
    <n v="3394"/>
    <x v="72"/>
    <n v="13999"/>
    <x v="6"/>
    <n v="5160"/>
    <s v="4 Gen 2 5G "/>
    <x v="8"/>
    <n v="1"/>
    <n v="171.88"/>
    <x v="2"/>
    <n v="128"/>
    <n v="17.48"/>
    <n v="27.280520037145511"/>
  </r>
  <r>
    <x v="13"/>
    <x v="59"/>
    <n v="1250"/>
    <x v="3"/>
    <n v="18999"/>
    <x v="5"/>
    <n v="6000"/>
    <s v="Dimensity 7300 Ultimate "/>
    <x v="1"/>
    <n v="1"/>
    <n v="160"/>
    <x v="0"/>
    <n v="128"/>
    <n v="17.22"/>
    <n v="21.053739670508975"/>
  </r>
  <r>
    <x v="4"/>
    <x v="17"/>
    <n v="5333"/>
    <x v="2"/>
    <n v="24999"/>
    <x v="1"/>
    <n v="5500"/>
    <s v="Dimensity 7300 Ultra "/>
    <x v="3"/>
    <n v="1"/>
    <n v="162.33000000000001"/>
    <x v="0"/>
    <n v="128"/>
    <n v="16.940000000000001"/>
    <n v="36.001440057602302"/>
  </r>
  <r>
    <x v="4"/>
    <x v="31"/>
    <n v="528"/>
    <x v="3"/>
    <n v="20999"/>
    <x v="6"/>
    <n v="5110"/>
    <s v="Dimensity 7025 Ultra "/>
    <x v="8"/>
    <n v="1"/>
    <n v="162.4"/>
    <x v="0"/>
    <n v="256"/>
    <n v="16.940000000000001"/>
    <n v="28.572789180437162"/>
  </r>
  <r>
    <x v="11"/>
    <x v="57"/>
    <n v="704"/>
    <x v="27"/>
    <n v="24999"/>
    <x v="5"/>
    <n v="7000"/>
    <s v="Snapdragon 6 Gen 4 "/>
    <x v="1"/>
    <n v="1"/>
    <n v="163.21"/>
    <x v="0"/>
    <n v="256"/>
    <n v="16.940000000000001"/>
    <n v="20.00080003200128"/>
  </r>
  <r>
    <x v="7"/>
    <x v="23"/>
    <n v="5665"/>
    <x v="73"/>
    <n v="20999"/>
    <x v="0"/>
    <n v="5500"/>
    <s v="dimensity 6300"/>
    <x v="1"/>
    <n v="1"/>
    <n v="160"/>
    <x v="0"/>
    <n v="128"/>
    <n v="16.940000000000001"/>
    <n v="19.077098909471879"/>
  </r>
  <r>
    <x v="10"/>
    <x v="16"/>
    <n v="4564"/>
    <x v="29"/>
    <n v="17499"/>
    <x v="0"/>
    <n v="6500"/>
    <s v="dimensity 6300"/>
    <x v="1"/>
    <n v="1"/>
    <n v="160"/>
    <x v="1"/>
    <n v="128"/>
    <n v="17.02"/>
    <n v="21.766958111892105"/>
  </r>
  <r>
    <x v="3"/>
    <x v="22"/>
    <n v="3334"/>
    <x v="27"/>
    <n v="33999"/>
    <x v="1"/>
    <n v="5000"/>
    <s v="Samsung Exynos 1380 "/>
    <x v="2"/>
    <n v="1"/>
    <n v="161.69999999999999"/>
    <x v="0"/>
    <n v="128"/>
    <n v="16.760000000000002"/>
    <n v="41.177681696520487"/>
  </r>
  <r>
    <x v="8"/>
    <x v="52"/>
    <n v="264"/>
    <x v="74"/>
    <n v="9999"/>
    <x v="6"/>
    <n v="5200"/>
    <s v="T7250 "/>
    <x v="2"/>
    <n v="1"/>
    <n v="171.7"/>
    <x v="2"/>
    <n v="128"/>
    <n v="17.48"/>
    <n v="25.002500250025001"/>
  </r>
  <r>
    <x v="2"/>
    <x v="36"/>
    <n v="651"/>
    <x v="52"/>
    <n v="22999"/>
    <x v="0"/>
    <n v="6000"/>
    <s v="6 Gen 4 "/>
    <x v="1"/>
    <n v="1"/>
    <n v="163.15"/>
    <x v="0"/>
    <n v="256"/>
    <n v="16.940000000000001"/>
    <n v="19.566068089916953"/>
  </r>
  <r>
    <x v="9"/>
    <x v="15"/>
    <n v="6333"/>
    <x v="16"/>
    <n v="22999"/>
    <x v="0"/>
    <n v="5000"/>
    <s v="Dimensity 7300 Pro 5G "/>
    <x v="6"/>
    <n v="1"/>
    <n v="164"/>
    <x v="0"/>
    <n v="128"/>
    <n v="17.2"/>
    <n v="17.392060524370624"/>
  </r>
  <r>
    <x v="4"/>
    <x v="60"/>
    <n v="299"/>
    <x v="75"/>
    <n v="11499"/>
    <x v="1"/>
    <n v="5160"/>
    <s v="4s Gen 2 5G "/>
    <x v="2"/>
    <n v="1"/>
    <n v="171.88"/>
    <x v="2"/>
    <n v="128"/>
    <n v="17.48"/>
    <n v="26.089225150013046"/>
  </r>
  <r>
    <x v="4"/>
    <x v="31"/>
    <n v="458"/>
    <x v="47"/>
    <n v="18999"/>
    <x v="1"/>
    <n v="5110"/>
    <s v="Dimensity 7025 Ultra "/>
    <x v="8"/>
    <n v="1"/>
    <n v="162.4"/>
    <x v="1"/>
    <n v="128"/>
    <n v="16.940000000000001"/>
    <n v="31.580609505763462"/>
  </r>
  <r>
    <x v="5"/>
    <x v="56"/>
    <n v="3000"/>
    <x v="9"/>
    <n v="20999"/>
    <x v="0"/>
    <n v="5500"/>
    <s v="7s Gen 2 "/>
    <x v="4"/>
    <n v="1"/>
    <n v="161.86000000000001"/>
    <x v="0"/>
    <n v="128"/>
    <n v="16.940000000000001"/>
    <n v="14.286394590218581"/>
  </r>
  <r>
    <x v="3"/>
    <x v="7"/>
    <n v="2209"/>
    <x v="7"/>
    <n v="79999"/>
    <x v="4"/>
    <n v="4000"/>
    <s v="Exynos 2400 "/>
    <x v="1"/>
    <n v="1"/>
    <n v="147"/>
    <x v="0"/>
    <n v="256"/>
    <n v="15.75"/>
    <n v="33.7504218802735"/>
  </r>
  <r>
    <x v="11"/>
    <x v="53"/>
    <n v="6667"/>
    <x v="76"/>
    <n v="44999"/>
    <x v="5"/>
    <n v="6000"/>
    <s v="Dimensity 8350 "/>
    <x v="14"/>
    <n v="1"/>
    <n v="157.9"/>
    <x v="3"/>
    <n v="256"/>
    <n v="16.739999999999998"/>
    <n v="11.111358030178449"/>
  </r>
  <r>
    <x v="5"/>
    <x v="49"/>
    <n v="2000"/>
    <x v="64"/>
    <n v="14999"/>
    <x v="1"/>
    <n v="5000"/>
    <s v="Snapdragon 6s Gen 3 "/>
    <x v="2"/>
    <n v="1"/>
    <n v="162.69999999999999"/>
    <x v="0"/>
    <n v="128"/>
    <n v="16.510000000000002"/>
    <n v="20.00133342222815"/>
  </r>
  <r>
    <x v="11"/>
    <x v="57"/>
    <n v="704"/>
    <x v="27"/>
    <n v="24999"/>
    <x v="5"/>
    <n v="7000"/>
    <s v="Snapdragon 6 Gen 4 "/>
    <x v="1"/>
    <n v="1"/>
    <n v="163.21"/>
    <x v="0"/>
    <n v="256"/>
    <n v="16.940000000000001"/>
    <n v="20.00080003200128"/>
  </r>
  <r>
    <x v="11"/>
    <x v="57"/>
    <n v="633"/>
    <x v="9"/>
    <n v="22999"/>
    <x v="5"/>
    <n v="7000"/>
    <s v="Snapdragon 6 Gen 4 "/>
    <x v="1"/>
    <n v="1"/>
    <n v="163.21"/>
    <x v="0"/>
    <n v="128"/>
    <n v="16.940000000000001"/>
    <n v="21.740075655463283"/>
  </r>
  <r>
    <x v="3"/>
    <x v="30"/>
    <n v="1792"/>
    <x v="77"/>
    <n v="15999"/>
    <x v="6"/>
    <n v="5000"/>
    <s v="Dimensity 6300 "/>
    <x v="1"/>
    <n v="1"/>
    <n v="164.4"/>
    <x v="2"/>
    <n v="128"/>
    <n v="16.91"/>
    <n v="32.814550909431837"/>
  </r>
  <r>
    <x v="17"/>
    <x v="61"/>
    <n v="176"/>
    <x v="78"/>
    <n v="7999"/>
    <x v="1"/>
    <n v="5000"/>
    <s v="T615 "/>
    <x v="2"/>
    <n v="1"/>
    <n v="167.35"/>
    <x v="2"/>
    <n v="64"/>
    <n v="17.13"/>
    <n v="37.504688086010752"/>
  </r>
  <r>
    <x v="2"/>
    <x v="36"/>
    <n v="563"/>
    <x v="2"/>
    <n v="19999"/>
    <x v="0"/>
    <n v="6000"/>
    <s v="6 Gen 4 "/>
    <x v="1"/>
    <n v="1"/>
    <n v="163.15"/>
    <x v="1"/>
    <n v="128"/>
    <n v="16.940000000000001"/>
    <n v="20.001000050002503"/>
  </r>
  <r>
    <x v="4"/>
    <x v="60"/>
    <n v="299"/>
    <x v="75"/>
    <n v="11499"/>
    <x v="1"/>
    <n v="5160"/>
    <s v="4s Gen 2 5G "/>
    <x v="2"/>
    <n v="1"/>
    <n v="171.88"/>
    <x v="2"/>
    <n v="128"/>
    <n v="17.48"/>
    <n v="26.089225150013046"/>
  </r>
  <r>
    <x v="3"/>
    <x v="30"/>
    <n v="1917"/>
    <x v="42"/>
    <n v="17499"/>
    <x v="6"/>
    <n v="5000"/>
    <s v="Dimensity 6300 "/>
    <x v="1"/>
    <n v="1"/>
    <n v="164.4"/>
    <x v="1"/>
    <n v="128"/>
    <n v="16.91"/>
    <n v="34.287673581347505"/>
  </r>
  <r>
    <x v="2"/>
    <x v="54"/>
    <n v="458"/>
    <x v="47"/>
    <n v="16999"/>
    <x v="0"/>
    <n v="6000"/>
    <s v="Dimensity 6400 "/>
    <x v="1"/>
    <n v="1"/>
    <n v="165.7"/>
    <x v="1"/>
    <n v="128"/>
    <n v="17.07"/>
    <n v="23.530795929172303"/>
  </r>
  <r>
    <x v="14"/>
    <x v="55"/>
    <n v="4000"/>
    <x v="69"/>
    <n v="27999"/>
    <x v="5"/>
    <n v="7300"/>
    <s v="Snapdragon 7s Gen 3 5G "/>
    <x v="1"/>
    <n v="1"/>
    <n v="163.4"/>
    <x v="0"/>
    <n v="256"/>
    <n v="17.2"/>
    <n v="14.286224508018144"/>
  </r>
  <r>
    <x v="3"/>
    <x v="39"/>
    <n v="2900"/>
    <x v="56"/>
    <n v="13999"/>
    <x v="7"/>
    <n v="5000"/>
    <s v="Dimensity 6300 "/>
    <x v="1"/>
    <n v="1"/>
    <n v="167.4"/>
    <x v="2"/>
    <n v="128"/>
    <n v="17.02"/>
    <n v="37.859847131937997"/>
  </r>
  <r>
    <x v="4"/>
    <x v="62"/>
    <n v="247"/>
    <x v="79"/>
    <n v="9999"/>
    <x v="7"/>
    <n v="5200"/>
    <s v="Unisoc T7250_x000a_Max clock speed: _x000a_2 x A75@1.8GHz_x000a_6 x A55@1.6GHz "/>
    <x v="3"/>
    <n v="1"/>
    <n v="171.79"/>
    <x v="1"/>
    <n v="128"/>
    <n v="17.48"/>
    <n v="30.003000300030003"/>
  </r>
  <r>
    <x v="5"/>
    <x v="49"/>
    <n v="1834"/>
    <x v="80"/>
    <n v="12999"/>
    <x v="1"/>
    <n v="5000"/>
    <s v="Snapdragon 6s Gen 3 "/>
    <x v="2"/>
    <n v="1"/>
    <n v="162.69999999999999"/>
    <x v="2"/>
    <n v="128"/>
    <n v="16.510000000000002"/>
    <n v="15.385798907608278"/>
  </r>
  <r>
    <x v="14"/>
    <x v="55"/>
    <n v="4333"/>
    <x v="30"/>
    <n v="29999"/>
    <x v="5"/>
    <n v="7300"/>
    <s v="Snapdragon 7s Gen 3 5G "/>
    <x v="1"/>
    <n v="1"/>
    <n v="163.4"/>
    <x v="3"/>
    <n v="256"/>
    <n v="17.2"/>
    <n v="13.333777792593088"/>
  </r>
  <r>
    <x v="5"/>
    <x v="49"/>
    <n v="1834"/>
    <x v="80"/>
    <n v="12999"/>
    <x v="1"/>
    <n v="5000"/>
    <s v="Snapdragon 6s Gen 3 "/>
    <x v="2"/>
    <n v="1"/>
    <n v="162.69999999999999"/>
    <x v="2"/>
    <n v="128"/>
    <n v="16.510000000000002"/>
    <n v="15.385798907608278"/>
  </r>
  <r>
    <x v="11"/>
    <x v="50"/>
    <n v="458"/>
    <x v="47"/>
    <n v="16999"/>
    <x v="4"/>
    <n v="6000"/>
    <s v="Dimensity 6300 "/>
    <x v="13"/>
    <n v="1"/>
    <n v="165.7"/>
    <x v="1"/>
    <n v="128"/>
    <n v="16.940000000000001"/>
    <n v="23.530795929172303"/>
  </r>
  <r>
    <x v="2"/>
    <x v="36"/>
    <n v="598"/>
    <x v="81"/>
    <n v="20999"/>
    <x v="0"/>
    <n v="6000"/>
    <s v="6 Gen 4 "/>
    <x v="1"/>
    <n v="1"/>
    <n v="163.15"/>
    <x v="0"/>
    <n v="128"/>
    <n v="16.940000000000001"/>
    <n v="19.048526120291442"/>
  </r>
  <r>
    <x v="5"/>
    <x v="63"/>
    <n v="247"/>
    <x v="79"/>
    <n v="9999"/>
    <x v="6"/>
    <n v="5100"/>
    <s v="Helio G81 "/>
    <x v="2"/>
    <n v="1"/>
    <n v="165.67"/>
    <x v="2"/>
    <n v="64"/>
    <n v="16.940000000000001"/>
    <n v="30.003000300030003"/>
  </r>
  <r>
    <x v="4"/>
    <x v="60"/>
    <n v="271"/>
    <x v="82"/>
    <n v="10999"/>
    <x v="1"/>
    <n v="5160"/>
    <s v="4s Gen 2 5G "/>
    <x v="8"/>
    <n v="1"/>
    <n v="171.88"/>
    <x v="2"/>
    <n v="64"/>
    <n v="17.48"/>
    <n v="30.002727520683699"/>
  </r>
  <r>
    <x v="13"/>
    <x v="28"/>
    <n v="334"/>
    <x v="33"/>
    <n v="15999"/>
    <x v="1"/>
    <n v="5000"/>
    <s v="Dimensity 6300 5G "/>
    <x v="10"/>
    <n v="1"/>
    <n v="165.4"/>
    <x v="1"/>
    <n v="128"/>
    <n v="16.940000000000001"/>
    <n v="40.627539221201324"/>
  </r>
  <r>
    <x v="9"/>
    <x v="15"/>
    <n v="6333"/>
    <x v="16"/>
    <n v="22999"/>
    <x v="0"/>
    <n v="5000"/>
    <s v="Dimensity 7300 Pro 5G "/>
    <x v="6"/>
    <n v="1"/>
    <n v="164"/>
    <x v="0"/>
    <n v="128"/>
    <n v="17.2"/>
    <n v="17.392060524370624"/>
  </r>
  <r>
    <x v="14"/>
    <x v="64"/>
    <n v="5000"/>
    <x v="3"/>
    <n v="19499"/>
    <x v="5"/>
    <n v="6500"/>
    <s v="Dimensity 7300 5G "/>
    <x v="1"/>
    <n v="1"/>
    <n v="165.7"/>
    <x v="0"/>
    <n v="128"/>
    <n v="17.07"/>
    <n v="23.078106569567669"/>
  </r>
  <r>
    <x v="3"/>
    <x v="65"/>
    <n v="704"/>
    <x v="27"/>
    <n v="22999"/>
    <x v="0"/>
    <n v="5000"/>
    <s v="Samsung Exynos 1380 "/>
    <x v="2"/>
    <n v="1"/>
    <n v="164.4"/>
    <x v="1"/>
    <n v="128"/>
    <n v="17.02"/>
    <n v="13.044045393277969"/>
  </r>
  <r>
    <x v="2"/>
    <x v="36"/>
    <n v="598"/>
    <x v="81"/>
    <n v="20999"/>
    <x v="0"/>
    <n v="6000"/>
    <s v="6 Gen 4 "/>
    <x v="1"/>
    <n v="1"/>
    <n v="163.15"/>
    <x v="0"/>
    <n v="128"/>
    <n v="16.940000000000001"/>
    <n v="19.048526120291442"/>
  </r>
  <r>
    <x v="5"/>
    <x v="63"/>
    <n v="247"/>
    <x v="79"/>
    <n v="9999"/>
    <x v="6"/>
    <n v="5100"/>
    <s v="Helio G81 "/>
    <x v="2"/>
    <n v="1"/>
    <n v="165.67"/>
    <x v="2"/>
    <n v="64"/>
    <n v="16.940000000000001"/>
    <n v="30.003000300030003"/>
  </r>
  <r>
    <x v="3"/>
    <x v="22"/>
    <n v="3667"/>
    <x v="25"/>
    <n v="36999"/>
    <x v="1"/>
    <n v="5000"/>
    <s v="Samsung Exynos 1380 "/>
    <x v="2"/>
    <n v="1"/>
    <n v="161.69999999999999"/>
    <x v="0"/>
    <n v="256"/>
    <n v="16.760000000000002"/>
    <n v="40.541636260439475"/>
  </r>
  <r>
    <x v="3"/>
    <x v="30"/>
    <n v="2250"/>
    <x v="83"/>
    <n v="18999"/>
    <x v="6"/>
    <n v="5000"/>
    <s v="Dimensity 6300 "/>
    <x v="1"/>
    <n v="1"/>
    <n v="164.4"/>
    <x v="0"/>
    <n v="128"/>
    <n v="16.91"/>
    <n v="28.948892046949837"/>
  </r>
  <r>
    <x v="5"/>
    <x v="66"/>
    <n v="2667"/>
    <x v="2"/>
    <n v="20999"/>
    <x v="0"/>
    <n v="5000"/>
    <s v="6s Gen 3 "/>
    <x v="6"/>
    <n v="1"/>
    <n v="161.91"/>
    <x v="0"/>
    <n v="128"/>
    <n v="16.940000000000001"/>
    <n v="23.810657650364302"/>
  </r>
  <r>
    <x v="4"/>
    <x v="31"/>
    <n v="458"/>
    <x v="47"/>
    <n v="18999"/>
    <x v="1"/>
    <n v="5110"/>
    <s v="Dimensity 7025 Ultra "/>
    <x v="8"/>
    <n v="1"/>
    <n v="162.4"/>
    <x v="1"/>
    <n v="128"/>
    <n v="16.940000000000001"/>
    <n v="31.580609505763462"/>
  </r>
  <r>
    <x v="4"/>
    <x v="31"/>
    <n v="458"/>
    <x v="47"/>
    <n v="18999"/>
    <x v="1"/>
    <n v="5110"/>
    <s v="Dimensity 7025 Ultra "/>
    <x v="8"/>
    <n v="1"/>
    <n v="162.4"/>
    <x v="1"/>
    <n v="128"/>
    <n v="16.940000000000001"/>
    <n v="31.580609505763462"/>
  </r>
  <r>
    <x v="4"/>
    <x v="60"/>
    <n v="299"/>
    <x v="75"/>
    <n v="11499"/>
    <x v="1"/>
    <n v="5160"/>
    <s v="4s Gen 2 5G "/>
    <x v="2"/>
    <n v="1"/>
    <n v="171.88"/>
    <x v="2"/>
    <n v="128"/>
    <n v="17.48"/>
    <n v="26.089225150013046"/>
  </r>
  <r>
    <x v="2"/>
    <x v="54"/>
    <n v="458"/>
    <x v="47"/>
    <n v="16999"/>
    <x v="0"/>
    <n v="6000"/>
    <s v="Dimensity 6400 "/>
    <x v="1"/>
    <n v="1"/>
    <n v="165.7"/>
    <x v="1"/>
    <n v="128"/>
    <n v="17.07"/>
    <n v="23.530795929172303"/>
  </r>
  <r>
    <x v="5"/>
    <x v="49"/>
    <n v="2000"/>
    <x v="64"/>
    <n v="14999"/>
    <x v="1"/>
    <n v="5000"/>
    <s v="Snapdragon 6s Gen 3 "/>
    <x v="2"/>
    <n v="1"/>
    <n v="162.69999999999999"/>
    <x v="0"/>
    <n v="128"/>
    <n v="16.510000000000002"/>
    <n v="20.00133342222815"/>
  </r>
  <r>
    <x v="3"/>
    <x v="39"/>
    <n v="2900"/>
    <x v="56"/>
    <n v="13999"/>
    <x v="7"/>
    <n v="5000"/>
    <s v="Dimensity 6300 "/>
    <x v="1"/>
    <n v="1"/>
    <n v="167.4"/>
    <x v="2"/>
    <n v="128"/>
    <n v="17.02"/>
    <n v="37.859847131937997"/>
  </r>
  <r>
    <x v="3"/>
    <x v="30"/>
    <n v="1792"/>
    <x v="77"/>
    <n v="15999"/>
    <x v="6"/>
    <n v="5000"/>
    <s v="Dimensity 6300 "/>
    <x v="1"/>
    <n v="1"/>
    <n v="164.4"/>
    <x v="2"/>
    <n v="128"/>
    <n v="16.91"/>
    <n v="32.814550909431837"/>
  </r>
  <r>
    <x v="2"/>
    <x v="36"/>
    <n v="563"/>
    <x v="2"/>
    <n v="19999"/>
    <x v="0"/>
    <n v="6000"/>
    <s v="6 Gen 4 "/>
    <x v="1"/>
    <n v="1"/>
    <n v="163.15"/>
    <x v="1"/>
    <n v="128"/>
    <n v="16.940000000000001"/>
    <n v="20.001000050002503"/>
  </r>
  <r>
    <x v="4"/>
    <x v="60"/>
    <n v="299"/>
    <x v="75"/>
    <n v="11499"/>
    <x v="1"/>
    <n v="5160"/>
    <s v="4s Gen 2 5G "/>
    <x v="2"/>
    <n v="1"/>
    <n v="171.88"/>
    <x v="2"/>
    <n v="128"/>
    <n v="17.48"/>
    <n v="26.089225150013046"/>
  </r>
  <r>
    <x v="14"/>
    <x v="64"/>
    <n v="5000"/>
    <x v="3"/>
    <n v="19499"/>
    <x v="5"/>
    <n v="6500"/>
    <s v="Dimensity 7300 5G "/>
    <x v="1"/>
    <n v="1"/>
    <n v="165.7"/>
    <x v="0"/>
    <n v="128"/>
    <n v="17.07"/>
    <n v="23.078106569567669"/>
  </r>
  <r>
    <x v="11"/>
    <x v="57"/>
    <n v="704"/>
    <x v="27"/>
    <n v="24999"/>
    <x v="5"/>
    <n v="7000"/>
    <s v="Snapdragon 6 Gen 4 "/>
    <x v="1"/>
    <n v="1"/>
    <n v="163.21"/>
    <x v="0"/>
    <n v="256"/>
    <n v="16.940000000000001"/>
    <n v="20.00080003200128"/>
  </r>
  <r>
    <x v="14"/>
    <x v="64"/>
    <n v="5667"/>
    <x v="81"/>
    <n v="20999"/>
    <x v="5"/>
    <n v="6500"/>
    <s v="Dimensity 7300 5G "/>
    <x v="1"/>
    <n v="1"/>
    <n v="165.7"/>
    <x v="0"/>
    <n v="256"/>
    <n v="17.07"/>
    <n v="19.048526120291442"/>
  </r>
  <r>
    <x v="5"/>
    <x v="49"/>
    <n v="1834"/>
    <x v="80"/>
    <n v="12999"/>
    <x v="1"/>
    <n v="5000"/>
    <s v="Snapdragon 6s Gen 3 "/>
    <x v="2"/>
    <n v="1"/>
    <n v="162.69999999999999"/>
    <x v="2"/>
    <n v="128"/>
    <n v="16.510000000000002"/>
    <n v="15.385798907608278"/>
  </r>
  <r>
    <x v="5"/>
    <x v="66"/>
    <n v="2667"/>
    <x v="2"/>
    <n v="20999"/>
    <x v="0"/>
    <n v="5000"/>
    <s v="6s Gen 3 "/>
    <x v="2"/>
    <n v="1"/>
    <n v="161.91"/>
    <x v="0"/>
    <n v="128"/>
    <n v="16.940000000000001"/>
    <n v="23.810657650364302"/>
  </r>
  <r>
    <x v="4"/>
    <x v="60"/>
    <n v="271"/>
    <x v="82"/>
    <n v="10999"/>
    <x v="1"/>
    <n v="5160"/>
    <s v="4s Gen 2 5G "/>
    <x v="8"/>
    <n v="1"/>
    <n v="171.88"/>
    <x v="2"/>
    <n v="64"/>
    <n v="17.48"/>
    <n v="30.002727520683699"/>
  </r>
  <r>
    <x v="14"/>
    <x v="67"/>
    <n v="3333"/>
    <x v="84"/>
    <n v="13999"/>
    <x v="0"/>
    <n v="6000"/>
    <s v="Dimensity 6300 5G "/>
    <x v="1"/>
    <n v="1"/>
    <n v="167.3"/>
    <x v="2"/>
    <n v="128"/>
    <n v="17.12"/>
    <n v="28.573469533538109"/>
  </r>
  <r>
    <x v="9"/>
    <x v="15"/>
    <n v="6333"/>
    <x v="16"/>
    <n v="22999"/>
    <x v="0"/>
    <n v="5000"/>
    <s v="Dimensity 7300 Pro 5G "/>
    <x v="6"/>
    <n v="1"/>
    <n v="164"/>
    <x v="0"/>
    <n v="128"/>
    <n v="17.2"/>
    <n v="17.392060524370624"/>
  </r>
  <r>
    <x v="8"/>
    <x v="52"/>
    <n v="264"/>
    <x v="74"/>
    <n v="9999"/>
    <x v="6"/>
    <n v="5200"/>
    <s v="T7250 "/>
    <x v="2"/>
    <n v="1"/>
    <n v="171.7"/>
    <x v="2"/>
    <n v="128"/>
    <n v="17.48"/>
    <n v="25.002500250025001"/>
  </r>
  <r>
    <x v="5"/>
    <x v="68"/>
    <n v="352"/>
    <x v="84"/>
    <n v="12499"/>
    <x v="6"/>
    <n v="5000"/>
    <s v="T760 "/>
    <x v="2"/>
    <n v="1"/>
    <n v="166.29"/>
    <x v="2"/>
    <n v="128"/>
    <n v="17.07"/>
    <n v="20.001600128010242"/>
  </r>
  <r>
    <x v="2"/>
    <x v="36"/>
    <n v="563"/>
    <x v="2"/>
    <n v="19999"/>
    <x v="0"/>
    <n v="6000"/>
    <s v="6 Gen 4 "/>
    <x v="1"/>
    <n v="1"/>
    <n v="163.15"/>
    <x v="1"/>
    <n v="128"/>
    <n v="16.940000000000001"/>
    <n v="20.001000050002503"/>
  </r>
  <r>
    <x v="3"/>
    <x v="30"/>
    <n v="1917"/>
    <x v="42"/>
    <n v="17499"/>
    <x v="6"/>
    <n v="5000"/>
    <s v="Dimensity 6300 "/>
    <x v="1"/>
    <n v="1"/>
    <n v="164.4"/>
    <x v="1"/>
    <n v="128"/>
    <n v="16.91"/>
    <n v="34.287673581347505"/>
  </r>
  <r>
    <x v="14"/>
    <x v="64"/>
    <n v="5667"/>
    <x v="81"/>
    <n v="20999"/>
    <x v="5"/>
    <n v="6500"/>
    <s v="Dimensity 7300 5G "/>
    <x v="1"/>
    <n v="1"/>
    <n v="165.7"/>
    <x v="0"/>
    <n v="256"/>
    <n v="17.07"/>
    <n v="19.048526120291442"/>
  </r>
  <r>
    <x v="5"/>
    <x v="68"/>
    <n v="352"/>
    <x v="84"/>
    <n v="12499"/>
    <x v="6"/>
    <n v="5000"/>
    <s v="T760 "/>
    <x v="2"/>
    <n v="1"/>
    <n v="166.29"/>
    <x v="2"/>
    <n v="128"/>
    <n v="17.07"/>
    <n v="20.001600128010242"/>
  </r>
  <r>
    <x v="4"/>
    <x v="60"/>
    <n v="271"/>
    <x v="82"/>
    <n v="10999"/>
    <x v="1"/>
    <n v="5160"/>
    <s v="4s Gen 2 5G "/>
    <x v="8"/>
    <n v="1"/>
    <n v="171.88"/>
    <x v="2"/>
    <n v="64"/>
    <n v="17.48"/>
    <n v="30.002727520683699"/>
  </r>
  <r>
    <x v="4"/>
    <x v="32"/>
    <n v="225"/>
    <x v="48"/>
    <n v="8999"/>
    <x v="10"/>
    <n v="5200"/>
    <s v="Unisoc T7250_x000a_Max clock speed: _x000a_2 x A75@1.8GHz_x000a_6 x A55@1.6GHz "/>
    <x v="3"/>
    <n v="1"/>
    <n v="171.79"/>
    <x v="2"/>
    <n v="64"/>
    <n v="17.48"/>
    <n v="28.89209912212468"/>
  </r>
  <r>
    <x v="4"/>
    <x v="60"/>
    <n v="271"/>
    <x v="82"/>
    <n v="10999"/>
    <x v="1"/>
    <n v="5160"/>
    <s v="4s Gen 2 5G "/>
    <x v="8"/>
    <n v="1"/>
    <n v="171.88"/>
    <x v="2"/>
    <n v="64"/>
    <n v="17.48"/>
    <n v="30.002727520683699"/>
  </r>
  <r>
    <x v="14"/>
    <x v="67"/>
    <n v="4333"/>
    <x v="47"/>
    <n v="16999"/>
    <x v="0"/>
    <n v="6000"/>
    <s v="Dimensity 6300 5G "/>
    <x v="1"/>
    <n v="1"/>
    <n v="167.3"/>
    <x v="0"/>
    <n v="256"/>
    <n v="17.12"/>
    <n v="23.530795929172303"/>
  </r>
  <r>
    <x v="5"/>
    <x v="66"/>
    <n v="2667"/>
    <x v="2"/>
    <n v="20999"/>
    <x v="0"/>
    <n v="5000"/>
    <s v="6s Gen 3 "/>
    <x v="2"/>
    <n v="1"/>
    <n v="161.91"/>
    <x v="0"/>
    <n v="128"/>
    <n v="16.940000000000001"/>
    <n v="23.810657650364302"/>
  </r>
  <r>
    <x v="14"/>
    <x v="64"/>
    <n v="5000"/>
    <x v="3"/>
    <n v="19499"/>
    <x v="5"/>
    <n v="6500"/>
    <s v="Dimensity 7300 5G "/>
    <x v="1"/>
    <n v="1"/>
    <n v="165.7"/>
    <x v="0"/>
    <n v="128"/>
    <n v="17.07"/>
    <n v="23.078106569567669"/>
  </r>
  <r>
    <x v="4"/>
    <x v="62"/>
    <n v="247"/>
    <x v="79"/>
    <n v="9999"/>
    <x v="7"/>
    <n v="5200"/>
    <s v="Unisoc T7250_x000a_Max clock speed: _x000a_2 x A75@1.8GHz_x000a_6 x A55@1.6GHz "/>
    <x v="3"/>
    <n v="1"/>
    <n v="171.79"/>
    <x v="1"/>
    <n v="128"/>
    <n v="17.48"/>
    <n v="30.003000300030003"/>
  </r>
  <r>
    <x v="5"/>
    <x v="49"/>
    <n v="2000"/>
    <x v="64"/>
    <n v="14999"/>
    <x v="1"/>
    <n v="5000"/>
    <s v="Snapdragon 6s Gen 3 "/>
    <x v="2"/>
    <n v="1"/>
    <n v="162.69999999999999"/>
    <x v="0"/>
    <n v="128"/>
    <n v="16.510000000000002"/>
    <n v="20.00133342222815"/>
  </r>
  <r>
    <x v="14"/>
    <x v="64"/>
    <n v="4667"/>
    <x v="68"/>
    <n v="17999"/>
    <x v="0"/>
    <n v="6500"/>
    <s v="Dimensity 7300 5G "/>
    <x v="1"/>
    <n v="1"/>
    <n v="165.7"/>
    <x v="1"/>
    <n v="128"/>
    <n v="17.07"/>
    <n v="22.223456858714375"/>
  </r>
  <r>
    <x v="5"/>
    <x v="49"/>
    <n v="2000"/>
    <x v="64"/>
    <n v="14999"/>
    <x v="1"/>
    <n v="5000"/>
    <s v="Snapdragon 6s Gen 3 "/>
    <x v="2"/>
    <n v="1"/>
    <n v="162.69999999999999"/>
    <x v="0"/>
    <n v="128"/>
    <n v="16.510000000000002"/>
    <n v="20.00133342222815"/>
  </r>
  <r>
    <x v="14"/>
    <x v="67"/>
    <n v="3333"/>
    <x v="84"/>
    <n v="13999"/>
    <x v="0"/>
    <n v="6000"/>
    <s v="Dimensity 6300 5G "/>
    <x v="1"/>
    <n v="1"/>
    <n v="167.3"/>
    <x v="2"/>
    <n v="128"/>
    <n v="17.12"/>
    <n v="28.573469533538109"/>
  </r>
  <r>
    <x v="14"/>
    <x v="64"/>
    <n v="4667"/>
    <x v="68"/>
    <n v="17999"/>
    <x v="0"/>
    <n v="6500"/>
    <s v="Dimensity 7300 5G "/>
    <x v="1"/>
    <n v="1"/>
    <n v="165.7"/>
    <x v="1"/>
    <n v="128"/>
    <n v="17.07"/>
    <n v="22.223456858714375"/>
  </r>
  <r>
    <x v="14"/>
    <x v="67"/>
    <n v="3667"/>
    <x v="80"/>
    <n v="14999"/>
    <x v="0"/>
    <n v="6000"/>
    <s v="Dimensity 6300 5G "/>
    <x v="1"/>
    <n v="1"/>
    <n v="167.3"/>
    <x v="1"/>
    <n v="128"/>
    <n v="17.12"/>
    <n v="26.668444562970866"/>
  </r>
  <r>
    <x v="8"/>
    <x v="69"/>
    <n v="2500"/>
    <x v="3"/>
    <n v="19999"/>
    <x v="7"/>
    <n v="5110"/>
    <s v="Dimensity 7025 Ultra "/>
    <x v="2"/>
    <n v="1"/>
    <n v="162.4"/>
    <x v="1"/>
    <n v="128"/>
    <n v="16.940000000000001"/>
    <n v="25.001250062503129"/>
  </r>
  <r>
    <x v="2"/>
    <x v="54"/>
    <n v="458"/>
    <x v="47"/>
    <n v="16999"/>
    <x v="0"/>
    <n v="6000"/>
    <s v="Dimensity 6400 "/>
    <x v="1"/>
    <n v="1"/>
    <n v="165.7"/>
    <x v="1"/>
    <n v="128"/>
    <n v="17.07"/>
    <n v="23.530795929172303"/>
  </r>
  <r>
    <x v="4"/>
    <x v="32"/>
    <n v="247"/>
    <x v="79"/>
    <n v="9999"/>
    <x v="7"/>
    <n v="5200"/>
    <s v="Unisoc T7250_x000a_Max clock speed: _x000a_2 x A75@1.8GHz_x000a_6 x A55@1.6GHz "/>
    <x v="3"/>
    <n v="1"/>
    <n v="171.79"/>
    <x v="1"/>
    <n v="128"/>
    <n v="17.48"/>
    <n v="30.003000300030003"/>
  </r>
  <r>
    <x v="3"/>
    <x v="30"/>
    <n v="1917"/>
    <x v="42"/>
    <n v="17499"/>
    <x v="6"/>
    <n v="5000"/>
    <s v="Dimensity 6300 "/>
    <x v="1"/>
    <n v="1"/>
    <n v="164.4"/>
    <x v="1"/>
    <n v="128"/>
    <n v="16.91"/>
    <n v="34.287673581347505"/>
  </r>
  <r>
    <x v="5"/>
    <x v="70"/>
    <n v="247"/>
    <x v="79"/>
    <n v="9999"/>
    <x v="6"/>
    <n v="5100"/>
    <s v="Helio G81 "/>
    <x v="2"/>
    <n v="1"/>
    <n v="165.67"/>
    <x v="2"/>
    <n v="64"/>
    <n v="16.940000000000001"/>
    <n v="30.003000300030003"/>
  </r>
  <r>
    <x v="14"/>
    <x v="67"/>
    <n v="3667"/>
    <x v="80"/>
    <n v="14999"/>
    <x v="0"/>
    <n v="6000"/>
    <s v="Dimensity 6300 5G "/>
    <x v="1"/>
    <n v="1"/>
    <n v="167.3"/>
    <x v="1"/>
    <n v="128"/>
    <n v="17.12"/>
    <n v="26.668444562970866"/>
  </r>
  <r>
    <x v="9"/>
    <x v="15"/>
    <n v="6333"/>
    <x v="16"/>
    <n v="22999"/>
    <x v="0"/>
    <n v="5000"/>
    <s v="Dimensity 7300 Pro 5G "/>
    <x v="6"/>
    <n v="1"/>
    <n v="164"/>
    <x v="0"/>
    <n v="128"/>
    <n v="17.2"/>
    <n v="17.392060524370624"/>
  </r>
  <r>
    <x v="2"/>
    <x v="36"/>
    <n v="598"/>
    <x v="81"/>
    <n v="20999"/>
    <x v="0"/>
    <n v="6000"/>
    <s v="6 Gen 4 "/>
    <x v="1"/>
    <n v="1"/>
    <n v="163.15"/>
    <x v="0"/>
    <n v="128"/>
    <n v="16.940000000000001"/>
    <n v="19.048526120291442"/>
  </r>
  <r>
    <x v="14"/>
    <x v="64"/>
    <n v="5667"/>
    <x v="81"/>
    <n v="20999"/>
    <x v="5"/>
    <n v="6500"/>
    <s v="Dimensity 7300 5G "/>
    <x v="1"/>
    <n v="1"/>
    <n v="165.7"/>
    <x v="0"/>
    <n v="256"/>
    <n v="17.07"/>
    <n v="19.048526120291442"/>
  </r>
  <r>
    <x v="5"/>
    <x v="68"/>
    <n v="352"/>
    <x v="84"/>
    <n v="12499"/>
    <x v="6"/>
    <n v="5000"/>
    <s v="T760 "/>
    <x v="2"/>
    <n v="1"/>
    <n v="166.29"/>
    <x v="2"/>
    <n v="128"/>
    <n v="17.07"/>
    <n v="20.001600128010242"/>
  </r>
  <r>
    <x v="4"/>
    <x v="62"/>
    <n v="247"/>
    <x v="79"/>
    <n v="9999"/>
    <x v="7"/>
    <n v="5200"/>
    <s v="Unisoc T7250_x000a_Max clock speed: _x000a_2 x A75@1.8GHz_x000a_6 x A55@1.6GHz "/>
    <x v="3"/>
    <n v="1"/>
    <n v="171.79"/>
    <x v="1"/>
    <n v="128"/>
    <n v="17.48"/>
    <n v="30.003000300030003"/>
  </r>
  <r>
    <x v="3"/>
    <x v="30"/>
    <n v="1792"/>
    <x v="77"/>
    <n v="15999"/>
    <x v="6"/>
    <n v="5000"/>
    <s v="Dimensity 6300 "/>
    <x v="1"/>
    <n v="1"/>
    <n v="164.4"/>
    <x v="2"/>
    <n v="128"/>
    <n v="16.91"/>
    <n v="32.814550909431837"/>
  </r>
  <r>
    <x v="4"/>
    <x v="60"/>
    <n v="271"/>
    <x v="82"/>
    <n v="10999"/>
    <x v="1"/>
    <n v="5160"/>
    <s v="4s Gen 2 5G "/>
    <x v="8"/>
    <n v="1"/>
    <n v="171.88"/>
    <x v="2"/>
    <n v="64"/>
    <n v="17.48"/>
    <n v="30.002727520683699"/>
  </r>
  <r>
    <x v="2"/>
    <x v="54"/>
    <n v="458"/>
    <x v="47"/>
    <n v="16999"/>
    <x v="0"/>
    <n v="6000"/>
    <s v="Dimensity 6400 "/>
    <x v="1"/>
    <n v="1"/>
    <n v="165.7"/>
    <x v="1"/>
    <n v="128"/>
    <n v="17.07"/>
    <n v="23.530795929172303"/>
  </r>
  <r>
    <x v="14"/>
    <x v="67"/>
    <n v="4333"/>
    <x v="47"/>
    <n v="16999"/>
    <x v="0"/>
    <n v="6000"/>
    <s v="Dimensity 6300 5G "/>
    <x v="1"/>
    <n v="1"/>
    <n v="167.3"/>
    <x v="0"/>
    <n v="256"/>
    <n v="17.12"/>
    <n v="23.530795929172303"/>
  </r>
  <r>
    <x v="14"/>
    <x v="67"/>
    <n v="3333"/>
    <x v="84"/>
    <n v="13999"/>
    <x v="0"/>
    <n v="6000"/>
    <s v="Dimensity 6300 5G "/>
    <x v="1"/>
    <n v="1"/>
    <n v="167.3"/>
    <x v="2"/>
    <n v="128"/>
    <n v="17.12"/>
    <n v="28.573469533538109"/>
  </r>
  <r>
    <x v="5"/>
    <x v="66"/>
    <n v="2667"/>
    <x v="2"/>
    <n v="20999"/>
    <x v="0"/>
    <n v="5000"/>
    <s v="6s Gen 3 "/>
    <x v="2"/>
    <n v="1"/>
    <n v="161.91"/>
    <x v="0"/>
    <n v="128"/>
    <n v="16.940000000000001"/>
    <n v="23.810657650364302"/>
  </r>
  <r>
    <x v="14"/>
    <x v="64"/>
    <n v="5000"/>
    <x v="3"/>
    <n v="19499"/>
    <x v="5"/>
    <n v="6500"/>
    <s v="Dimensity 7300 5G "/>
    <x v="1"/>
    <n v="1"/>
    <n v="165.7"/>
    <x v="0"/>
    <n v="128"/>
    <n v="17.07"/>
    <n v="23.078106569567669"/>
  </r>
  <r>
    <x v="5"/>
    <x v="49"/>
    <n v="2000"/>
    <x v="64"/>
    <n v="14999"/>
    <x v="1"/>
    <n v="5000"/>
    <s v="Snapdragon 6s Gen 3 "/>
    <x v="2"/>
    <n v="1"/>
    <n v="162.69999999999999"/>
    <x v="0"/>
    <n v="128"/>
    <n v="16.510000000000002"/>
    <n v="20.00133342222815"/>
  </r>
  <r>
    <x v="5"/>
    <x v="70"/>
    <n v="247"/>
    <x v="79"/>
    <n v="9999"/>
    <x v="6"/>
    <n v="5100"/>
    <s v="Helio G81 "/>
    <x v="2"/>
    <n v="1"/>
    <n v="165.67"/>
    <x v="2"/>
    <n v="64"/>
    <n v="16.940000000000001"/>
    <n v="30.003000300030003"/>
  </r>
  <r>
    <x v="14"/>
    <x v="64"/>
    <n v="4667"/>
    <x v="68"/>
    <n v="17999"/>
    <x v="0"/>
    <n v="6500"/>
    <s v="Dimensity 7300 5G "/>
    <x v="1"/>
    <n v="1"/>
    <n v="165.7"/>
    <x v="1"/>
    <n v="128"/>
    <n v="17.07"/>
    <n v="22.223456858714375"/>
  </r>
  <r>
    <x v="14"/>
    <x v="64"/>
    <n v="4667"/>
    <x v="68"/>
    <n v="17999"/>
    <x v="0"/>
    <n v="6500"/>
    <s v="Dimensity 7300 5G "/>
    <x v="1"/>
    <n v="1"/>
    <n v="165.7"/>
    <x v="1"/>
    <n v="128"/>
    <n v="17.07"/>
    <n v="22.223456858714375"/>
  </r>
  <r>
    <x v="14"/>
    <x v="67"/>
    <n v="3333"/>
    <x v="84"/>
    <n v="13999"/>
    <x v="0"/>
    <n v="6000"/>
    <s v="Dimensity 6300 5G "/>
    <x v="1"/>
    <n v="1"/>
    <n v="167.3"/>
    <x v="2"/>
    <n v="128"/>
    <n v="17.12"/>
    <n v="28.573469533538109"/>
  </r>
  <r>
    <x v="8"/>
    <x v="69"/>
    <n v="2500"/>
    <x v="3"/>
    <n v="19999"/>
    <x v="7"/>
    <n v="5110"/>
    <s v="Dimensity 7025 Ultra "/>
    <x v="2"/>
    <n v="1"/>
    <n v="162.4"/>
    <x v="1"/>
    <n v="128"/>
    <n v="16.940000000000001"/>
    <n v="25.001250062503129"/>
  </r>
  <r>
    <x v="4"/>
    <x v="17"/>
    <n v="5333"/>
    <x v="2"/>
    <n v="24999"/>
    <x v="1"/>
    <n v="5500"/>
    <s v="Dimensity 7300 Ultra "/>
    <x v="3"/>
    <n v="1"/>
    <n v="162.33000000000001"/>
    <x v="0"/>
    <n v="128"/>
    <n v="16.940000000000001"/>
    <n v="36.001440057602302"/>
  </r>
  <r>
    <x v="3"/>
    <x v="30"/>
    <n v="1917"/>
    <x v="42"/>
    <n v="17499"/>
    <x v="6"/>
    <n v="5000"/>
    <s v="Dimensity 6300 "/>
    <x v="1"/>
    <n v="1"/>
    <n v="164.4"/>
    <x v="1"/>
    <n v="128"/>
    <n v="16.91"/>
    <n v="34.287673581347505"/>
  </r>
  <r>
    <x v="13"/>
    <x v="59"/>
    <n v="1250"/>
    <x v="3"/>
    <n v="18999"/>
    <x v="5"/>
    <n v="6000"/>
    <s v="Dimensity 7300 Ultimate "/>
    <x v="1"/>
    <n v="1"/>
    <n v="160"/>
    <x v="0"/>
    <n v="128"/>
    <n v="17.22"/>
    <n v="21.053739670508975"/>
  </r>
  <r>
    <x v="14"/>
    <x v="67"/>
    <n v="3667"/>
    <x v="80"/>
    <n v="14999"/>
    <x v="0"/>
    <n v="6000"/>
    <s v="Dimensity 6300 5G "/>
    <x v="1"/>
    <n v="1"/>
    <n v="167.3"/>
    <x v="1"/>
    <n v="128"/>
    <n v="17.12"/>
    <n v="26.668444562970866"/>
  </r>
  <r>
    <x v="5"/>
    <x v="49"/>
    <n v="2000"/>
    <x v="64"/>
    <n v="14999"/>
    <x v="1"/>
    <n v="5000"/>
    <s v="Snapdragon 6s Gen 3 "/>
    <x v="2"/>
    <n v="1"/>
    <n v="162.69999999999999"/>
    <x v="0"/>
    <n v="128"/>
    <n v="16.510000000000002"/>
    <n v="20.00133342222815"/>
  </r>
  <r>
    <x v="14"/>
    <x v="67"/>
    <n v="3667"/>
    <x v="80"/>
    <n v="14999"/>
    <x v="0"/>
    <n v="6000"/>
    <s v="Dimensity 6300 5G "/>
    <x v="1"/>
    <n v="1"/>
    <n v="167.3"/>
    <x v="1"/>
    <n v="128"/>
    <n v="17.12"/>
    <n v="26.668444562970866"/>
  </r>
  <r>
    <x v="9"/>
    <x v="15"/>
    <n v="6333"/>
    <x v="16"/>
    <n v="22999"/>
    <x v="0"/>
    <n v="5000"/>
    <s v="Dimensity 7300 Pro 5G "/>
    <x v="6"/>
    <n v="1"/>
    <n v="164"/>
    <x v="0"/>
    <n v="128"/>
    <n v="17.2"/>
    <n v="17.3920605243706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4CE3CE-9CEB-4B7B-91D8-F1913A4B8DA9}"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15">
    <pivotField showAll="0"/>
    <pivotField axis="axisRow" showAll="0">
      <items count="72">
        <item h="1" x="25"/>
        <item h="1" x="40"/>
        <item h="1" x="38"/>
        <item h="1" x="11"/>
        <item h="1" x="10"/>
        <item h="1" x="46"/>
        <item h="1" x="58"/>
        <item h="1" x="51"/>
        <item h="1" x="2"/>
        <item h="1" x="12"/>
        <item h="1" x="8"/>
        <item h="1" x="6"/>
        <item h="1" x="21"/>
        <item h="1" x="35"/>
        <item h="1" x="52"/>
        <item h="1" x="15"/>
        <item h="1" x="32"/>
        <item h="1" x="62"/>
        <item h="1" x="60"/>
        <item h="1" x="18"/>
        <item h="1" x="5"/>
        <item h="1" x="24"/>
        <item h="1" x="70"/>
        <item h="1" x="63"/>
        <item h="1" x="68"/>
        <item h="1" x="49"/>
        <item h="1" x="66"/>
        <item h="1" x="56"/>
        <item h="1" x="22"/>
        <item h="1" x="20"/>
        <item h="1" x="39"/>
        <item h="1" x="30"/>
        <item h="1" x="65"/>
        <item h="1" x="34"/>
        <item x="7"/>
        <item h="1" x="1"/>
        <item h="1" x="3"/>
        <item h="1" x="45"/>
        <item x="42"/>
        <item h="1" x="44"/>
        <item h="1" x="43"/>
        <item h="1" x="41"/>
        <item h="1" x="13"/>
        <item h="1" x="57"/>
        <item h="1" x="50"/>
        <item h="1" x="26"/>
        <item h="1" x="31"/>
        <item h="1" x="23"/>
        <item h="1" x="69"/>
        <item h="1" x="9"/>
        <item h="1" x="47"/>
        <item h="1" x="36"/>
        <item h="1" x="14"/>
        <item h="1" x="54"/>
        <item h="1" x="37"/>
        <item h="1" x="27"/>
        <item h="1" x="0"/>
        <item h="1" x="28"/>
        <item h="1" x="59"/>
        <item h="1" x="61"/>
        <item h="1" x="53"/>
        <item h="1" x="48"/>
        <item h="1" x="55"/>
        <item h="1" x="67"/>
        <item h="1" x="64"/>
        <item h="1" x="17"/>
        <item h="1" x="4"/>
        <item h="1" x="33"/>
        <item h="1" x="29"/>
        <item h="1" x="19"/>
        <item h="1" x="1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numFmtId="1" showAll="0"/>
  </pivotFields>
  <rowFields count="1">
    <field x="1"/>
  </rowFields>
  <rowItems count="3">
    <i>
      <x v="34"/>
    </i>
    <i>
      <x v="38"/>
    </i>
    <i t="grand">
      <x/>
    </i>
  </rowItems>
  <colItems count="1">
    <i/>
  </colItems>
  <dataFields count="1">
    <dataField name="Sum of pric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831E79-8A0B-4F72-983F-8931C69214E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2" firstHeaderRow="1" firstDataRow="1" firstDataCol="1"/>
  <pivotFields count="15">
    <pivotField axis="axisRow" showAll="0">
      <items count="19">
        <item x="17"/>
        <item x="9"/>
        <item x="0"/>
        <item x="1"/>
        <item x="10"/>
        <item x="16"/>
        <item x="6"/>
        <item x="5"/>
        <item x="12"/>
        <item x="15"/>
        <item x="7"/>
        <item x="11"/>
        <item x="4"/>
        <item x="2"/>
        <item x="8"/>
        <item x="3"/>
        <item x="13"/>
        <item x="1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numFmtI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EMI_option" fld="2" subtotal="average" baseField="0" baseItem="0" numFmtId="12"/>
  </dataFields>
  <formats count="2">
    <format dxfId="53">
      <pivotArea outline="0" collapsedLevelsAreSubtotals="1" fieldPosition="0"/>
    </format>
    <format dxfId="5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D54626-0336-4DA8-86BF-782CA00A6BA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5" firstHeaderRow="1" firstDataRow="1" firstDataCol="1"/>
  <pivotFields count="15">
    <pivotField showAll="0"/>
    <pivotField axis="axisRow" showAll="0">
      <items count="72">
        <item x="25"/>
        <item x="40"/>
        <item x="38"/>
        <item x="11"/>
        <item x="10"/>
        <item x="46"/>
        <item x="58"/>
        <item x="51"/>
        <item x="2"/>
        <item x="12"/>
        <item x="8"/>
        <item x="6"/>
        <item x="21"/>
        <item x="35"/>
        <item x="52"/>
        <item x="15"/>
        <item x="32"/>
        <item x="62"/>
        <item x="60"/>
        <item x="18"/>
        <item x="5"/>
        <item x="24"/>
        <item x="70"/>
        <item x="63"/>
        <item x="68"/>
        <item x="49"/>
        <item x="66"/>
        <item x="56"/>
        <item x="22"/>
        <item x="20"/>
        <item x="39"/>
        <item x="30"/>
        <item x="65"/>
        <item x="34"/>
        <item x="7"/>
        <item x="1"/>
        <item x="3"/>
        <item x="45"/>
        <item x="42"/>
        <item x="44"/>
        <item x="43"/>
        <item x="41"/>
        <item x="13"/>
        <item x="57"/>
        <item x="50"/>
        <item x="26"/>
        <item x="31"/>
        <item x="23"/>
        <item x="69"/>
        <item x="9"/>
        <item x="47"/>
        <item x="36"/>
        <item x="14"/>
        <item x="54"/>
        <item x="37"/>
        <item x="27"/>
        <item x="0"/>
        <item x="28"/>
        <item x="59"/>
        <item x="61"/>
        <item x="53"/>
        <item x="48"/>
        <item x="55"/>
        <item x="67"/>
        <item x="64"/>
        <item x="17"/>
        <item x="4"/>
        <item x="33"/>
        <item x="29"/>
        <item x="19"/>
        <item x="16"/>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numFmtId="1" showAll="0"/>
  </pivotFields>
  <rowFields count="1">
    <field x="1"/>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Average of ratings"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783663-39EC-4DEA-A982-0B19F9D1AC1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76" firstHeaderRow="1" firstDataRow="1" firstDataCol="1"/>
  <pivotFields count="15">
    <pivotField showAll="0"/>
    <pivotField axis="axisRow" showAll="0">
      <items count="72">
        <item x="25"/>
        <item x="40"/>
        <item x="38"/>
        <item x="11"/>
        <item x="10"/>
        <item x="46"/>
        <item x="58"/>
        <item x="51"/>
        <item x="2"/>
        <item x="12"/>
        <item x="8"/>
        <item x="6"/>
        <item x="21"/>
        <item x="35"/>
        <item x="52"/>
        <item x="15"/>
        <item x="32"/>
        <item x="62"/>
        <item x="60"/>
        <item x="18"/>
        <item x="5"/>
        <item x="24"/>
        <item x="70"/>
        <item x="63"/>
        <item x="68"/>
        <item x="49"/>
        <item x="66"/>
        <item x="56"/>
        <item x="22"/>
        <item x="20"/>
        <item x="39"/>
        <item x="30"/>
        <item x="65"/>
        <item x="34"/>
        <item x="7"/>
        <item x="1"/>
        <item x="3"/>
        <item x="45"/>
        <item x="42"/>
        <item x="44"/>
        <item x="43"/>
        <item x="41"/>
        <item x="13"/>
        <item x="57"/>
        <item x="50"/>
        <item x="26"/>
        <item x="31"/>
        <item x="23"/>
        <item x="69"/>
        <item x="9"/>
        <item x="47"/>
        <item x="36"/>
        <item x="14"/>
        <item x="54"/>
        <item x="37"/>
        <item x="27"/>
        <item x="0"/>
        <item x="28"/>
        <item x="59"/>
        <item x="61"/>
        <item x="53"/>
        <item x="48"/>
        <item x="55"/>
        <item x="67"/>
        <item x="64"/>
        <item x="17"/>
        <item x="4"/>
        <item x="33"/>
        <item x="29"/>
        <item x="19"/>
        <item x="1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numFmtId="1" showAll="0"/>
  </pivotFields>
  <rowFields count="1">
    <field x="1"/>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Max of BATTERY_mAh" fld="6"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CC9849-1F65-435E-90B9-91671C8EB87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5">
    <pivotField showAll="0"/>
    <pivotField showAll="0"/>
    <pivotField showAll="0"/>
    <pivotField showAll="0"/>
    <pivotField showAll="0"/>
    <pivotField showAll="0"/>
    <pivotField showAll="0"/>
    <pivotField axis="axisRow" dataField="1" showAll="0" measureFilter="1">
      <items count="51">
        <item x="22"/>
        <item x="43"/>
        <item x="29"/>
        <item x="31"/>
        <item x="47"/>
        <item x="15"/>
        <item x="35"/>
        <item x="33"/>
        <item x="36"/>
        <item x="30"/>
        <item x="3"/>
        <item x="2"/>
        <item x="24"/>
        <item x="40"/>
        <item x="26"/>
        <item x="19"/>
        <item x="32"/>
        <item x="46"/>
        <item x="13"/>
        <item x="8"/>
        <item x="14"/>
        <item x="21"/>
        <item x="5"/>
        <item x="1"/>
        <item x="11"/>
        <item x="4"/>
        <item x="7"/>
        <item x="25"/>
        <item x="23"/>
        <item x="45"/>
        <item x="6"/>
        <item x="10"/>
        <item x="17"/>
        <item x="9"/>
        <item x="18"/>
        <item x="16"/>
        <item x="20"/>
        <item x="42"/>
        <item x="38"/>
        <item x="37"/>
        <item x="41"/>
        <item x="12"/>
        <item x="44"/>
        <item x="28"/>
        <item x="39"/>
        <item x="48"/>
        <item x="0"/>
        <item x="34"/>
        <item x="27"/>
        <item x="49"/>
        <item t="default"/>
      </items>
    </pivotField>
    <pivotField showAll="0"/>
    <pivotField showAll="0"/>
    <pivotField showAll="0"/>
    <pivotField showAll="0"/>
    <pivotField showAll="0"/>
    <pivotField showAll="0"/>
    <pivotField showAll="0"/>
  </pivotFields>
  <rowFields count="1">
    <field x="7"/>
  </rowFields>
  <rowItems count="2">
    <i>
      <x v="10"/>
    </i>
    <i t="grand">
      <x/>
    </i>
  </rowItems>
  <colItems count="1">
    <i/>
  </colItems>
  <dataFields count="1">
    <dataField name="Count of processor" fld="7" subtotal="count" baseField="0" baseItem="0"/>
  </dataFields>
  <pivotTableStyleInfo name="PivotStyleLight16" showRowHeaders="1" showColHeaders="1" showRowStripes="0" showColStripes="0" showLastColumn="1"/>
  <filters count="1">
    <filter fld="7"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0B8E55-A464-4D99-B686-B0D8E166E78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6" firstHeaderRow="0" firstDataRow="1" firstDataCol="1"/>
  <pivotFields count="15">
    <pivotField axis="axisRow" showAll="0" measureFilter="1">
      <items count="20">
        <item x="17"/>
        <item x="9"/>
        <item x="0"/>
        <item x="1"/>
        <item x="10"/>
        <item x="16"/>
        <item x="6"/>
        <item x="5"/>
        <item x="12"/>
        <item x="15"/>
        <item x="7"/>
        <item x="11"/>
        <item x="4"/>
        <item x="2"/>
        <item x="8"/>
        <item x="3"/>
        <item x="13"/>
        <item x="14"/>
        <item x="18"/>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s>
  <rowFields count="1">
    <field x="0"/>
  </rowFields>
  <rowItems count="13">
    <i>
      <x v="1"/>
    </i>
    <i>
      <x v="2"/>
    </i>
    <i>
      <x v="3"/>
    </i>
    <i>
      <x v="4"/>
    </i>
    <i>
      <x v="7"/>
    </i>
    <i>
      <x v="9"/>
    </i>
    <i>
      <x v="10"/>
    </i>
    <i>
      <x v="11"/>
    </i>
    <i>
      <x v="12"/>
    </i>
    <i>
      <x v="13"/>
    </i>
    <i>
      <x v="15"/>
    </i>
    <i>
      <x v="17"/>
    </i>
    <i t="grand">
      <x/>
    </i>
  </rowItems>
  <colFields count="1">
    <field x="-2"/>
  </colFields>
  <colItems count="3">
    <i>
      <x/>
    </i>
    <i i="1">
      <x v="1"/>
    </i>
    <i i="2">
      <x v="2"/>
    </i>
  </colItems>
  <dataFields count="3">
    <dataField name="Max of RAM_GB" fld="11" subtotal="max" baseField="0" baseItem="3"/>
    <dataField name="Max of STORAGE_GB" fld="12" subtotal="max" baseField="0" baseItem="3"/>
    <dataField name="Min of orignal_price" fld="4" subtotal="min" baseField="0"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0" type="count" evalOrder="-1" id="3" iMeasureFld="1">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A3D778-D399-43B4-9286-23E83C9A2C8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76" firstHeaderRow="0" firstDataRow="1" firstDataCol="1"/>
  <pivotFields count="15">
    <pivotField showAll="0"/>
    <pivotField axis="axisRow" showAll="0">
      <items count="73">
        <item x="25"/>
        <item x="40"/>
        <item x="38"/>
        <item x="11"/>
        <item x="10"/>
        <item x="46"/>
        <item x="58"/>
        <item x="51"/>
        <item x="2"/>
        <item x="12"/>
        <item x="8"/>
        <item x="6"/>
        <item x="21"/>
        <item x="35"/>
        <item x="52"/>
        <item x="15"/>
        <item x="32"/>
        <item x="62"/>
        <item x="60"/>
        <item x="18"/>
        <item x="5"/>
        <item x="24"/>
        <item x="70"/>
        <item x="63"/>
        <item x="68"/>
        <item x="49"/>
        <item x="66"/>
        <item x="56"/>
        <item x="22"/>
        <item x="20"/>
        <item x="39"/>
        <item x="30"/>
        <item x="65"/>
        <item x="34"/>
        <item x="7"/>
        <item x="1"/>
        <item x="3"/>
        <item x="45"/>
        <item x="42"/>
        <item x="44"/>
        <item x="43"/>
        <item x="41"/>
        <item x="13"/>
        <item x="57"/>
        <item x="50"/>
        <item x="26"/>
        <item x="31"/>
        <item x="23"/>
        <item x="69"/>
        <item x="9"/>
        <item x="47"/>
        <item x="36"/>
        <item x="14"/>
        <item x="54"/>
        <item x="37"/>
        <item x="27"/>
        <item x="0"/>
        <item x="28"/>
        <item x="59"/>
        <item x="61"/>
        <item x="53"/>
        <item x="48"/>
        <item x="55"/>
        <item x="67"/>
        <item x="64"/>
        <item x="17"/>
        <item x="4"/>
        <item x="33"/>
        <item x="29"/>
        <item x="19"/>
        <item x="16"/>
        <item x="71"/>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2"/>
  </colFields>
  <colItems count="2">
    <i>
      <x/>
    </i>
    <i i="1">
      <x v="1"/>
    </i>
  </colItems>
  <dataFields count="2">
    <dataField name="Max of STORAGE_GB" fld="12" subtotal="max" baseField="1" baseItem="0"/>
    <dataField name="Min of RAM_GB" fld="11" subtotal="min"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C0E89C-D791-4BF1-A8AE-A7F5D122BF6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2" firstHeaderRow="1" firstDataRow="1" firstDataCol="1"/>
  <pivotFields count="15">
    <pivotField axis="axisRow" showAll="0">
      <items count="19">
        <item x="17"/>
        <item x="9"/>
        <item x="0"/>
        <item x="1"/>
        <item x="10"/>
        <item x="16"/>
        <item x="6"/>
        <item x="5"/>
        <item x="12"/>
        <item x="15"/>
        <item x="7"/>
        <item x="11"/>
        <item x="4"/>
        <item x="2"/>
        <item x="8"/>
        <item x="3"/>
        <item x="13"/>
        <item x="14"/>
        <item t="default"/>
      </items>
    </pivotField>
    <pivotField showAll="0">
      <items count="72">
        <item x="25"/>
        <item x="40"/>
        <item x="38"/>
        <item x="11"/>
        <item x="10"/>
        <item x="46"/>
        <item x="58"/>
        <item x="51"/>
        <item x="2"/>
        <item x="12"/>
        <item x="8"/>
        <item x="6"/>
        <item x="21"/>
        <item x="35"/>
        <item x="52"/>
        <item x="15"/>
        <item x="32"/>
        <item x="62"/>
        <item x="60"/>
        <item x="18"/>
        <item x="5"/>
        <item x="24"/>
        <item x="70"/>
        <item x="63"/>
        <item x="68"/>
        <item x="49"/>
        <item x="66"/>
        <item x="56"/>
        <item x="22"/>
        <item x="20"/>
        <item x="39"/>
        <item x="30"/>
        <item x="65"/>
        <item x="34"/>
        <item x="7"/>
        <item x="1"/>
        <item x="3"/>
        <item x="45"/>
        <item x="42"/>
        <item x="44"/>
        <item x="43"/>
        <item x="41"/>
        <item x="13"/>
        <item x="57"/>
        <item x="50"/>
        <item x="26"/>
        <item x="31"/>
        <item x="23"/>
        <item x="69"/>
        <item x="9"/>
        <item x="47"/>
        <item x="36"/>
        <item x="14"/>
        <item x="54"/>
        <item x="37"/>
        <item x="27"/>
        <item x="0"/>
        <item x="28"/>
        <item x="59"/>
        <item x="61"/>
        <item x="53"/>
        <item x="48"/>
        <item x="55"/>
        <item x="67"/>
        <item x="64"/>
        <item x="17"/>
        <item x="4"/>
        <item x="33"/>
        <item x="29"/>
        <item x="19"/>
        <item x="1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numFmtI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height_in_cm"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3C1538-F4F6-4DB6-A088-DA32AF8C3EC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2" firstHeaderRow="1" firstDataRow="1" firstDataCol="1"/>
  <pivotFields count="15">
    <pivotField axis="axisRow" showAll="0">
      <items count="19">
        <item x="17"/>
        <item x="9"/>
        <item x="0"/>
        <item x="1"/>
        <item x="10"/>
        <item x="16"/>
        <item x="6"/>
        <item x="5"/>
        <item x="12"/>
        <item x="15"/>
        <item x="7"/>
        <item x="11"/>
        <item x="4"/>
        <item x="2"/>
        <item x="8"/>
        <item x="3"/>
        <item x="13"/>
        <item x="14"/>
        <item t="default"/>
      </items>
    </pivotField>
    <pivotField showAll="0">
      <items count="72">
        <item x="25"/>
        <item x="40"/>
        <item x="38"/>
        <item x="11"/>
        <item x="10"/>
        <item x="46"/>
        <item x="58"/>
        <item x="51"/>
        <item x="2"/>
        <item x="12"/>
        <item x="8"/>
        <item x="6"/>
        <item x="21"/>
        <item x="35"/>
        <item x="52"/>
        <item x="15"/>
        <item x="32"/>
        <item x="62"/>
        <item x="60"/>
        <item x="18"/>
        <item x="5"/>
        <item x="24"/>
        <item x="70"/>
        <item x="63"/>
        <item x="68"/>
        <item x="49"/>
        <item x="66"/>
        <item x="56"/>
        <item x="22"/>
        <item x="20"/>
        <item x="39"/>
        <item x="30"/>
        <item x="65"/>
        <item x="34"/>
        <item x="7"/>
        <item x="1"/>
        <item x="3"/>
        <item x="45"/>
        <item x="42"/>
        <item x="44"/>
        <item x="43"/>
        <item x="41"/>
        <item x="13"/>
        <item x="57"/>
        <item x="50"/>
        <item x="26"/>
        <item x="31"/>
        <item x="23"/>
        <item x="69"/>
        <item x="9"/>
        <item x="47"/>
        <item x="36"/>
        <item x="14"/>
        <item x="54"/>
        <item x="37"/>
        <item x="27"/>
        <item x="0"/>
        <item x="28"/>
        <item x="59"/>
        <item x="61"/>
        <item x="53"/>
        <item x="48"/>
        <item x="55"/>
        <item x="67"/>
        <item x="64"/>
        <item x="17"/>
        <item x="4"/>
        <item x="33"/>
        <item x="29"/>
        <item x="19"/>
        <item x="1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Max of warranty_yr" fld="9" subtotal="max" baseField="0" baseItem="0"/>
  </dataFields>
  <chartFormats count="38">
    <chartFormat chart="2" format="0" series="1">
      <pivotArea type="data" outline="0" fieldPosition="0">
        <references count="1">
          <reference field="4294967294" count="1" selected="0">
            <x v="0"/>
          </reference>
        </references>
      </pivotArea>
    </chartFormat>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0" count="1" selected="0">
            <x v="0"/>
          </reference>
        </references>
      </pivotArea>
    </chartFormat>
    <chartFormat chart="5" format="22">
      <pivotArea type="data" outline="0" fieldPosition="0">
        <references count="2">
          <reference field="4294967294" count="1" selected="0">
            <x v="0"/>
          </reference>
          <reference field="0" count="1" selected="0">
            <x v="1"/>
          </reference>
        </references>
      </pivotArea>
    </chartFormat>
    <chartFormat chart="5" format="23">
      <pivotArea type="data" outline="0" fieldPosition="0">
        <references count="2">
          <reference field="4294967294" count="1" selected="0">
            <x v="0"/>
          </reference>
          <reference field="0" count="1" selected="0">
            <x v="2"/>
          </reference>
        </references>
      </pivotArea>
    </chartFormat>
    <chartFormat chart="5" format="24">
      <pivotArea type="data" outline="0" fieldPosition="0">
        <references count="2">
          <reference field="4294967294" count="1" selected="0">
            <x v="0"/>
          </reference>
          <reference field="0" count="1" selected="0">
            <x v="3"/>
          </reference>
        </references>
      </pivotArea>
    </chartFormat>
    <chartFormat chart="5" format="25">
      <pivotArea type="data" outline="0" fieldPosition="0">
        <references count="2">
          <reference field="4294967294" count="1" selected="0">
            <x v="0"/>
          </reference>
          <reference field="0" count="1" selected="0">
            <x v="4"/>
          </reference>
        </references>
      </pivotArea>
    </chartFormat>
    <chartFormat chart="5" format="26">
      <pivotArea type="data" outline="0" fieldPosition="0">
        <references count="2">
          <reference field="4294967294" count="1" selected="0">
            <x v="0"/>
          </reference>
          <reference field="0" count="1" selected="0">
            <x v="5"/>
          </reference>
        </references>
      </pivotArea>
    </chartFormat>
    <chartFormat chart="5" format="27">
      <pivotArea type="data" outline="0" fieldPosition="0">
        <references count="2">
          <reference field="4294967294" count="1" selected="0">
            <x v="0"/>
          </reference>
          <reference field="0" count="1" selected="0">
            <x v="6"/>
          </reference>
        </references>
      </pivotArea>
    </chartFormat>
    <chartFormat chart="5" format="28">
      <pivotArea type="data" outline="0" fieldPosition="0">
        <references count="2">
          <reference field="4294967294" count="1" selected="0">
            <x v="0"/>
          </reference>
          <reference field="0" count="1" selected="0">
            <x v="7"/>
          </reference>
        </references>
      </pivotArea>
    </chartFormat>
    <chartFormat chart="5" format="29">
      <pivotArea type="data" outline="0" fieldPosition="0">
        <references count="2">
          <reference field="4294967294" count="1" selected="0">
            <x v="0"/>
          </reference>
          <reference field="0" count="1" selected="0">
            <x v="8"/>
          </reference>
        </references>
      </pivotArea>
    </chartFormat>
    <chartFormat chart="5" format="30">
      <pivotArea type="data" outline="0" fieldPosition="0">
        <references count="2">
          <reference field="4294967294" count="1" selected="0">
            <x v="0"/>
          </reference>
          <reference field="0" count="1" selected="0">
            <x v="9"/>
          </reference>
        </references>
      </pivotArea>
    </chartFormat>
    <chartFormat chart="5" format="31">
      <pivotArea type="data" outline="0" fieldPosition="0">
        <references count="2">
          <reference field="4294967294" count="1" selected="0">
            <x v="0"/>
          </reference>
          <reference field="0" count="1" selected="0">
            <x v="10"/>
          </reference>
        </references>
      </pivotArea>
    </chartFormat>
    <chartFormat chart="5" format="32">
      <pivotArea type="data" outline="0" fieldPosition="0">
        <references count="2">
          <reference field="4294967294" count="1" selected="0">
            <x v="0"/>
          </reference>
          <reference field="0" count="1" selected="0">
            <x v="11"/>
          </reference>
        </references>
      </pivotArea>
    </chartFormat>
    <chartFormat chart="5" format="33">
      <pivotArea type="data" outline="0" fieldPosition="0">
        <references count="2">
          <reference field="4294967294" count="1" selected="0">
            <x v="0"/>
          </reference>
          <reference field="0" count="1" selected="0">
            <x v="12"/>
          </reference>
        </references>
      </pivotArea>
    </chartFormat>
    <chartFormat chart="5" format="34">
      <pivotArea type="data" outline="0" fieldPosition="0">
        <references count="2">
          <reference field="4294967294" count="1" selected="0">
            <x v="0"/>
          </reference>
          <reference field="0" count="1" selected="0">
            <x v="13"/>
          </reference>
        </references>
      </pivotArea>
    </chartFormat>
    <chartFormat chart="5" format="35">
      <pivotArea type="data" outline="0" fieldPosition="0">
        <references count="2">
          <reference field="4294967294" count="1" selected="0">
            <x v="0"/>
          </reference>
          <reference field="0" count="1" selected="0">
            <x v="14"/>
          </reference>
        </references>
      </pivotArea>
    </chartFormat>
    <chartFormat chart="5" format="36">
      <pivotArea type="data" outline="0" fieldPosition="0">
        <references count="2">
          <reference field="4294967294" count="1" selected="0">
            <x v="0"/>
          </reference>
          <reference field="0" count="1" selected="0">
            <x v="15"/>
          </reference>
        </references>
      </pivotArea>
    </chartFormat>
    <chartFormat chart="5" format="37">
      <pivotArea type="data" outline="0" fieldPosition="0">
        <references count="2">
          <reference field="4294967294" count="1" selected="0">
            <x v="0"/>
          </reference>
          <reference field="0" count="1" selected="0">
            <x v="16"/>
          </reference>
        </references>
      </pivotArea>
    </chartFormat>
    <chartFormat chart="5" format="38">
      <pivotArea type="data" outline="0" fieldPosition="0">
        <references count="2">
          <reference field="4294967294" count="1" selected="0">
            <x v="0"/>
          </reference>
          <reference field="0" count="1" selected="0">
            <x v="17"/>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 chart="2" format="6">
      <pivotArea type="data" outline="0" fieldPosition="0">
        <references count="2">
          <reference field="4294967294" count="1" selected="0">
            <x v="0"/>
          </reference>
          <reference field="0" count="1" selected="0">
            <x v="5"/>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 chart="2" format="8">
      <pivotArea type="data" outline="0" fieldPosition="0">
        <references count="2">
          <reference field="4294967294" count="1" selected="0">
            <x v="0"/>
          </reference>
          <reference field="0" count="1" selected="0">
            <x v="7"/>
          </reference>
        </references>
      </pivotArea>
    </chartFormat>
    <chartFormat chart="2" format="9">
      <pivotArea type="data" outline="0" fieldPosition="0">
        <references count="2">
          <reference field="4294967294" count="1" selected="0">
            <x v="0"/>
          </reference>
          <reference field="0" count="1" selected="0">
            <x v="8"/>
          </reference>
        </references>
      </pivotArea>
    </chartFormat>
    <chartFormat chart="2" format="10">
      <pivotArea type="data" outline="0" fieldPosition="0">
        <references count="2">
          <reference field="4294967294" count="1" selected="0">
            <x v="0"/>
          </reference>
          <reference field="0" count="1" selected="0">
            <x v="9"/>
          </reference>
        </references>
      </pivotArea>
    </chartFormat>
    <chartFormat chart="2" format="11">
      <pivotArea type="data" outline="0" fieldPosition="0">
        <references count="2">
          <reference field="4294967294" count="1" selected="0">
            <x v="0"/>
          </reference>
          <reference field="0" count="1" selected="0">
            <x v="10"/>
          </reference>
        </references>
      </pivotArea>
    </chartFormat>
    <chartFormat chart="2" format="12">
      <pivotArea type="data" outline="0" fieldPosition="0">
        <references count="2">
          <reference field="4294967294" count="1" selected="0">
            <x v="0"/>
          </reference>
          <reference field="0" count="1" selected="0">
            <x v="11"/>
          </reference>
        </references>
      </pivotArea>
    </chartFormat>
    <chartFormat chart="2" format="13">
      <pivotArea type="data" outline="0" fieldPosition="0">
        <references count="2">
          <reference field="4294967294" count="1" selected="0">
            <x v="0"/>
          </reference>
          <reference field="0" count="1" selected="0">
            <x v="12"/>
          </reference>
        </references>
      </pivotArea>
    </chartFormat>
    <chartFormat chart="2" format="14">
      <pivotArea type="data" outline="0" fieldPosition="0">
        <references count="2">
          <reference field="4294967294" count="1" selected="0">
            <x v="0"/>
          </reference>
          <reference field="0" count="1" selected="0">
            <x v="13"/>
          </reference>
        </references>
      </pivotArea>
    </chartFormat>
    <chartFormat chart="2" format="15">
      <pivotArea type="data" outline="0" fieldPosition="0">
        <references count="2">
          <reference field="4294967294" count="1" selected="0">
            <x v="0"/>
          </reference>
          <reference field="0" count="1" selected="0">
            <x v="14"/>
          </reference>
        </references>
      </pivotArea>
    </chartFormat>
    <chartFormat chart="2" format="16">
      <pivotArea type="data" outline="0" fieldPosition="0">
        <references count="2">
          <reference field="4294967294" count="1" selected="0">
            <x v="0"/>
          </reference>
          <reference field="0" count="1" selected="0">
            <x v="15"/>
          </reference>
        </references>
      </pivotArea>
    </chartFormat>
    <chartFormat chart="2" format="17">
      <pivotArea type="data" outline="0" fieldPosition="0">
        <references count="2">
          <reference field="4294967294" count="1" selected="0">
            <x v="0"/>
          </reference>
          <reference field="0" count="1" selected="0">
            <x v="16"/>
          </reference>
        </references>
      </pivotArea>
    </chartFormat>
    <chartFormat chart="2" format="18">
      <pivotArea type="data" outline="0" fieldPosition="0">
        <references count="2">
          <reference field="4294967294" count="1" selected="0">
            <x v="0"/>
          </reference>
          <reference field="0"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DC8682-C293-4918-A07B-6AA41F142FD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9" firstHeaderRow="1" firstDataRow="1" firstDataCol="1"/>
  <pivotFields count="15">
    <pivotField showAll="0">
      <items count="19">
        <item x="17"/>
        <item x="9"/>
        <item x="0"/>
        <item x="1"/>
        <item x="10"/>
        <item x="16"/>
        <item x="6"/>
        <item x="5"/>
        <item x="12"/>
        <item x="15"/>
        <item x="7"/>
        <item x="11"/>
        <item x="4"/>
        <item x="2"/>
        <item x="8"/>
        <item x="3"/>
        <item x="13"/>
        <item x="14"/>
        <item t="default"/>
      </items>
    </pivotField>
    <pivotField showAll="0"/>
    <pivotField dataField="1" showAll="0"/>
    <pivotField axis="axisRow" showAll="0">
      <items count="86">
        <item x="43"/>
        <item x="4"/>
        <item x="60"/>
        <item x="8"/>
        <item x="6"/>
        <item x="24"/>
        <item x="12"/>
        <item x="61"/>
        <item x="13"/>
        <item x="58"/>
        <item x="28"/>
        <item x="59"/>
        <item x="46"/>
        <item x="54"/>
        <item x="57"/>
        <item x="78"/>
        <item x="48"/>
        <item x="66"/>
        <item x="79"/>
        <item x="74"/>
        <item x="82"/>
        <item x="49"/>
        <item x="75"/>
        <item x="51"/>
        <item x="56"/>
        <item x="33"/>
        <item x="84"/>
        <item x="72"/>
        <item x="31"/>
        <item x="40"/>
        <item x="21"/>
        <item x="77"/>
        <item x="80"/>
        <item x="42"/>
        <item x="64"/>
        <item x="11"/>
        <item x="18"/>
        <item x="47"/>
        <item x="36"/>
        <item x="83"/>
        <item x="29"/>
        <item x="68"/>
        <item x="17"/>
        <item x="3"/>
        <item x="38"/>
        <item x="55"/>
        <item x="50"/>
        <item x="2"/>
        <item x="39"/>
        <item x="62"/>
        <item x="73"/>
        <item x="81"/>
        <item x="9"/>
        <item x="52"/>
        <item x="16"/>
        <item x="27"/>
        <item x="37"/>
        <item x="53"/>
        <item x="25"/>
        <item x="26"/>
        <item x="15"/>
        <item x="34"/>
        <item x="69"/>
        <item x="1"/>
        <item x="22"/>
        <item x="30"/>
        <item x="20"/>
        <item x="19"/>
        <item x="41"/>
        <item x="65"/>
        <item x="5"/>
        <item x="45"/>
        <item x="71"/>
        <item x="10"/>
        <item x="76"/>
        <item x="44"/>
        <item x="67"/>
        <item x="23"/>
        <item x="0"/>
        <item x="63"/>
        <item x="70"/>
        <item x="7"/>
        <item x="32"/>
        <item x="14"/>
        <item x="35"/>
        <item t="default"/>
      </items>
    </pivotField>
    <pivotField showAll="0"/>
    <pivotField showAll="0">
      <items count="12">
        <item x="2"/>
        <item x="8"/>
        <item x="9"/>
        <item x="10"/>
        <item x="3"/>
        <item x="7"/>
        <item x="6"/>
        <item x="1"/>
        <item x="0"/>
        <item x="5"/>
        <item x="4"/>
        <item t="default"/>
      </items>
    </pivotField>
    <pivotField showAll="0"/>
    <pivotField showAll="0"/>
    <pivotField showAll="0"/>
    <pivotField showAll="0"/>
    <pivotField showAll="0"/>
    <pivotField showAll="0"/>
    <pivotField showAll="0"/>
    <pivotField showAll="0"/>
    <pivotField numFmtId="1" showAll="0"/>
  </pivotFields>
  <rowFields count="1">
    <field x="3"/>
  </rowFields>
  <rowItems count="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t="grand">
      <x/>
    </i>
  </rowItems>
  <colItems count="1">
    <i/>
  </colItems>
  <dataFields count="1">
    <dataField name="Average of EMI_option" fld="2" subtotal="average" baseField="3"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8946837-626C-44BB-8E38-D862A889358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axis="axisRow" showAll="0">
      <items count="7">
        <item x="5"/>
        <item x="2"/>
        <item x="1"/>
        <item x="0"/>
        <item x="3"/>
        <item x="4"/>
        <item t="default"/>
      </items>
    </pivotField>
    <pivotField dataField="1" showAll="0"/>
    <pivotField showAll="0"/>
    <pivotField numFmtId="1" showAll="0"/>
  </pivotFields>
  <rowFields count="1">
    <field x="11"/>
  </rowFields>
  <rowItems count="7">
    <i>
      <x/>
    </i>
    <i>
      <x v="1"/>
    </i>
    <i>
      <x v="2"/>
    </i>
    <i>
      <x v="3"/>
    </i>
    <i>
      <x v="4"/>
    </i>
    <i>
      <x v="5"/>
    </i>
    <i t="grand">
      <x/>
    </i>
  </rowItems>
  <colItems count="1">
    <i/>
  </colItems>
  <dataFields count="1">
    <dataField name="Max of STORAGE_GB" fld="12" subtotal="max"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7F4B985-4EC3-44B7-8634-F3358C2E486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2" firstHeaderRow="1" firstDataRow="1" firstDataCol="1"/>
  <pivotFields count="15">
    <pivotField axis="axisRow" showAll="0">
      <items count="19">
        <item x="17"/>
        <item x="9"/>
        <item x="0"/>
        <item x="1"/>
        <item x="10"/>
        <item x="16"/>
        <item x="6"/>
        <item x="5"/>
        <item x="12"/>
        <item x="15"/>
        <item x="7"/>
        <item x="11"/>
        <item x="4"/>
        <item x="2"/>
        <item x="8"/>
        <item x="3"/>
        <item x="13"/>
        <item x="14"/>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numFmtI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ratings" fld="5" subtotal="average"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BAA28D-BC57-4A20-B683-A7FC5092A77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15">
    <pivotField axis="axisRow" showAll="0">
      <items count="19">
        <item h="1" x="17"/>
        <item x="9"/>
        <item h="1" x="0"/>
        <item h="1" x="1"/>
        <item h="1" x="10"/>
        <item h="1" x="16"/>
        <item h="1" x="6"/>
        <item h="1" x="5"/>
        <item h="1" x="12"/>
        <item h="1" x="15"/>
        <item h="1" x="7"/>
        <item h="1" x="11"/>
        <item h="1" x="4"/>
        <item h="1" x="2"/>
        <item h="1" x="8"/>
        <item h="1" x="3"/>
        <item h="1" x="13"/>
        <item h="1"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pivotFields>
  <rowFields count="1">
    <field x="0"/>
  </rowFields>
  <rowItems count="2">
    <i>
      <x v="1"/>
    </i>
    <i t="grand">
      <x/>
    </i>
  </rowItems>
  <colItems count="1">
    <i/>
  </colItems>
  <dataFields count="1">
    <dataField name="Average of DISCOUNT_%" fld="14" subtotal="average" baseField="0" baseItem="3"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0E0CD3-D0B2-4417-A0B8-C069FDE860EA}" autoFormatId="16" applyNumberFormats="0" applyBorderFormats="0" applyFontFormats="0" applyPatternFormats="0" applyAlignmentFormats="0" applyWidthHeightFormats="0">
  <queryTableRefresh nextId="16" unboundColumnsRight="1">
    <queryTableFields count="14">
      <queryTableField id="1" name="BRAND" tableColumnId="1"/>
      <queryTableField id="2" name="MODEL" tableColumnId="2"/>
      <queryTableField id="3" name="EMI_option" tableColumnId="3"/>
      <queryTableField id="4" name="price" tableColumnId="4"/>
      <queryTableField id="5" name="orignal_price" tableColumnId="5"/>
      <queryTableField id="6" name="ratings" tableColumnId="6"/>
      <queryTableField id="7" name="BATTERY_mAh" tableColumnId="7"/>
      <queryTableField id="8" name="processor" tableColumnId="8"/>
      <queryTableField id="10" name="warranty" tableColumnId="10"/>
      <queryTableField id="11" name="phone_height_mm" tableColumnId="11"/>
      <queryTableField id="12" name="RAM_GB" tableColumnId="12"/>
      <queryTableField id="13" name="STORAGE" tableColumnId="13"/>
      <queryTableField id="14" name="height_in_cm" tableColumnId="14"/>
      <queryTableField id="15" dataBound="0" tableColumnId="15"/>
    </queryTableFields>
    <queryTableDeletedFields count="1">
      <deletedField name="frame_rat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4E44EF3-2FB0-4F27-B68D-9123D22D0836}" autoFormatId="16" applyNumberFormats="0" applyBorderFormats="0" applyFontFormats="0" applyPatternFormats="0" applyAlignmentFormats="0" applyWidthHeightFormats="0">
  <queryTableRefresh nextId="16" unboundColumnsRight="1">
    <queryTableFields count="15">
      <queryTableField id="1" name="BRAND" tableColumnId="1"/>
      <queryTableField id="2" name="MODEL" tableColumnId="2"/>
      <queryTableField id="3" name="EMI_option" tableColumnId="3"/>
      <queryTableField id="4" name="price" tableColumnId="4"/>
      <queryTableField id="5" name="orignal_price" tableColumnId="5"/>
      <queryTableField id="6" name="ratings" tableColumnId="6"/>
      <queryTableField id="7" name="BATTERY_mAh" tableColumnId="7"/>
      <queryTableField id="8" name="processor" tableColumnId="8"/>
      <queryTableField id="9" name="frame_rate" tableColumnId="9"/>
      <queryTableField id="10" name="warranty" tableColumnId="10"/>
      <queryTableField id="11" name="phone_height_mm" tableColumnId="11"/>
      <queryTableField id="12" name="RAM_GB" tableColumnId="12"/>
      <queryTableField id="13" name="STORAGE" tableColumnId="13"/>
      <queryTableField id="14" name="height_in_cm"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AFC07DD-333B-47D8-8EA8-8BCA36684FC4}" sourceName="MODEL">
  <pivotTables>
    <pivotTable tabId="33" name="PivotTable3"/>
  </pivotTables>
  <data>
    <tabular pivotCacheId="1641876526">
      <items count="71">
        <i x="25" s="1"/>
        <i x="40" s="1"/>
        <i x="38" s="1"/>
        <i x="11" s="1"/>
        <i x="10" s="1"/>
        <i x="46" s="1"/>
        <i x="58" s="1"/>
        <i x="51" s="1"/>
        <i x="2" s="1"/>
        <i x="12" s="1"/>
        <i x="8" s="1"/>
        <i x="6" s="1"/>
        <i x="21" s="1"/>
        <i x="35" s="1"/>
        <i x="52" s="1"/>
        <i x="15" s="1"/>
        <i x="32" s="1"/>
        <i x="62" s="1"/>
        <i x="60" s="1"/>
        <i x="18" s="1"/>
        <i x="5" s="1"/>
        <i x="24" s="1"/>
        <i x="70" s="1"/>
        <i x="63" s="1"/>
        <i x="68" s="1"/>
        <i x="49" s="1"/>
        <i x="66" s="1"/>
        <i x="56" s="1"/>
        <i x="22" s="1"/>
        <i x="20" s="1"/>
        <i x="39" s="1"/>
        <i x="30" s="1"/>
        <i x="65" s="1"/>
        <i x="34" s="1"/>
        <i x="7" s="1"/>
        <i x="1" s="1"/>
        <i x="3" s="1"/>
        <i x="45" s="1"/>
        <i x="42" s="1"/>
        <i x="44" s="1"/>
        <i x="43" s="1"/>
        <i x="41" s="1"/>
        <i x="13" s="1"/>
        <i x="57" s="1"/>
        <i x="50" s="1"/>
        <i x="26" s="1"/>
        <i x="31" s="1"/>
        <i x="23" s="1"/>
        <i x="69" s="1"/>
        <i x="9" s="1"/>
        <i x="47" s="1"/>
        <i x="36" s="1"/>
        <i x="14" s="1"/>
        <i x="54" s="1"/>
        <i x="37" s="1"/>
        <i x="27" s="1"/>
        <i x="0" s="1"/>
        <i x="28" s="1"/>
        <i x="59" s="1"/>
        <i x="61" s="1"/>
        <i x="53" s="1"/>
        <i x="48" s="1"/>
        <i x="55" s="1"/>
        <i x="67" s="1"/>
        <i x="64" s="1"/>
        <i x="17" s="1"/>
        <i x="4" s="1"/>
        <i x="33" s="1"/>
        <i x="29" s="1"/>
        <i x="19" s="1"/>
        <i x="1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8AAD9C20-5E06-4F9B-9300-7880D6CC4C12}" sourceName="MODEL">
  <pivotTables>
    <pivotTable tabId="16" name="PivotTable1"/>
  </pivotTables>
  <data>
    <tabular pivotCacheId="1641876526">
      <items count="71">
        <i x="25" s="1"/>
        <i x="40" s="1"/>
        <i x="38" s="1"/>
        <i x="11" s="1"/>
        <i x="10" s="1"/>
        <i x="46" s="1"/>
        <i x="58" s="1"/>
        <i x="51" s="1"/>
        <i x="2" s="1"/>
        <i x="12" s="1"/>
        <i x="8" s="1"/>
        <i x="6" s="1"/>
        <i x="21" s="1"/>
        <i x="35" s="1"/>
        <i x="52" s="1"/>
        <i x="15" s="1"/>
        <i x="32" s="1"/>
        <i x="62" s="1"/>
        <i x="60" s="1"/>
        <i x="18" s="1"/>
        <i x="5" s="1"/>
        <i x="24" s="1"/>
        <i x="70" s="1"/>
        <i x="63" s="1"/>
        <i x="68" s="1"/>
        <i x="49" s="1"/>
        <i x="66" s="1"/>
        <i x="56" s="1"/>
        <i x="22" s="1"/>
        <i x="20" s="1"/>
        <i x="39" s="1"/>
        <i x="30" s="1"/>
        <i x="65" s="1"/>
        <i x="34" s="1"/>
        <i x="7" s="1"/>
        <i x="1" s="1"/>
        <i x="3" s="1"/>
        <i x="45" s="1"/>
        <i x="42" s="1"/>
        <i x="44" s="1"/>
        <i x="43" s="1"/>
        <i x="41" s="1"/>
        <i x="13" s="1"/>
        <i x="57" s="1"/>
        <i x="50" s="1"/>
        <i x="26" s="1"/>
        <i x="31" s="1"/>
        <i x="23" s="1"/>
        <i x="69" s="1"/>
        <i x="9" s="1"/>
        <i x="47" s="1"/>
        <i x="36" s="1"/>
        <i x="14" s="1"/>
        <i x="54" s="1"/>
        <i x="37" s="1"/>
        <i x="27" s="1"/>
        <i x="0" s="1"/>
        <i x="28" s="1"/>
        <i x="59" s="1"/>
        <i x="61" s="1"/>
        <i x="53" s="1"/>
        <i x="48" s="1"/>
        <i x="55" s="1"/>
        <i x="67" s="1"/>
        <i x="64" s="1"/>
        <i x="17" s="1"/>
        <i x="4" s="1"/>
        <i x="33" s="1"/>
        <i x="29" s="1"/>
        <i x="19" s="1"/>
        <i x="1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20A5E68D-C2DE-4AE3-97E2-ED87EE15D5AA}" sourceName="BRAND">
  <pivotTables>
    <pivotTable tabId="34" name="PivotTable4"/>
  </pivotTables>
  <data>
    <tabular pivotCacheId="1641876526">
      <items count="18">
        <i x="17" s="1"/>
        <i x="9" s="1"/>
        <i x="0" s="1"/>
        <i x="1" s="1"/>
        <i x="10" s="1"/>
        <i x="16" s="1"/>
        <i x="6" s="1"/>
        <i x="5" s="1"/>
        <i x="12" s="1"/>
        <i x="15" s="1"/>
        <i x="7" s="1"/>
        <i x="11" s="1"/>
        <i x="4" s="1"/>
        <i x="2" s="1"/>
        <i x="8" s="1"/>
        <i x="3" s="1"/>
        <i x="13" s="1"/>
        <i x="1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0DE9014B-A035-4A87-9186-735801663F3C}" sourceName="BRAND">
  <pivotTables>
    <pivotTable tabId="37" name="PivotTable7"/>
  </pivotTables>
  <data>
    <tabular pivotCacheId="1641876526">
      <items count="18">
        <i x="17"/>
        <i x="9" s="1"/>
        <i x="0"/>
        <i x="1"/>
        <i x="10"/>
        <i x="16"/>
        <i x="6"/>
        <i x="5"/>
        <i x="12"/>
        <i x="15"/>
        <i x="7"/>
        <i x="11"/>
        <i x="4"/>
        <i x="2"/>
        <i x="8"/>
        <i x="3"/>
        <i x="13"/>
        <i x="1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EE03804-C31F-4905-885C-C4C9548F88AE}" cache="Slicer_MODEL1" caption="MODEL"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0DF557AD-49B9-4FBF-BD5D-B1E14C3F686F}" cache="Slicer_MODEL" caption="MODEL"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D1E7F22E-D3A5-45A4-BAEB-3B47F6BE4593}" cache="Slicer_BRAND" caption="BRAN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1" xr10:uid="{D5205627-5FFC-45AC-917C-54106631C162}" cache="Slicer_BRAND1" caption="BRAN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2" xr10:uid="{4377B91F-3DEE-495F-B02D-BFC25ECF931D}" cache="Slicer_BRAND1" caption="BRAND"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22738F-D91B-4CF9-AF09-5588F5236818}" name="Table1_1" displayName="Table1_1" ref="A1:N247" tableType="queryTable" totalsRowShown="0" headerRowDxfId="51" dataDxfId="50">
  <autoFilter ref="A1:N247" xr:uid="{DE22738F-D91B-4CF9-AF09-5588F5236818}">
    <filterColumn colId="8">
      <filters>
        <filter val="1 Month Company Domestic Warranty by Company Authorized Service Center."/>
        <filter val="1 year"/>
        <filter val="1 Year Company Domestic Warranty by Company Authorized Service Center."/>
        <filter val="1 Year Domestic Warranty"/>
        <filter val="1 year manufacture warranty"/>
        <filter val="1 year manufacturer warranty"/>
        <filter val="1 year manufacturer warranty for device and 1 year manufacturer warranty for in-box accessories including batteries from the date of purchase"/>
        <filter val="1 Year Manufacturer Warranty for Device and 6 Months for In-Box Accessories"/>
        <filter val="1 Year Manufacturer Warranty for Device and 6 Months Manufacturer Warranty for Inbox Accessories"/>
        <filter val="1 Year Manufacturer Warranty for Device and 6 Months Manufacturer Warranty for Inbox Accessories Including Battery from the Date of Purchase"/>
        <filter val="1 Year Manufacturer Warranty for Handset and 6 Months Warranty for In the Box Accessories"/>
        <filter val="1 Year Manufacturer Warranty for Phone"/>
        <filter val="1 Year Manufacturer Warranty for Phone and 6 Months Warranty for In the Box Accessories"/>
        <filter val="1 Year Manufacturing Warranty"/>
        <filter val="1 Year on Handset and 6 Months on Accessories"/>
        <filter val="1 Year Warranty"/>
        <filter val="1 Year Warranty for Device and 6 Months Warranty for Accessories"/>
        <filter val="1 Year Warranty for Handset and 6 Months Warranty for Accessories"/>
        <filter val="1 Year Warranty on Handset and 6 Months Warranty on Accessories"/>
        <filter val="1 Year Warranty on Handset and 6 Months Warranty on the Inbox Accessories"/>
        <filter val="1 Year Warranty on the Handset and 6 Months Warranty on Inbox Accessories"/>
        <filter val="1 Year Warranty on the Handset and 6 Months Warranty on the Inbox Accessories"/>
        <filter val="1 Year Warranty on the Product and 6 Months Warranty on Inbox Accessories"/>
        <filter val="1 Year Warranty on the Product and 6 Months Warranty on the Accessories"/>
        <filter val="12+1 month manufacturer warranty"/>
        <filter val="1YR BRAND WARRANTY ON HANDSET &amp; 6 MONTHS WARRANTY ON ACCESSORIES"/>
        <filter val="Brand Warranty"/>
      </filters>
    </filterColumn>
  </autoFilter>
  <tableColumns count="14">
    <tableColumn id="1" xr3:uid="{F0BC1927-50AF-4525-8DB4-2220F047E828}" uniqueName="1" name="BRAND" queryTableFieldId="1" dataDxfId="49"/>
    <tableColumn id="2" xr3:uid="{887B1661-BF42-4AD6-AF5C-F81225EFDCCC}" uniqueName="2" name="MODEL" queryTableFieldId="2" dataDxfId="48"/>
    <tableColumn id="3" xr3:uid="{D2AC91E9-EB7A-415A-BDE8-998A82B382C9}" uniqueName="3" name="EMI_option" queryTableFieldId="3" dataDxfId="47"/>
    <tableColumn id="4" xr3:uid="{1EC70DC8-03E6-49DA-AFE8-14DB608FAC44}" uniqueName="4" name="price" queryTableFieldId="4" dataDxfId="46"/>
    <tableColumn id="5" xr3:uid="{2835FE59-801A-4484-A276-7457F918C9F9}" uniqueName="5" name="orignal_price" queryTableFieldId="5" dataDxfId="45"/>
    <tableColumn id="6" xr3:uid="{06D71458-2A1F-4C3C-856C-21DE540D0AB8}" uniqueName="6" name="ratings" queryTableFieldId="6" dataDxfId="44"/>
    <tableColumn id="7" xr3:uid="{01B10B4D-8DFD-4D68-844F-132E0349E276}" uniqueName="7" name="BATTERY_mAh" queryTableFieldId="7" dataDxfId="43"/>
    <tableColumn id="8" xr3:uid="{D9BD8FC6-AC45-4CF6-8691-C6DAEEC7DAC3}" uniqueName="8" name="processor" queryTableFieldId="8" dataDxfId="42"/>
    <tableColumn id="10" xr3:uid="{1158B814-5F31-4A50-ABDE-32FEEEAAE543}" uniqueName="10" name="warranty" queryTableFieldId="10" dataDxfId="41"/>
    <tableColumn id="11" xr3:uid="{C0C8DC04-DFA5-4B1A-954A-6AB184472770}" uniqueName="11" name="phone_height_mm" queryTableFieldId="11" dataDxfId="40"/>
    <tableColumn id="12" xr3:uid="{37B9FFBF-C7D4-4D60-AEFD-060E99A3C16E}" uniqueName="12" name="RAM_GB" queryTableFieldId="12" dataDxfId="39"/>
    <tableColumn id="13" xr3:uid="{CF77E1C5-ACE2-4255-9158-781A7025C28B}" uniqueName="13" name="STORAGE" queryTableFieldId="13" dataDxfId="38"/>
    <tableColumn id="14" xr3:uid="{56485F59-FC11-407B-AEFD-805D39D08E5D}" uniqueName="14" name="height_in_cm" queryTableFieldId="14" dataDxfId="37"/>
    <tableColumn id="15" xr3:uid="{EE78AC5D-CEDB-4B28-8D79-F3670FAE32EA}" uniqueName="15" name="DISCOUNT_%" queryTableFieldId="15" dataDxfId="3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251CB4-18AD-44FB-A517-C6355F66EBD8}" name="Table1_14" displayName="Table1_14" ref="A1:O247" tableType="queryTable" totalsRowShown="0" headerRowDxfId="35" dataDxfId="34">
  <autoFilter ref="A1:O247" xr:uid="{41251CB4-18AD-44FB-A517-C6355F66EBD8}"/>
  <tableColumns count="15">
    <tableColumn id="1" xr3:uid="{B2F361EB-1731-4C89-8DBC-41FD4E7A2C01}" uniqueName="1" name="BRAND" queryTableFieldId="1" dataDxfId="33"/>
    <tableColumn id="2" xr3:uid="{B5743574-809E-4AE9-8C76-AF80E5631137}" uniqueName="2" name="MODEL" queryTableFieldId="2" dataDxfId="32"/>
    <tableColumn id="3" xr3:uid="{E2503FD1-A826-45D0-B6CB-7B94E29828C6}" uniqueName="3" name="EMI_option" queryTableFieldId="3" dataDxfId="31"/>
    <tableColumn id="4" xr3:uid="{38CCD985-369C-42DD-B385-585A6C22873E}" uniqueName="4" name="price" queryTableFieldId="4" dataDxfId="30"/>
    <tableColumn id="5" xr3:uid="{D77B8307-814A-4D2A-9814-44A67BBA2655}" uniqueName="5" name="orignal_price" queryTableFieldId="5" dataDxfId="29"/>
    <tableColumn id="6" xr3:uid="{9F145C54-1065-47F7-95CE-9A2834300704}" uniqueName="6" name="ratings" queryTableFieldId="6" dataDxfId="28"/>
    <tableColumn id="7" xr3:uid="{B476A7EF-511A-4450-B425-DB6A7365811C}" uniqueName="7" name="BATTERY_mAh" queryTableFieldId="7" dataDxfId="27"/>
    <tableColumn id="8" xr3:uid="{76153AB6-E997-4624-8887-F77AAF5DE14D}" uniqueName="8" name="processor" queryTableFieldId="8" dataDxfId="26"/>
    <tableColumn id="9" xr3:uid="{1D17C0FA-ACF4-43B0-9A22-70248E7F7745}" uniqueName="9" name="frame_rate" queryTableFieldId="9" dataDxfId="25"/>
    <tableColumn id="10" xr3:uid="{FBA1FB13-DBD2-4B90-A3B2-F5D0B879F777}" uniqueName="10" name="warranty" queryTableFieldId="10" dataDxfId="24"/>
    <tableColumn id="11" xr3:uid="{E687E48D-E2C3-457A-91FA-BF86E5B407F2}" uniqueName="11" name="phone_height_mm" queryTableFieldId="11" dataDxfId="23"/>
    <tableColumn id="12" xr3:uid="{F72EE8EF-340B-40AD-BCEE-D5A00E5DD909}" uniqueName="12" name="RAM_GB" queryTableFieldId="12" dataDxfId="22"/>
    <tableColumn id="13" xr3:uid="{6E7651B1-6369-4081-A247-2D426C63AEEB}" uniqueName="13" name="STORAGE" queryTableFieldId="13" dataDxfId="21"/>
    <tableColumn id="14" xr3:uid="{1053811E-CFF7-4C3D-ABBE-327B49AEC8CD}" uniqueName="14" name="height_in_cm" queryTableFieldId="14" dataDxfId="20"/>
    <tableColumn id="15" xr3:uid="{06401EA9-F2E2-47BB-96A2-37AB4F63A911}" uniqueName="15" name="DISCOUNT" queryTableFieldId="15" dataDxfId="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AE9E9-1807-42BE-99CE-4CFC3107529B}" name="Table1" displayName="Table1" ref="A1:R265" totalsRowShown="0" headerRowDxfId="18">
  <autoFilter ref="A1:R265" xr:uid="{1B0AE9E9-1807-42BE-99CE-4CFC3107529B}"/>
  <tableColumns count="18">
    <tableColumn id="1" xr3:uid="{0BD4072F-FD0B-49A0-9923-4AC6AB7E7ED7}" name="web-scraper-order" dataDxfId="17"/>
    <tableColumn id="2" xr3:uid="{146A0604-B4B3-4290-9348-9050FAF1FFE2}" name="web-scraper-start-url" dataDxfId="16"/>
    <tableColumn id="3" xr3:uid="{F2BBB194-5AA8-4165-91D8-AB6668ABE0B0}" name="phone_data" dataDxfId="15"/>
    <tableColumn id="4" xr3:uid="{9BC8EF4C-0F7F-491A-BDA2-4EB6BCFBC131}" name="phone_data-href" dataDxfId="14"/>
    <tableColumn id="5" xr3:uid="{309DE3E7-8080-4657-A4E2-17CE8659F810}" name="name" dataDxfId="13"/>
    <tableColumn id="6" xr3:uid="{F4060D3D-16B4-44FF-BAFF-5828927A3571}" name="EMI_option" dataDxfId="12"/>
    <tableColumn id="7" xr3:uid="{9537D1E7-07E8-4A8B-8903-57509AF6FE4F}" name="price" dataDxfId="11"/>
    <tableColumn id="8" xr3:uid="{C653554C-8D49-46C4-A71E-7A5F0B305F49}" name="orignal_price" dataDxfId="10"/>
    <tableColumn id="9" xr3:uid="{6F140500-4991-4591-B465-130A77083EFB}" name="ratings" dataDxfId="9"/>
    <tableColumn id="10" xr3:uid="{1B362731-059E-490D-B70B-A4DB52EBBC65}" name="battery" dataDxfId="8"/>
    <tableColumn id="11" xr3:uid="{D1992839-E693-4979-8B50-5A6C8F414C9B}" name="processor" dataDxfId="7"/>
    <tableColumn id="12" xr3:uid="{A8D876B0-88FC-4948-AF3D-FCFE3EE9B308}" name="frame_rate" dataDxfId="6"/>
    <tableColumn id="13" xr3:uid="{D52A9A9C-C518-4DCA-96FD-A70DAD7DB5F0}" name="warranty" dataDxfId="5"/>
    <tableColumn id="14" xr3:uid="{5512223D-5A0C-45E2-81BE-9265DDE59B4C}" name="phone_height" dataDxfId="4"/>
    <tableColumn id="15" xr3:uid="{BA1B9CB0-64E5-44AA-A72D-5D9CA7A2D12B}" name="next_page" dataDxfId="3"/>
    <tableColumn id="16" xr3:uid="{5BAABFBD-8754-46EE-BD6D-B40F4CCADD71}" name="next_page-href" dataDxfId="2"/>
    <tableColumn id="17" xr3:uid="{AF9F6A1F-67F5-4E0D-8701-76E9C114432C}" name="ram and storage" dataDxfId="1"/>
    <tableColumn id="18" xr3:uid="{1739D0E7-7625-4CD1-903C-60A666D3B1AB}" name="display size" dataDxfId="0"/>
  </tableColumns>
  <tableStyleInfo name="TableStyleMedium9"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71065-F764-47A5-8525-F10E63FAA38F}">
  <dimension ref="A3:I6"/>
  <sheetViews>
    <sheetView topLeftCell="G1" workbookViewId="0">
      <selection activeCell="G4" sqref="G4:J6"/>
    </sheetView>
  </sheetViews>
  <sheetFormatPr defaultRowHeight="16.2" x14ac:dyDescent="0.35"/>
  <cols>
    <col min="1" max="1" width="12.796875" customWidth="1"/>
    <col min="2" max="2" width="11.296875" customWidth="1"/>
    <col min="6" max="6" width="21.8984375" customWidth="1"/>
  </cols>
  <sheetData>
    <row r="3" spans="1:9" x14ac:dyDescent="0.35">
      <c r="A3" s="4" t="s">
        <v>1593</v>
      </c>
      <c r="B3" t="s">
        <v>1597</v>
      </c>
    </row>
    <row r="4" spans="1:9" x14ac:dyDescent="0.35">
      <c r="A4" s="5" t="s">
        <v>1476</v>
      </c>
      <c r="B4">
        <v>595988</v>
      </c>
      <c r="F4" s="5" t="s">
        <v>1476</v>
      </c>
      <c r="G4">
        <v>595988</v>
      </c>
      <c r="I4" t="s">
        <v>1598</v>
      </c>
    </row>
    <row r="5" spans="1:9" x14ac:dyDescent="0.35">
      <c r="A5" s="5" t="s">
        <v>1549</v>
      </c>
      <c r="B5">
        <v>879</v>
      </c>
    </row>
    <row r="6" spans="1:9" x14ac:dyDescent="0.35">
      <c r="A6" s="5" t="s">
        <v>1594</v>
      </c>
      <c r="B6">
        <v>596867</v>
      </c>
      <c r="F6" s="5" t="s">
        <v>1549</v>
      </c>
      <c r="G6">
        <v>879</v>
      </c>
      <c r="I6" t="s">
        <v>1599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AD89D-50E8-4A82-94BE-F29517D46419}">
  <dimension ref="A3:B22"/>
  <sheetViews>
    <sheetView workbookViewId="0">
      <selection activeCell="K6" sqref="K6"/>
    </sheetView>
  </sheetViews>
  <sheetFormatPr defaultRowHeight="16.2" x14ac:dyDescent="0.35"/>
  <cols>
    <col min="1" max="1" width="12.296875" customWidth="1"/>
    <col min="2" max="2" width="20.296875" customWidth="1"/>
  </cols>
  <sheetData>
    <row r="3" spans="1:2" x14ac:dyDescent="0.35">
      <c r="A3" s="4" t="s">
        <v>1593</v>
      </c>
      <c r="B3" s="14" t="s">
        <v>1604</v>
      </c>
    </row>
    <row r="4" spans="1:2" x14ac:dyDescent="0.35">
      <c r="A4" s="5" t="s">
        <v>1577</v>
      </c>
      <c r="B4" s="14">
        <v>176</v>
      </c>
    </row>
    <row r="5" spans="1:2" x14ac:dyDescent="0.35">
      <c r="A5" s="5" t="s">
        <v>1492</v>
      </c>
      <c r="B5" s="14">
        <v>6489.9411764705883</v>
      </c>
    </row>
    <row r="6" spans="1:2" x14ac:dyDescent="0.35">
      <c r="A6" s="5" t="s">
        <v>1456</v>
      </c>
      <c r="B6" s="14">
        <v>9584</v>
      </c>
    </row>
    <row r="7" spans="1:2" x14ac:dyDescent="0.35">
      <c r="A7" s="5" t="s">
        <v>1459</v>
      </c>
      <c r="B7" s="14">
        <v>2033.2307692307693</v>
      </c>
    </row>
    <row r="8" spans="1:2" x14ac:dyDescent="0.35">
      <c r="A8" s="5" t="s">
        <v>1495</v>
      </c>
      <c r="B8" s="14">
        <v>4934.666666666667</v>
      </c>
    </row>
    <row r="9" spans="1:2" x14ac:dyDescent="0.35">
      <c r="A9" s="5" t="s">
        <v>1546</v>
      </c>
      <c r="B9" s="14">
        <v>1529</v>
      </c>
    </row>
    <row r="10" spans="1:2" x14ac:dyDescent="0.35">
      <c r="A10" s="5" t="s">
        <v>1473</v>
      </c>
      <c r="B10" s="14">
        <v>2935</v>
      </c>
    </row>
    <row r="11" spans="1:2" x14ac:dyDescent="0.35">
      <c r="A11" s="5" t="s">
        <v>1470</v>
      </c>
      <c r="B11" s="14">
        <v>2345.7419354838707</v>
      </c>
    </row>
    <row r="12" spans="1:2" x14ac:dyDescent="0.35">
      <c r="A12" s="5" t="s">
        <v>1512</v>
      </c>
      <c r="B12" s="14">
        <v>105.33333333333333</v>
      </c>
    </row>
    <row r="13" spans="1:2" x14ac:dyDescent="0.35">
      <c r="A13" s="5" t="s">
        <v>1537</v>
      </c>
      <c r="B13" s="14">
        <v>1263</v>
      </c>
    </row>
    <row r="14" spans="1:2" x14ac:dyDescent="0.35">
      <c r="A14" s="5" t="s">
        <v>1481</v>
      </c>
      <c r="B14" s="14">
        <v>7184.5</v>
      </c>
    </row>
    <row r="15" spans="1:2" x14ac:dyDescent="0.35">
      <c r="A15" s="5" t="s">
        <v>1509</v>
      </c>
      <c r="B15" s="14">
        <v>1839.6</v>
      </c>
    </row>
    <row r="16" spans="1:2" x14ac:dyDescent="0.35">
      <c r="A16" s="5" t="s">
        <v>1467</v>
      </c>
      <c r="B16" s="14">
        <v>1534.3666666666666</v>
      </c>
    </row>
    <row r="17" spans="1:2" x14ac:dyDescent="0.35">
      <c r="A17" s="5" t="s">
        <v>1462</v>
      </c>
      <c r="B17" s="14">
        <v>1774.5454545454545</v>
      </c>
    </row>
    <row r="18" spans="1:2" x14ac:dyDescent="0.35">
      <c r="A18" s="5" t="s">
        <v>1483</v>
      </c>
      <c r="B18" s="14">
        <v>2217.3000000000002</v>
      </c>
    </row>
    <row r="19" spans="1:2" x14ac:dyDescent="0.35">
      <c r="A19" s="5" t="s">
        <v>1465</v>
      </c>
      <c r="B19" s="14">
        <v>3642.7352941176468</v>
      </c>
    </row>
    <row r="20" spans="1:2" x14ac:dyDescent="0.35">
      <c r="A20" s="5" t="s">
        <v>1520</v>
      </c>
      <c r="B20" s="14">
        <v>700.4</v>
      </c>
    </row>
    <row r="21" spans="1:2" x14ac:dyDescent="0.35">
      <c r="A21" s="5" t="s">
        <v>1530</v>
      </c>
      <c r="B21" s="14">
        <v>4196.8076923076924</v>
      </c>
    </row>
    <row r="22" spans="1:2" x14ac:dyDescent="0.35">
      <c r="A22" s="5" t="s">
        <v>1594</v>
      </c>
      <c r="B22" s="14">
        <v>2935.9227642276423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FFAA-9397-4955-AA72-049291DCA369}">
  <dimension ref="A3:B75"/>
  <sheetViews>
    <sheetView topLeftCell="A46" workbookViewId="0">
      <selection activeCell="B3" sqref="B3:B75"/>
    </sheetView>
  </sheetViews>
  <sheetFormatPr defaultRowHeight="16.2" x14ac:dyDescent="0.35"/>
  <cols>
    <col min="1" max="1" width="17.69921875" customWidth="1"/>
    <col min="2" max="2" width="16.09765625" customWidth="1"/>
  </cols>
  <sheetData>
    <row r="3" spans="1:2" x14ac:dyDescent="0.35">
      <c r="A3" s="4" t="s">
        <v>1593</v>
      </c>
      <c r="B3" t="s">
        <v>1596</v>
      </c>
    </row>
    <row r="4" spans="1:2" x14ac:dyDescent="0.35">
      <c r="A4" s="5" t="s">
        <v>1513</v>
      </c>
      <c r="B4">
        <v>3.7</v>
      </c>
    </row>
    <row r="5" spans="1:2" x14ac:dyDescent="0.35">
      <c r="A5" s="5" t="s">
        <v>1543</v>
      </c>
      <c r="B5">
        <v>3.9</v>
      </c>
    </row>
    <row r="6" spans="1:2" x14ac:dyDescent="0.35">
      <c r="A6" s="5" t="s">
        <v>1540</v>
      </c>
      <c r="B6">
        <v>3.6</v>
      </c>
    </row>
    <row r="7" spans="1:2" x14ac:dyDescent="0.35">
      <c r="A7" s="5" t="s">
        <v>1484</v>
      </c>
      <c r="B7">
        <v>4.2666666666666666</v>
      </c>
    </row>
    <row r="8" spans="1:2" x14ac:dyDescent="0.35">
      <c r="A8" s="5" t="s">
        <v>1482</v>
      </c>
      <c r="B8">
        <v>4.5</v>
      </c>
    </row>
    <row r="9" spans="1:2" x14ac:dyDescent="0.35">
      <c r="A9" s="5" t="s">
        <v>1554</v>
      </c>
      <c r="B9">
        <v>4.5</v>
      </c>
    </row>
    <row r="10" spans="1:2" x14ac:dyDescent="0.35">
      <c r="A10" s="5" t="s">
        <v>1573</v>
      </c>
      <c r="B10">
        <v>4.2</v>
      </c>
    </row>
    <row r="11" spans="1:2" x14ac:dyDescent="0.35">
      <c r="A11" s="5" t="s">
        <v>1562</v>
      </c>
      <c r="B11">
        <v>4.3</v>
      </c>
    </row>
    <row r="12" spans="1:2" x14ac:dyDescent="0.35">
      <c r="A12" s="5" t="s">
        <v>1463</v>
      </c>
      <c r="B12">
        <v>4.333333333333333</v>
      </c>
    </row>
    <row r="13" spans="1:2" x14ac:dyDescent="0.35">
      <c r="A13" s="5" t="s">
        <v>1486</v>
      </c>
      <c r="B13">
        <v>4</v>
      </c>
    </row>
    <row r="14" spans="1:2" x14ac:dyDescent="0.35">
      <c r="A14" s="5" t="s">
        <v>1478</v>
      </c>
      <c r="B14">
        <v>4</v>
      </c>
    </row>
    <row r="15" spans="1:2" x14ac:dyDescent="0.35">
      <c r="A15" s="5" t="s">
        <v>1474</v>
      </c>
      <c r="B15">
        <v>4</v>
      </c>
    </row>
    <row r="16" spans="1:2" x14ac:dyDescent="0.35">
      <c r="A16" s="5" t="s">
        <v>1504</v>
      </c>
      <c r="B16">
        <v>4</v>
      </c>
    </row>
    <row r="17" spans="1:2" x14ac:dyDescent="0.35">
      <c r="A17" s="5" t="s">
        <v>1534</v>
      </c>
      <c r="B17">
        <v>4.3</v>
      </c>
    </row>
    <row r="18" spans="1:2" x14ac:dyDescent="0.35">
      <c r="A18" s="5" t="s">
        <v>1563</v>
      </c>
      <c r="B18">
        <v>4.2</v>
      </c>
    </row>
    <row r="19" spans="1:2" x14ac:dyDescent="0.35">
      <c r="A19" s="5" t="s">
        <v>1493</v>
      </c>
      <c r="B19">
        <v>4.3999999999999995</v>
      </c>
    </row>
    <row r="20" spans="1:2" x14ac:dyDescent="0.35">
      <c r="A20" s="5" t="s">
        <v>1528</v>
      </c>
      <c r="B20">
        <v>3.9666666666666663</v>
      </c>
    </row>
    <row r="21" spans="1:2" x14ac:dyDescent="0.35">
      <c r="A21" s="5" t="s">
        <v>1580</v>
      </c>
      <c r="B21">
        <v>4.0999999999999996</v>
      </c>
    </row>
    <row r="22" spans="1:2" x14ac:dyDescent="0.35">
      <c r="A22" s="5" t="s">
        <v>1575</v>
      </c>
      <c r="B22">
        <v>4.3</v>
      </c>
    </row>
    <row r="23" spans="1:2" x14ac:dyDescent="0.35">
      <c r="A23" s="5" t="s">
        <v>1499</v>
      </c>
      <c r="B23">
        <v>4.4000000000000004</v>
      </c>
    </row>
    <row r="24" spans="1:2" x14ac:dyDescent="0.35">
      <c r="A24" s="5" t="s">
        <v>1471</v>
      </c>
      <c r="B24">
        <v>4.38</v>
      </c>
    </row>
    <row r="25" spans="1:2" x14ac:dyDescent="0.35">
      <c r="A25" s="5" t="s">
        <v>1510</v>
      </c>
      <c r="B25">
        <v>4.4000000000000004</v>
      </c>
    </row>
    <row r="26" spans="1:2" x14ac:dyDescent="0.35">
      <c r="A26" s="5" t="s">
        <v>1592</v>
      </c>
      <c r="B26">
        <v>4.2</v>
      </c>
    </row>
    <row r="27" spans="1:2" x14ac:dyDescent="0.35">
      <c r="A27" s="5" t="s">
        <v>1581</v>
      </c>
      <c r="B27">
        <v>4.2</v>
      </c>
    </row>
    <row r="28" spans="1:2" x14ac:dyDescent="0.35">
      <c r="A28" s="5" t="s">
        <v>1589</v>
      </c>
      <c r="B28">
        <v>4.2</v>
      </c>
    </row>
    <row r="29" spans="1:2" x14ac:dyDescent="0.35">
      <c r="A29" s="5" t="s">
        <v>1559</v>
      </c>
      <c r="B29">
        <v>4.2999999999999989</v>
      </c>
    </row>
    <row r="30" spans="1:2" x14ac:dyDescent="0.35">
      <c r="A30" s="5" t="s">
        <v>1586</v>
      </c>
      <c r="B30">
        <v>4.4000000000000004</v>
      </c>
    </row>
    <row r="31" spans="1:2" x14ac:dyDescent="0.35">
      <c r="A31" s="5" t="s">
        <v>1570</v>
      </c>
      <c r="B31">
        <v>4.4000000000000004</v>
      </c>
    </row>
    <row r="32" spans="1:2" x14ac:dyDescent="0.35">
      <c r="A32" s="5" t="s">
        <v>1506</v>
      </c>
      <c r="B32">
        <v>4.3</v>
      </c>
    </row>
    <row r="33" spans="1:2" x14ac:dyDescent="0.35">
      <c r="A33" s="5" t="s">
        <v>1502</v>
      </c>
      <c r="B33">
        <v>4.4000000000000004</v>
      </c>
    </row>
    <row r="34" spans="1:2" x14ac:dyDescent="0.35">
      <c r="A34" s="5" t="s">
        <v>1542</v>
      </c>
      <c r="B34">
        <v>4.0999999999999996</v>
      </c>
    </row>
    <row r="35" spans="1:2" x14ac:dyDescent="0.35">
      <c r="A35" s="5" t="s">
        <v>1524</v>
      </c>
      <c r="B35">
        <v>4.2</v>
      </c>
    </row>
    <row r="36" spans="1:2" x14ac:dyDescent="0.35">
      <c r="A36" s="5" t="s">
        <v>1585</v>
      </c>
      <c r="B36">
        <v>4.4000000000000004</v>
      </c>
    </row>
    <row r="37" spans="1:2" x14ac:dyDescent="0.35">
      <c r="A37" s="5" t="s">
        <v>1533</v>
      </c>
      <c r="B37">
        <v>4.4000000000000004</v>
      </c>
    </row>
    <row r="38" spans="1:2" x14ac:dyDescent="0.35">
      <c r="A38" s="5" t="s">
        <v>1476</v>
      </c>
      <c r="B38">
        <v>4.541666666666667</v>
      </c>
    </row>
    <row r="39" spans="1:2" x14ac:dyDescent="0.35">
      <c r="A39" s="5" t="s">
        <v>1460</v>
      </c>
      <c r="B39">
        <v>4.4000000000000004</v>
      </c>
    </row>
    <row r="40" spans="1:2" x14ac:dyDescent="0.35">
      <c r="A40" s="5" t="s">
        <v>1466</v>
      </c>
      <c r="B40">
        <v>3.1</v>
      </c>
    </row>
    <row r="41" spans="1:2" x14ac:dyDescent="0.35">
      <c r="A41" s="5" t="s">
        <v>1553</v>
      </c>
      <c r="B41">
        <v>3.1</v>
      </c>
    </row>
    <row r="42" spans="1:2" x14ac:dyDescent="0.35">
      <c r="A42" s="5" t="s">
        <v>1549</v>
      </c>
      <c r="B42">
        <v>4.0999999999999996</v>
      </c>
    </row>
    <row r="43" spans="1:2" x14ac:dyDescent="0.35">
      <c r="A43" s="5" t="s">
        <v>1551</v>
      </c>
      <c r="B43">
        <v>4.0999999999999996</v>
      </c>
    </row>
    <row r="44" spans="1:2" x14ac:dyDescent="0.35">
      <c r="A44" s="5" t="s">
        <v>1550</v>
      </c>
      <c r="B44">
        <v>4.0999999999999996</v>
      </c>
    </row>
    <row r="45" spans="1:2" x14ac:dyDescent="0.35">
      <c r="A45" s="5" t="s">
        <v>1547</v>
      </c>
      <c r="B45">
        <v>4.0999999999999996</v>
      </c>
    </row>
    <row r="46" spans="1:2" x14ac:dyDescent="0.35">
      <c r="A46" s="5" t="s">
        <v>1487</v>
      </c>
      <c r="B46">
        <v>4.0999999999999996</v>
      </c>
    </row>
    <row r="47" spans="1:2" x14ac:dyDescent="0.35">
      <c r="A47" s="5" t="s">
        <v>1571</v>
      </c>
      <c r="B47">
        <v>4.5</v>
      </c>
    </row>
    <row r="48" spans="1:2" x14ac:dyDescent="0.35">
      <c r="A48" s="5" t="s">
        <v>1561</v>
      </c>
      <c r="B48">
        <v>4.55</v>
      </c>
    </row>
    <row r="49" spans="1:2" x14ac:dyDescent="0.35">
      <c r="A49" s="5" t="s">
        <v>1516</v>
      </c>
      <c r="B49">
        <v>4.2</v>
      </c>
    </row>
    <row r="50" spans="1:2" x14ac:dyDescent="0.35">
      <c r="A50" s="5" t="s">
        <v>1526</v>
      </c>
      <c r="B50">
        <v>4.2857142857142856</v>
      </c>
    </row>
    <row r="51" spans="1:2" x14ac:dyDescent="0.35">
      <c r="A51" s="5" t="s">
        <v>1508</v>
      </c>
      <c r="B51">
        <v>4.4000000000000004</v>
      </c>
    </row>
    <row r="52" spans="1:2" x14ac:dyDescent="0.35">
      <c r="A52" s="5" t="s">
        <v>1591</v>
      </c>
      <c r="B52">
        <v>4.0999999999999996</v>
      </c>
    </row>
    <row r="53" spans="1:2" x14ac:dyDescent="0.35">
      <c r="A53" s="5" t="s">
        <v>1479</v>
      </c>
      <c r="B53">
        <v>4.3999999999999995</v>
      </c>
    </row>
    <row r="54" spans="1:2" x14ac:dyDescent="0.35">
      <c r="A54" s="5" t="s">
        <v>1555</v>
      </c>
      <c r="B54">
        <v>4.4000000000000004</v>
      </c>
    </row>
    <row r="55" spans="1:2" x14ac:dyDescent="0.35">
      <c r="A55" s="5" t="s">
        <v>1535</v>
      </c>
      <c r="B55">
        <v>4.3999999999999995</v>
      </c>
    </row>
    <row r="56" spans="1:2" x14ac:dyDescent="0.35">
      <c r="A56" s="5" t="s">
        <v>1489</v>
      </c>
      <c r="B56">
        <v>4.4000000000000004</v>
      </c>
    </row>
    <row r="57" spans="1:2" x14ac:dyDescent="0.35">
      <c r="A57" s="5" t="s">
        <v>1566</v>
      </c>
      <c r="B57">
        <v>4.4000000000000004</v>
      </c>
    </row>
    <row r="58" spans="1:2" x14ac:dyDescent="0.35">
      <c r="A58" s="5" t="s">
        <v>1538</v>
      </c>
      <c r="B58">
        <v>4.5</v>
      </c>
    </row>
    <row r="59" spans="1:2" x14ac:dyDescent="0.35">
      <c r="A59" s="5" t="s">
        <v>1518</v>
      </c>
      <c r="B59">
        <v>4.5</v>
      </c>
    </row>
    <row r="60" spans="1:2" x14ac:dyDescent="0.35">
      <c r="A60" s="5" t="s">
        <v>1457</v>
      </c>
      <c r="B60">
        <v>4.4000000000000004</v>
      </c>
    </row>
    <row r="61" spans="1:2" x14ac:dyDescent="0.35">
      <c r="A61" s="5" t="s">
        <v>1521</v>
      </c>
      <c r="B61">
        <v>4.3</v>
      </c>
    </row>
    <row r="62" spans="1:2" x14ac:dyDescent="0.35">
      <c r="A62" s="5" t="s">
        <v>1574</v>
      </c>
      <c r="B62">
        <v>4.5</v>
      </c>
    </row>
    <row r="63" spans="1:2" x14ac:dyDescent="0.35">
      <c r="A63" s="5" t="s">
        <v>1578</v>
      </c>
      <c r="B63">
        <v>4.3</v>
      </c>
    </row>
    <row r="64" spans="1:2" x14ac:dyDescent="0.35">
      <c r="A64" s="5" t="s">
        <v>1565</v>
      </c>
      <c r="B64">
        <v>4.4666666666666668</v>
      </c>
    </row>
    <row r="65" spans="1:2" x14ac:dyDescent="0.35">
      <c r="A65" s="5" t="s">
        <v>1557</v>
      </c>
      <c r="B65">
        <v>4.5</v>
      </c>
    </row>
    <row r="66" spans="1:2" x14ac:dyDescent="0.35">
      <c r="A66" s="5" t="s">
        <v>1568</v>
      </c>
      <c r="B66">
        <v>4.5</v>
      </c>
    </row>
    <row r="67" spans="1:2" x14ac:dyDescent="0.35">
      <c r="A67" s="5" t="s">
        <v>1588</v>
      </c>
      <c r="B67">
        <v>4.3999999999999995</v>
      </c>
    </row>
    <row r="68" spans="1:2" x14ac:dyDescent="0.35">
      <c r="A68" s="5" t="s">
        <v>1583</v>
      </c>
      <c r="B68">
        <v>4.463636363636363</v>
      </c>
    </row>
    <row r="69" spans="1:2" x14ac:dyDescent="0.35">
      <c r="A69" s="5" t="s">
        <v>1497</v>
      </c>
      <c r="B69">
        <v>4.3</v>
      </c>
    </row>
    <row r="70" spans="1:2" x14ac:dyDescent="0.35">
      <c r="A70" s="5" t="s">
        <v>1468</v>
      </c>
      <c r="B70">
        <v>4.3499999999999996</v>
      </c>
    </row>
    <row r="71" spans="1:2" x14ac:dyDescent="0.35">
      <c r="A71" s="5" t="s">
        <v>1531</v>
      </c>
      <c r="B71">
        <v>4.3</v>
      </c>
    </row>
    <row r="72" spans="1:2" x14ac:dyDescent="0.35">
      <c r="A72" s="5" t="s">
        <v>1523</v>
      </c>
      <c r="B72">
        <v>4.4000000000000004</v>
      </c>
    </row>
    <row r="73" spans="1:2" x14ac:dyDescent="0.35">
      <c r="A73" s="5" t="s">
        <v>1501</v>
      </c>
      <c r="B73">
        <v>4.2</v>
      </c>
    </row>
    <row r="74" spans="1:2" x14ac:dyDescent="0.35">
      <c r="A74" s="5" t="s">
        <v>1496</v>
      </c>
      <c r="B74">
        <v>4.3500000000000005</v>
      </c>
    </row>
    <row r="75" spans="1:2" x14ac:dyDescent="0.35">
      <c r="A75" s="5" t="s">
        <v>1594</v>
      </c>
      <c r="B75">
        <v>4.3195121951219466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27310-F3FF-47DA-87BA-1BFC42CEAFD5}">
  <dimension ref="A4:N76"/>
  <sheetViews>
    <sheetView workbookViewId="0">
      <selection activeCell="K9" sqref="K9:O12"/>
    </sheetView>
  </sheetViews>
  <sheetFormatPr defaultRowHeight="16.2" x14ac:dyDescent="0.35"/>
  <cols>
    <col min="1" max="1" width="17.69921875" customWidth="1"/>
    <col min="2" max="2" width="19.69921875" customWidth="1"/>
    <col min="3" max="3" width="3.8984375" customWidth="1"/>
    <col min="4" max="10" width="4.8984375" customWidth="1"/>
    <col min="11" max="17" width="10.19921875" customWidth="1"/>
    <col min="18" max="23" width="4.8984375" bestFit="1" customWidth="1"/>
    <col min="24" max="24" width="10.8984375" bestFit="1" customWidth="1"/>
  </cols>
  <sheetData>
    <row r="4" spans="1:14" x14ac:dyDescent="0.35">
      <c r="A4" s="4" t="s">
        <v>1593</v>
      </c>
      <c r="B4" t="s">
        <v>1605</v>
      </c>
      <c r="K4" s="5" t="s">
        <v>1568</v>
      </c>
      <c r="L4">
        <v>7300</v>
      </c>
      <c r="N4" t="s">
        <v>1606</v>
      </c>
    </row>
    <row r="5" spans="1:14" x14ac:dyDescent="0.35">
      <c r="A5" s="5" t="s">
        <v>1513</v>
      </c>
      <c r="B5">
        <v>800</v>
      </c>
      <c r="K5" s="5" t="s">
        <v>1523</v>
      </c>
      <c r="L5">
        <v>7300</v>
      </c>
    </row>
    <row r="6" spans="1:14" x14ac:dyDescent="0.35">
      <c r="A6" s="5" t="s">
        <v>1543</v>
      </c>
      <c r="B6">
        <v>1000</v>
      </c>
    </row>
    <row r="7" spans="1:14" x14ac:dyDescent="0.35">
      <c r="A7" s="5" t="s">
        <v>1540</v>
      </c>
      <c r="B7">
        <v>1000</v>
      </c>
    </row>
    <row r="8" spans="1:14" x14ac:dyDescent="0.35">
      <c r="A8" s="5" t="s">
        <v>1484</v>
      </c>
      <c r="B8">
        <v>5030</v>
      </c>
    </row>
    <row r="9" spans="1:14" x14ac:dyDescent="0.35">
      <c r="A9" s="5" t="s">
        <v>1482</v>
      </c>
      <c r="B9">
        <v>6000</v>
      </c>
      <c r="K9" s="5" t="s">
        <v>1513</v>
      </c>
      <c r="L9">
        <v>800</v>
      </c>
      <c r="N9" t="s">
        <v>1607</v>
      </c>
    </row>
    <row r="10" spans="1:14" x14ac:dyDescent="0.35">
      <c r="A10" s="5" t="s">
        <v>1554</v>
      </c>
      <c r="B10">
        <v>5850</v>
      </c>
      <c r="K10" s="5" t="s">
        <v>1486</v>
      </c>
      <c r="L10">
        <v>800</v>
      </c>
    </row>
    <row r="11" spans="1:14" x14ac:dyDescent="0.35">
      <c r="A11" s="5" t="s">
        <v>1573</v>
      </c>
      <c r="B11">
        <v>5160</v>
      </c>
      <c r="K11" s="5" t="s">
        <v>1474</v>
      </c>
      <c r="L11">
        <v>800</v>
      </c>
    </row>
    <row r="12" spans="1:14" x14ac:dyDescent="0.35">
      <c r="A12" s="5" t="s">
        <v>1562</v>
      </c>
      <c r="B12">
        <v>6000</v>
      </c>
      <c r="K12" s="5" t="s">
        <v>1504</v>
      </c>
      <c r="L12">
        <v>800</v>
      </c>
    </row>
    <row r="13" spans="1:14" x14ac:dyDescent="0.35">
      <c r="A13" s="5" t="s">
        <v>1463</v>
      </c>
      <c r="B13">
        <v>6000</v>
      </c>
    </row>
    <row r="14" spans="1:14" x14ac:dyDescent="0.35">
      <c r="A14" s="5" t="s">
        <v>1486</v>
      </c>
      <c r="B14">
        <v>800</v>
      </c>
    </row>
    <row r="15" spans="1:14" x14ac:dyDescent="0.35">
      <c r="A15" s="5" t="s">
        <v>1478</v>
      </c>
      <c r="B15">
        <v>5160</v>
      </c>
    </row>
    <row r="16" spans="1:14" x14ac:dyDescent="0.35">
      <c r="A16" s="5" t="s">
        <v>1474</v>
      </c>
      <c r="B16">
        <v>800</v>
      </c>
    </row>
    <row r="17" spans="1:2" x14ac:dyDescent="0.35">
      <c r="A17" s="5" t="s">
        <v>1504</v>
      </c>
      <c r="B17">
        <v>800</v>
      </c>
    </row>
    <row r="18" spans="1:2" x14ac:dyDescent="0.35">
      <c r="A18" s="5" t="s">
        <v>1534</v>
      </c>
      <c r="B18">
        <v>5160</v>
      </c>
    </row>
    <row r="19" spans="1:2" x14ac:dyDescent="0.35">
      <c r="A19" s="5" t="s">
        <v>1563</v>
      </c>
      <c r="B19">
        <v>5200</v>
      </c>
    </row>
    <row r="20" spans="1:2" x14ac:dyDescent="0.35">
      <c r="A20" s="5" t="s">
        <v>1493</v>
      </c>
      <c r="B20">
        <v>5000</v>
      </c>
    </row>
    <row r="21" spans="1:2" x14ac:dyDescent="0.35">
      <c r="A21" s="5" t="s">
        <v>1528</v>
      </c>
      <c r="B21">
        <v>5200</v>
      </c>
    </row>
    <row r="22" spans="1:2" x14ac:dyDescent="0.35">
      <c r="A22" s="5" t="s">
        <v>1580</v>
      </c>
      <c r="B22">
        <v>5200</v>
      </c>
    </row>
    <row r="23" spans="1:2" x14ac:dyDescent="0.35">
      <c r="A23" s="5" t="s">
        <v>1575</v>
      </c>
      <c r="B23">
        <v>5160</v>
      </c>
    </row>
    <row r="24" spans="1:2" x14ac:dyDescent="0.35">
      <c r="A24" s="5" t="s">
        <v>1499</v>
      </c>
      <c r="B24">
        <v>5000</v>
      </c>
    </row>
    <row r="25" spans="1:2" x14ac:dyDescent="0.35">
      <c r="A25" s="5" t="s">
        <v>1471</v>
      </c>
      <c r="B25">
        <v>6000</v>
      </c>
    </row>
    <row r="26" spans="1:2" x14ac:dyDescent="0.35">
      <c r="A26" s="5" t="s">
        <v>1510</v>
      </c>
      <c r="B26">
        <v>5000</v>
      </c>
    </row>
    <row r="27" spans="1:2" x14ac:dyDescent="0.35">
      <c r="A27" s="5" t="s">
        <v>1592</v>
      </c>
      <c r="B27">
        <v>5100</v>
      </c>
    </row>
    <row r="28" spans="1:2" x14ac:dyDescent="0.35">
      <c r="A28" s="5" t="s">
        <v>1581</v>
      </c>
      <c r="B28">
        <v>5100</v>
      </c>
    </row>
    <row r="29" spans="1:2" x14ac:dyDescent="0.35">
      <c r="A29" s="5" t="s">
        <v>1589</v>
      </c>
      <c r="B29">
        <v>5000</v>
      </c>
    </row>
    <row r="30" spans="1:2" x14ac:dyDescent="0.35">
      <c r="A30" s="5" t="s">
        <v>1559</v>
      </c>
      <c r="B30">
        <v>5000</v>
      </c>
    </row>
    <row r="31" spans="1:2" x14ac:dyDescent="0.35">
      <c r="A31" s="5" t="s">
        <v>1586</v>
      </c>
      <c r="B31">
        <v>5000</v>
      </c>
    </row>
    <row r="32" spans="1:2" x14ac:dyDescent="0.35">
      <c r="A32" s="5" t="s">
        <v>1570</v>
      </c>
      <c r="B32">
        <v>5500</v>
      </c>
    </row>
    <row r="33" spans="1:2" x14ac:dyDescent="0.35">
      <c r="A33" s="5" t="s">
        <v>1506</v>
      </c>
      <c r="B33">
        <v>5000</v>
      </c>
    </row>
    <row r="34" spans="1:2" x14ac:dyDescent="0.35">
      <c r="A34" s="5" t="s">
        <v>1502</v>
      </c>
      <c r="B34">
        <v>5000</v>
      </c>
    </row>
    <row r="35" spans="1:2" x14ac:dyDescent="0.35">
      <c r="A35" s="5" t="s">
        <v>1542</v>
      </c>
      <c r="B35">
        <v>5000</v>
      </c>
    </row>
    <row r="36" spans="1:2" x14ac:dyDescent="0.35">
      <c r="A36" s="5" t="s">
        <v>1524</v>
      </c>
      <c r="B36">
        <v>5000</v>
      </c>
    </row>
    <row r="37" spans="1:2" x14ac:dyDescent="0.35">
      <c r="A37" s="5" t="s">
        <v>1585</v>
      </c>
      <c r="B37">
        <v>5000</v>
      </c>
    </row>
    <row r="38" spans="1:2" x14ac:dyDescent="0.35">
      <c r="A38" s="5" t="s">
        <v>1533</v>
      </c>
      <c r="B38">
        <v>6000</v>
      </c>
    </row>
    <row r="39" spans="1:2" x14ac:dyDescent="0.35">
      <c r="A39" s="5" t="s">
        <v>1476</v>
      </c>
      <c r="B39">
        <v>5000</v>
      </c>
    </row>
    <row r="40" spans="1:2" x14ac:dyDescent="0.35">
      <c r="A40" s="5" t="s">
        <v>1460</v>
      </c>
      <c r="B40">
        <v>5500</v>
      </c>
    </row>
    <row r="41" spans="1:2" x14ac:dyDescent="0.35">
      <c r="A41" s="5" t="s">
        <v>1466</v>
      </c>
      <c r="B41">
        <v>5160</v>
      </c>
    </row>
    <row r="42" spans="1:2" x14ac:dyDescent="0.35">
      <c r="A42" s="5" t="s">
        <v>1553</v>
      </c>
      <c r="B42">
        <v>5160</v>
      </c>
    </row>
    <row r="43" spans="1:2" x14ac:dyDescent="0.35">
      <c r="A43" s="5" t="s">
        <v>1549</v>
      </c>
      <c r="B43">
        <v>1200</v>
      </c>
    </row>
    <row r="44" spans="1:2" x14ac:dyDescent="0.35">
      <c r="A44" s="5" t="s">
        <v>1551</v>
      </c>
      <c r="B44">
        <v>1200</v>
      </c>
    </row>
    <row r="45" spans="1:2" x14ac:dyDescent="0.35">
      <c r="A45" s="5" t="s">
        <v>1550</v>
      </c>
      <c r="B45">
        <v>1200</v>
      </c>
    </row>
    <row r="46" spans="1:2" x14ac:dyDescent="0.35">
      <c r="A46" s="5" t="s">
        <v>1547</v>
      </c>
      <c r="B46">
        <v>1900</v>
      </c>
    </row>
    <row r="47" spans="1:2" x14ac:dyDescent="0.35">
      <c r="A47" s="5" t="s">
        <v>1487</v>
      </c>
      <c r="B47">
        <v>850</v>
      </c>
    </row>
    <row r="48" spans="1:2" x14ac:dyDescent="0.35">
      <c r="A48" s="5" t="s">
        <v>1571</v>
      </c>
      <c r="B48">
        <v>7000</v>
      </c>
    </row>
    <row r="49" spans="1:2" x14ac:dyDescent="0.35">
      <c r="A49" s="5" t="s">
        <v>1561</v>
      </c>
      <c r="B49">
        <v>6000</v>
      </c>
    </row>
    <row r="50" spans="1:2" x14ac:dyDescent="0.35">
      <c r="A50" s="5" t="s">
        <v>1516</v>
      </c>
      <c r="B50">
        <v>5160</v>
      </c>
    </row>
    <row r="51" spans="1:2" x14ac:dyDescent="0.35">
      <c r="A51" s="5" t="s">
        <v>1526</v>
      </c>
      <c r="B51">
        <v>5110</v>
      </c>
    </row>
    <row r="52" spans="1:2" x14ac:dyDescent="0.35">
      <c r="A52" s="5" t="s">
        <v>1508</v>
      </c>
      <c r="B52">
        <v>5500</v>
      </c>
    </row>
    <row r="53" spans="1:2" x14ac:dyDescent="0.35">
      <c r="A53" s="5" t="s">
        <v>1591</v>
      </c>
      <c r="B53">
        <v>5110</v>
      </c>
    </row>
    <row r="54" spans="1:2" x14ac:dyDescent="0.35">
      <c r="A54" s="5" t="s">
        <v>1479</v>
      </c>
      <c r="B54">
        <v>5500</v>
      </c>
    </row>
    <row r="55" spans="1:2" x14ac:dyDescent="0.35">
      <c r="A55" s="5" t="s">
        <v>1555</v>
      </c>
      <c r="B55">
        <v>5200</v>
      </c>
    </row>
    <row r="56" spans="1:2" x14ac:dyDescent="0.35">
      <c r="A56" s="5" t="s">
        <v>1535</v>
      </c>
      <c r="B56">
        <v>6000</v>
      </c>
    </row>
    <row r="57" spans="1:2" x14ac:dyDescent="0.35">
      <c r="A57" s="5" t="s">
        <v>1489</v>
      </c>
      <c r="B57">
        <v>6000</v>
      </c>
    </row>
    <row r="58" spans="1:2" x14ac:dyDescent="0.35">
      <c r="A58" s="5" t="s">
        <v>1566</v>
      </c>
      <c r="B58">
        <v>6000</v>
      </c>
    </row>
    <row r="59" spans="1:2" x14ac:dyDescent="0.35">
      <c r="A59" s="5" t="s">
        <v>1538</v>
      </c>
      <c r="B59">
        <v>5000</v>
      </c>
    </row>
    <row r="60" spans="1:2" x14ac:dyDescent="0.35">
      <c r="A60" s="5" t="s">
        <v>1518</v>
      </c>
      <c r="B60">
        <v>4700</v>
      </c>
    </row>
    <row r="61" spans="1:2" x14ac:dyDescent="0.35">
      <c r="A61" s="5" t="s">
        <v>1457</v>
      </c>
      <c r="B61">
        <v>5100</v>
      </c>
    </row>
    <row r="62" spans="1:2" x14ac:dyDescent="0.35">
      <c r="A62" s="5" t="s">
        <v>1521</v>
      </c>
      <c r="B62">
        <v>5000</v>
      </c>
    </row>
    <row r="63" spans="1:2" x14ac:dyDescent="0.35">
      <c r="A63" s="5" t="s">
        <v>1574</v>
      </c>
      <c r="B63">
        <v>6000</v>
      </c>
    </row>
    <row r="64" spans="1:2" x14ac:dyDescent="0.35">
      <c r="A64" s="5" t="s">
        <v>1578</v>
      </c>
      <c r="B64">
        <v>5000</v>
      </c>
    </row>
    <row r="65" spans="1:2" x14ac:dyDescent="0.35">
      <c r="A65" s="5" t="s">
        <v>1565</v>
      </c>
      <c r="B65">
        <v>6000</v>
      </c>
    </row>
    <row r="66" spans="1:2" x14ac:dyDescent="0.35">
      <c r="A66" s="5" t="s">
        <v>1557</v>
      </c>
      <c r="B66">
        <v>5500</v>
      </c>
    </row>
    <row r="67" spans="1:2" x14ac:dyDescent="0.35">
      <c r="A67" s="5" t="s">
        <v>1568</v>
      </c>
      <c r="B67">
        <v>7300</v>
      </c>
    </row>
    <row r="68" spans="1:2" x14ac:dyDescent="0.35">
      <c r="A68" s="5" t="s">
        <v>1588</v>
      </c>
      <c r="B68">
        <v>6000</v>
      </c>
    </row>
    <row r="69" spans="1:2" x14ac:dyDescent="0.35">
      <c r="A69" s="5" t="s">
        <v>1583</v>
      </c>
      <c r="B69">
        <v>6500</v>
      </c>
    </row>
    <row r="70" spans="1:2" x14ac:dyDescent="0.35">
      <c r="A70" s="5" t="s">
        <v>1497</v>
      </c>
      <c r="B70">
        <v>5500</v>
      </c>
    </row>
    <row r="71" spans="1:2" x14ac:dyDescent="0.35">
      <c r="A71" s="5" t="s">
        <v>1468</v>
      </c>
      <c r="B71">
        <v>6550</v>
      </c>
    </row>
    <row r="72" spans="1:2" x14ac:dyDescent="0.35">
      <c r="A72" s="5" t="s">
        <v>1531</v>
      </c>
      <c r="B72">
        <v>5500</v>
      </c>
    </row>
    <row r="73" spans="1:2" x14ac:dyDescent="0.35">
      <c r="A73" s="5" t="s">
        <v>1523</v>
      </c>
      <c r="B73">
        <v>7300</v>
      </c>
    </row>
    <row r="74" spans="1:2" x14ac:dyDescent="0.35">
      <c r="A74" s="5" t="s">
        <v>1501</v>
      </c>
      <c r="B74">
        <v>6000</v>
      </c>
    </row>
    <row r="75" spans="1:2" x14ac:dyDescent="0.35">
      <c r="A75" s="5" t="s">
        <v>1496</v>
      </c>
      <c r="B75">
        <v>6500</v>
      </c>
    </row>
    <row r="76" spans="1:2" x14ac:dyDescent="0.35">
      <c r="A76" s="5" t="s">
        <v>1594</v>
      </c>
      <c r="B76">
        <v>7300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8D21-0238-42A8-AA0B-FDFF9080BE8D}">
  <dimension ref="A2:G15"/>
  <sheetViews>
    <sheetView zoomScale="71" workbookViewId="0">
      <selection activeCell="F14" sqref="F14:G15"/>
    </sheetView>
  </sheetViews>
  <sheetFormatPr defaultRowHeight="16.2" x14ac:dyDescent="0.35"/>
  <cols>
    <col min="1" max="1" width="13.69921875" customWidth="1"/>
    <col min="2" max="2" width="16.8984375" customWidth="1"/>
    <col min="6" max="6" width="33.3984375" customWidth="1"/>
  </cols>
  <sheetData>
    <row r="2" spans="1:7" x14ac:dyDescent="0.35">
      <c r="F2" t="s">
        <v>1608</v>
      </c>
    </row>
    <row r="3" spans="1:7" x14ac:dyDescent="0.35">
      <c r="A3" s="4" t="s">
        <v>1593</v>
      </c>
      <c r="B3" t="s">
        <v>1610</v>
      </c>
      <c r="F3" s="5" t="s">
        <v>1595</v>
      </c>
      <c r="G3">
        <v>23</v>
      </c>
    </row>
    <row r="4" spans="1:7" x14ac:dyDescent="0.35">
      <c r="A4" s="5" t="s">
        <v>1595</v>
      </c>
      <c r="B4">
        <v>23</v>
      </c>
    </row>
    <row r="5" spans="1:7" x14ac:dyDescent="0.35">
      <c r="A5" s="5" t="s">
        <v>1594</v>
      </c>
      <c r="B5">
        <v>23</v>
      </c>
    </row>
    <row r="14" spans="1:7" x14ac:dyDescent="0.35">
      <c r="F14" t="s">
        <v>1608</v>
      </c>
    </row>
    <row r="15" spans="1:7" x14ac:dyDescent="0.35">
      <c r="F15" s="5" t="s">
        <v>1595</v>
      </c>
      <c r="G15">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81A0-6561-463E-A0C2-1AEED4EFF33A}">
  <dimension ref="A3:K16"/>
  <sheetViews>
    <sheetView topLeftCell="A2" workbookViewId="0">
      <selection activeCell="H3" sqref="H3:L4"/>
    </sheetView>
  </sheetViews>
  <sheetFormatPr defaultRowHeight="16.2" x14ac:dyDescent="0.35"/>
  <cols>
    <col min="1" max="1" width="12.296875" customWidth="1"/>
    <col min="2" max="2" width="14.69921875" customWidth="1"/>
    <col min="3" max="3" width="18.69921875" customWidth="1"/>
    <col min="4" max="4" width="18" customWidth="1"/>
    <col min="8" max="9" width="12.796875" customWidth="1"/>
    <col min="11" max="11" width="14.5" customWidth="1"/>
  </cols>
  <sheetData>
    <row r="3" spans="1:11" x14ac:dyDescent="0.35">
      <c r="A3" s="4" t="s">
        <v>1593</v>
      </c>
      <c r="B3" t="s">
        <v>1613</v>
      </c>
      <c r="C3" t="s">
        <v>1612</v>
      </c>
      <c r="D3" t="s">
        <v>1611</v>
      </c>
      <c r="H3" s="6" t="s">
        <v>1593</v>
      </c>
      <c r="I3" s="6" t="s">
        <v>1613</v>
      </c>
      <c r="J3" s="6" t="s">
        <v>1612</v>
      </c>
      <c r="K3" s="6" t="s">
        <v>1611</v>
      </c>
    </row>
    <row r="4" spans="1:11" x14ac:dyDescent="0.35">
      <c r="A4" s="5" t="s">
        <v>1492</v>
      </c>
      <c r="B4">
        <v>8</v>
      </c>
      <c r="C4">
        <v>256</v>
      </c>
      <c r="D4">
        <v>22999</v>
      </c>
      <c r="H4" s="5" t="s">
        <v>1470</v>
      </c>
      <c r="I4">
        <v>12</v>
      </c>
      <c r="J4">
        <v>256</v>
      </c>
      <c r="K4">
        <v>9999</v>
      </c>
    </row>
    <row r="5" spans="1:11" x14ac:dyDescent="0.35">
      <c r="A5" s="5" t="s">
        <v>1456</v>
      </c>
      <c r="B5">
        <v>12</v>
      </c>
      <c r="C5">
        <v>256</v>
      </c>
      <c r="D5">
        <v>49999</v>
      </c>
    </row>
    <row r="6" spans="1:11" x14ac:dyDescent="0.35">
      <c r="A6" s="5" t="s">
        <v>1459</v>
      </c>
      <c r="B6">
        <v>12</v>
      </c>
      <c r="C6">
        <v>256</v>
      </c>
      <c r="D6">
        <v>19999</v>
      </c>
    </row>
    <row r="7" spans="1:11" x14ac:dyDescent="0.35">
      <c r="A7" s="5" t="s">
        <v>1495</v>
      </c>
      <c r="B7">
        <v>8</v>
      </c>
      <c r="C7">
        <v>256</v>
      </c>
      <c r="D7">
        <v>13999</v>
      </c>
    </row>
    <row r="8" spans="1:11" x14ac:dyDescent="0.35">
      <c r="A8" s="5" t="s">
        <v>1470</v>
      </c>
      <c r="B8">
        <v>12</v>
      </c>
      <c r="C8">
        <v>256</v>
      </c>
      <c r="D8">
        <v>9999</v>
      </c>
    </row>
    <row r="9" spans="1:11" x14ac:dyDescent="0.35">
      <c r="A9" s="5" t="s">
        <v>1537</v>
      </c>
      <c r="B9">
        <v>12</v>
      </c>
      <c r="C9">
        <v>256</v>
      </c>
      <c r="D9">
        <v>27999</v>
      </c>
    </row>
    <row r="10" spans="1:11" x14ac:dyDescent="0.35">
      <c r="A10" s="5" t="s">
        <v>1481</v>
      </c>
      <c r="B10">
        <v>12</v>
      </c>
      <c r="C10">
        <v>256</v>
      </c>
      <c r="D10">
        <v>20999</v>
      </c>
    </row>
    <row r="11" spans="1:11" x14ac:dyDescent="0.35">
      <c r="A11" s="5" t="s">
        <v>1509</v>
      </c>
      <c r="B11">
        <v>12</v>
      </c>
      <c r="C11">
        <v>512</v>
      </c>
      <c r="D11">
        <v>15999</v>
      </c>
    </row>
    <row r="12" spans="1:11" x14ac:dyDescent="0.35">
      <c r="A12" s="5" t="s">
        <v>1467</v>
      </c>
      <c r="B12">
        <v>12</v>
      </c>
      <c r="C12">
        <v>256</v>
      </c>
      <c r="D12">
        <v>8999</v>
      </c>
    </row>
    <row r="13" spans="1:11" x14ac:dyDescent="0.35">
      <c r="A13" s="5" t="s">
        <v>1462</v>
      </c>
      <c r="B13">
        <v>12</v>
      </c>
      <c r="C13">
        <v>256</v>
      </c>
      <c r="D13">
        <v>16999</v>
      </c>
    </row>
    <row r="14" spans="1:11" x14ac:dyDescent="0.35">
      <c r="A14" s="5" t="s">
        <v>1465</v>
      </c>
      <c r="B14">
        <v>12</v>
      </c>
      <c r="C14">
        <v>256</v>
      </c>
      <c r="D14">
        <v>1699</v>
      </c>
    </row>
    <row r="15" spans="1:11" x14ac:dyDescent="0.35">
      <c r="A15" s="5" t="s">
        <v>1530</v>
      </c>
      <c r="B15">
        <v>12</v>
      </c>
      <c r="C15">
        <v>256</v>
      </c>
      <c r="D15">
        <v>11999</v>
      </c>
    </row>
    <row r="16" spans="1:11" x14ac:dyDescent="0.35">
      <c r="A16" s="5" t="s">
        <v>1594</v>
      </c>
      <c r="B16">
        <v>12</v>
      </c>
      <c r="C16">
        <v>512</v>
      </c>
      <c r="D16">
        <v>1699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A741-AF69-4E8C-8F1D-086501D3A4E3}">
  <dimension ref="A3:C76"/>
  <sheetViews>
    <sheetView topLeftCell="A18" workbookViewId="0">
      <selection activeCell="M17" sqref="M17"/>
    </sheetView>
  </sheetViews>
  <sheetFormatPr defaultRowHeight="16.2" x14ac:dyDescent="0.35"/>
  <cols>
    <col min="1" max="1" width="17.69921875" customWidth="1"/>
    <col min="2" max="2" width="18.69921875" customWidth="1"/>
    <col min="3" max="3" width="14.3984375" customWidth="1"/>
  </cols>
  <sheetData>
    <row r="3" spans="1:3" x14ac:dyDescent="0.35">
      <c r="A3" s="4" t="s">
        <v>1593</v>
      </c>
      <c r="B3" t="s">
        <v>1612</v>
      </c>
      <c r="C3" t="s">
        <v>1614</v>
      </c>
    </row>
    <row r="4" spans="1:3" x14ac:dyDescent="0.35">
      <c r="A4" s="5" t="s">
        <v>1513</v>
      </c>
      <c r="B4">
        <v>8</v>
      </c>
      <c r="C4">
        <v>32</v>
      </c>
    </row>
    <row r="5" spans="1:3" x14ac:dyDescent="0.35">
      <c r="A5" s="5" t="s">
        <v>1543</v>
      </c>
      <c r="B5">
        <v>8</v>
      </c>
      <c r="C5">
        <v>32</v>
      </c>
    </row>
    <row r="6" spans="1:3" x14ac:dyDescent="0.35">
      <c r="A6" s="5" t="s">
        <v>1540</v>
      </c>
      <c r="B6">
        <v>8</v>
      </c>
      <c r="C6">
        <v>32</v>
      </c>
    </row>
    <row r="7" spans="1:3" x14ac:dyDescent="0.35">
      <c r="A7" s="5" t="s">
        <v>1484</v>
      </c>
      <c r="B7">
        <v>128</v>
      </c>
      <c r="C7">
        <v>6</v>
      </c>
    </row>
    <row r="8" spans="1:3" x14ac:dyDescent="0.35">
      <c r="A8" s="5" t="s">
        <v>1482</v>
      </c>
      <c r="B8">
        <v>256</v>
      </c>
      <c r="C8">
        <v>12</v>
      </c>
    </row>
    <row r="9" spans="1:3" x14ac:dyDescent="0.35">
      <c r="A9" s="5" t="s">
        <v>1554</v>
      </c>
      <c r="B9">
        <v>256</v>
      </c>
      <c r="C9">
        <v>12</v>
      </c>
    </row>
    <row r="10" spans="1:3" x14ac:dyDescent="0.35">
      <c r="A10" s="5" t="s">
        <v>1573</v>
      </c>
      <c r="B10">
        <v>128</v>
      </c>
      <c r="C10">
        <v>4</v>
      </c>
    </row>
    <row r="11" spans="1:3" x14ac:dyDescent="0.35">
      <c r="A11" s="5" t="s">
        <v>1562</v>
      </c>
      <c r="B11">
        <v>128</v>
      </c>
      <c r="C11">
        <v>8</v>
      </c>
    </row>
    <row r="12" spans="1:3" x14ac:dyDescent="0.35">
      <c r="A12" s="5" t="s">
        <v>1463</v>
      </c>
      <c r="B12">
        <v>128</v>
      </c>
      <c r="C12">
        <v>6</v>
      </c>
    </row>
    <row r="13" spans="1:3" x14ac:dyDescent="0.35">
      <c r="A13" s="5" t="s">
        <v>1486</v>
      </c>
      <c r="B13">
        <v>16</v>
      </c>
      <c r="C13">
        <v>32</v>
      </c>
    </row>
    <row r="14" spans="1:3" x14ac:dyDescent="0.35">
      <c r="A14" s="5" t="s">
        <v>1478</v>
      </c>
      <c r="B14">
        <v>16</v>
      </c>
      <c r="C14">
        <v>32</v>
      </c>
    </row>
    <row r="15" spans="1:3" x14ac:dyDescent="0.35">
      <c r="A15" s="5" t="s">
        <v>1474</v>
      </c>
      <c r="B15">
        <v>16</v>
      </c>
      <c r="C15">
        <v>32</v>
      </c>
    </row>
    <row r="16" spans="1:3" x14ac:dyDescent="0.35">
      <c r="A16" s="5" t="s">
        <v>1504</v>
      </c>
      <c r="B16">
        <v>16</v>
      </c>
      <c r="C16">
        <v>32</v>
      </c>
    </row>
    <row r="17" spans="1:3" x14ac:dyDescent="0.35">
      <c r="A17" s="5" t="s">
        <v>1534</v>
      </c>
      <c r="B17">
        <v>64</v>
      </c>
      <c r="C17">
        <v>4</v>
      </c>
    </row>
    <row r="18" spans="1:3" x14ac:dyDescent="0.35">
      <c r="A18" s="5" t="s">
        <v>1563</v>
      </c>
      <c r="B18">
        <v>128</v>
      </c>
      <c r="C18">
        <v>3</v>
      </c>
    </row>
    <row r="19" spans="1:3" x14ac:dyDescent="0.35">
      <c r="A19" s="5" t="s">
        <v>1493</v>
      </c>
      <c r="B19">
        <v>256</v>
      </c>
      <c r="C19">
        <v>8</v>
      </c>
    </row>
    <row r="20" spans="1:3" x14ac:dyDescent="0.35">
      <c r="A20" s="5" t="s">
        <v>1528</v>
      </c>
      <c r="B20">
        <v>128</v>
      </c>
      <c r="C20">
        <v>4</v>
      </c>
    </row>
    <row r="21" spans="1:3" x14ac:dyDescent="0.35">
      <c r="A21" s="5" t="s">
        <v>1580</v>
      </c>
      <c r="B21">
        <v>128</v>
      </c>
      <c r="C21">
        <v>6</v>
      </c>
    </row>
    <row r="22" spans="1:3" x14ac:dyDescent="0.35">
      <c r="A22" s="5" t="s">
        <v>1575</v>
      </c>
      <c r="B22">
        <v>128</v>
      </c>
      <c r="C22">
        <v>4</v>
      </c>
    </row>
    <row r="23" spans="1:3" x14ac:dyDescent="0.35">
      <c r="A23" s="5" t="s">
        <v>1499</v>
      </c>
      <c r="B23">
        <v>256</v>
      </c>
      <c r="C23">
        <v>8</v>
      </c>
    </row>
    <row r="24" spans="1:3" x14ac:dyDescent="0.35">
      <c r="A24" s="5" t="s">
        <v>1471</v>
      </c>
      <c r="B24">
        <v>256</v>
      </c>
      <c r="C24">
        <v>8</v>
      </c>
    </row>
    <row r="25" spans="1:3" x14ac:dyDescent="0.35">
      <c r="A25" s="5" t="s">
        <v>1510</v>
      </c>
      <c r="B25">
        <v>256</v>
      </c>
      <c r="C25">
        <v>8</v>
      </c>
    </row>
    <row r="26" spans="1:3" x14ac:dyDescent="0.35">
      <c r="A26" s="5" t="s">
        <v>1592</v>
      </c>
      <c r="B26">
        <v>64</v>
      </c>
      <c r="C26">
        <v>4</v>
      </c>
    </row>
    <row r="27" spans="1:3" x14ac:dyDescent="0.35">
      <c r="A27" s="5" t="s">
        <v>1581</v>
      </c>
      <c r="B27">
        <v>64</v>
      </c>
      <c r="C27">
        <v>4</v>
      </c>
    </row>
    <row r="28" spans="1:3" x14ac:dyDescent="0.35">
      <c r="A28" s="5" t="s">
        <v>1589</v>
      </c>
      <c r="B28">
        <v>128</v>
      </c>
      <c r="C28">
        <v>4</v>
      </c>
    </row>
    <row r="29" spans="1:3" x14ac:dyDescent="0.35">
      <c r="A29" s="5" t="s">
        <v>1559</v>
      </c>
      <c r="B29">
        <v>128</v>
      </c>
      <c r="C29">
        <v>4</v>
      </c>
    </row>
    <row r="30" spans="1:3" x14ac:dyDescent="0.35">
      <c r="A30" s="5" t="s">
        <v>1586</v>
      </c>
      <c r="B30">
        <v>128</v>
      </c>
      <c r="C30">
        <v>8</v>
      </c>
    </row>
    <row r="31" spans="1:3" x14ac:dyDescent="0.35">
      <c r="A31" s="5" t="s">
        <v>1570</v>
      </c>
      <c r="B31">
        <v>256</v>
      </c>
      <c r="C31">
        <v>8</v>
      </c>
    </row>
    <row r="32" spans="1:3" x14ac:dyDescent="0.35">
      <c r="A32" s="5" t="s">
        <v>1506</v>
      </c>
      <c r="B32">
        <v>256</v>
      </c>
      <c r="C32">
        <v>8</v>
      </c>
    </row>
    <row r="33" spans="1:3" x14ac:dyDescent="0.35">
      <c r="A33" s="5" t="s">
        <v>1502</v>
      </c>
      <c r="B33">
        <v>128</v>
      </c>
      <c r="C33">
        <v>8</v>
      </c>
    </row>
    <row r="34" spans="1:3" x14ac:dyDescent="0.35">
      <c r="A34" s="5" t="s">
        <v>1542</v>
      </c>
      <c r="B34">
        <v>128</v>
      </c>
      <c r="C34">
        <v>4</v>
      </c>
    </row>
    <row r="35" spans="1:3" x14ac:dyDescent="0.35">
      <c r="A35" s="5" t="s">
        <v>1524</v>
      </c>
      <c r="B35">
        <v>128</v>
      </c>
      <c r="C35">
        <v>4</v>
      </c>
    </row>
    <row r="36" spans="1:3" x14ac:dyDescent="0.35">
      <c r="A36" s="5" t="s">
        <v>1585</v>
      </c>
      <c r="B36">
        <v>128</v>
      </c>
      <c r="C36">
        <v>6</v>
      </c>
    </row>
    <row r="37" spans="1:3" x14ac:dyDescent="0.35">
      <c r="A37" s="5" t="s">
        <v>1533</v>
      </c>
      <c r="B37">
        <v>128</v>
      </c>
      <c r="C37">
        <v>6</v>
      </c>
    </row>
    <row r="38" spans="1:3" x14ac:dyDescent="0.35">
      <c r="A38" s="5" t="s">
        <v>1476</v>
      </c>
      <c r="B38">
        <v>256</v>
      </c>
      <c r="C38">
        <v>8</v>
      </c>
    </row>
    <row r="39" spans="1:3" x14ac:dyDescent="0.35">
      <c r="A39" s="5" t="s">
        <v>1460</v>
      </c>
      <c r="B39">
        <v>256</v>
      </c>
      <c r="C39">
        <v>8</v>
      </c>
    </row>
    <row r="40" spans="1:3" x14ac:dyDescent="0.35">
      <c r="A40" s="5" t="s">
        <v>1466</v>
      </c>
      <c r="B40">
        <v>10</v>
      </c>
      <c r="C40">
        <v>4</v>
      </c>
    </row>
    <row r="41" spans="1:3" x14ac:dyDescent="0.35">
      <c r="A41" s="5" t="s">
        <v>1553</v>
      </c>
      <c r="B41">
        <v>10</v>
      </c>
      <c r="C41">
        <v>4</v>
      </c>
    </row>
    <row r="42" spans="1:3" x14ac:dyDescent="0.35">
      <c r="A42" s="5" t="s">
        <v>1549</v>
      </c>
      <c r="B42">
        <v>4</v>
      </c>
      <c r="C42">
        <v>4</v>
      </c>
    </row>
    <row r="43" spans="1:3" x14ac:dyDescent="0.35">
      <c r="A43" s="5" t="s">
        <v>1551</v>
      </c>
      <c r="B43">
        <v>4</v>
      </c>
      <c r="C43">
        <v>4</v>
      </c>
    </row>
    <row r="44" spans="1:3" x14ac:dyDescent="0.35">
      <c r="A44" s="5" t="s">
        <v>1550</v>
      </c>
      <c r="B44">
        <v>4</v>
      </c>
      <c r="C44">
        <v>4</v>
      </c>
    </row>
    <row r="45" spans="1:3" x14ac:dyDescent="0.35">
      <c r="A45" s="5" t="s">
        <v>1547</v>
      </c>
      <c r="B45">
        <v>8</v>
      </c>
      <c r="C45">
        <v>32</v>
      </c>
    </row>
    <row r="46" spans="1:3" x14ac:dyDescent="0.35">
      <c r="A46" s="5" t="s">
        <v>1487</v>
      </c>
      <c r="B46">
        <v>16</v>
      </c>
      <c r="C46">
        <v>32</v>
      </c>
    </row>
    <row r="47" spans="1:3" x14ac:dyDescent="0.35">
      <c r="A47" s="5" t="s">
        <v>1571</v>
      </c>
      <c r="B47">
        <v>256</v>
      </c>
      <c r="C47">
        <v>8</v>
      </c>
    </row>
    <row r="48" spans="1:3" x14ac:dyDescent="0.35">
      <c r="A48" s="5" t="s">
        <v>1561</v>
      </c>
      <c r="B48">
        <v>128</v>
      </c>
      <c r="C48">
        <v>4</v>
      </c>
    </row>
    <row r="49" spans="1:3" x14ac:dyDescent="0.35">
      <c r="A49" s="5" t="s">
        <v>1516</v>
      </c>
      <c r="B49">
        <v>128</v>
      </c>
      <c r="C49">
        <v>8</v>
      </c>
    </row>
    <row r="50" spans="1:3" x14ac:dyDescent="0.35">
      <c r="A50" s="5" t="s">
        <v>1526</v>
      </c>
      <c r="B50">
        <v>256</v>
      </c>
      <c r="C50">
        <v>6</v>
      </c>
    </row>
    <row r="51" spans="1:3" x14ac:dyDescent="0.35">
      <c r="A51" s="5" t="s">
        <v>1508</v>
      </c>
      <c r="B51">
        <v>256</v>
      </c>
      <c r="C51">
        <v>8</v>
      </c>
    </row>
    <row r="52" spans="1:3" x14ac:dyDescent="0.35">
      <c r="A52" s="5" t="s">
        <v>1591</v>
      </c>
      <c r="B52">
        <v>128</v>
      </c>
      <c r="C52">
        <v>6</v>
      </c>
    </row>
    <row r="53" spans="1:3" x14ac:dyDescent="0.35">
      <c r="A53" s="5" t="s">
        <v>1479</v>
      </c>
      <c r="B53">
        <v>256</v>
      </c>
      <c r="C53">
        <v>6</v>
      </c>
    </row>
    <row r="54" spans="1:3" x14ac:dyDescent="0.35">
      <c r="A54" s="5" t="s">
        <v>1555</v>
      </c>
      <c r="B54">
        <v>256</v>
      </c>
      <c r="C54">
        <v>12</v>
      </c>
    </row>
    <row r="55" spans="1:3" x14ac:dyDescent="0.35">
      <c r="A55" s="5" t="s">
        <v>1535</v>
      </c>
      <c r="B55">
        <v>256</v>
      </c>
      <c r="C55">
        <v>6</v>
      </c>
    </row>
    <row r="56" spans="1:3" x14ac:dyDescent="0.35">
      <c r="A56" s="5" t="s">
        <v>1489</v>
      </c>
      <c r="B56">
        <v>256</v>
      </c>
      <c r="C56">
        <v>8</v>
      </c>
    </row>
    <row r="57" spans="1:3" x14ac:dyDescent="0.35">
      <c r="A57" s="5" t="s">
        <v>1566</v>
      </c>
      <c r="B57">
        <v>128</v>
      </c>
      <c r="C57">
        <v>6</v>
      </c>
    </row>
    <row r="58" spans="1:3" x14ac:dyDescent="0.35">
      <c r="A58" s="5" t="s">
        <v>1538</v>
      </c>
      <c r="B58">
        <v>256</v>
      </c>
      <c r="C58">
        <v>8</v>
      </c>
    </row>
    <row r="59" spans="1:3" x14ac:dyDescent="0.35">
      <c r="A59" s="5" t="s">
        <v>1518</v>
      </c>
      <c r="B59">
        <v>256</v>
      </c>
      <c r="C59">
        <v>12</v>
      </c>
    </row>
    <row r="60" spans="1:3" x14ac:dyDescent="0.35">
      <c r="A60" s="5" t="s">
        <v>1457</v>
      </c>
      <c r="B60">
        <v>256</v>
      </c>
      <c r="C60">
        <v>8</v>
      </c>
    </row>
    <row r="61" spans="1:3" x14ac:dyDescent="0.35">
      <c r="A61" s="5" t="s">
        <v>1521</v>
      </c>
      <c r="B61">
        <v>128</v>
      </c>
      <c r="C61">
        <v>6</v>
      </c>
    </row>
    <row r="62" spans="1:3" x14ac:dyDescent="0.35">
      <c r="A62" s="5" t="s">
        <v>1574</v>
      </c>
      <c r="B62">
        <v>128</v>
      </c>
      <c r="C62">
        <v>8</v>
      </c>
    </row>
    <row r="63" spans="1:3" x14ac:dyDescent="0.35">
      <c r="A63" s="5" t="s">
        <v>1578</v>
      </c>
      <c r="B63">
        <v>64</v>
      </c>
      <c r="C63">
        <v>4</v>
      </c>
    </row>
    <row r="64" spans="1:3" x14ac:dyDescent="0.35">
      <c r="A64" s="5" t="s">
        <v>1565</v>
      </c>
      <c r="B64">
        <v>512</v>
      </c>
      <c r="C64">
        <v>8</v>
      </c>
    </row>
    <row r="65" spans="1:3" x14ac:dyDescent="0.35">
      <c r="A65" s="5" t="s">
        <v>1557</v>
      </c>
      <c r="B65">
        <v>256</v>
      </c>
      <c r="C65">
        <v>8</v>
      </c>
    </row>
    <row r="66" spans="1:3" x14ac:dyDescent="0.35">
      <c r="A66" s="5" t="s">
        <v>1568</v>
      </c>
      <c r="B66">
        <v>256</v>
      </c>
      <c r="C66">
        <v>8</v>
      </c>
    </row>
    <row r="67" spans="1:3" x14ac:dyDescent="0.35">
      <c r="A67" s="5" t="s">
        <v>1588</v>
      </c>
      <c r="B67">
        <v>256</v>
      </c>
      <c r="C67">
        <v>4</v>
      </c>
    </row>
    <row r="68" spans="1:3" x14ac:dyDescent="0.35">
      <c r="A68" s="5" t="s">
        <v>1583</v>
      </c>
      <c r="B68">
        <v>256</v>
      </c>
      <c r="C68">
        <v>6</v>
      </c>
    </row>
    <row r="69" spans="1:3" x14ac:dyDescent="0.35">
      <c r="A69" s="5" t="s">
        <v>1497</v>
      </c>
      <c r="B69">
        <v>256</v>
      </c>
      <c r="C69">
        <v>8</v>
      </c>
    </row>
    <row r="70" spans="1:3" x14ac:dyDescent="0.35">
      <c r="A70" s="5" t="s">
        <v>1468</v>
      </c>
      <c r="B70">
        <v>256</v>
      </c>
      <c r="C70">
        <v>8</v>
      </c>
    </row>
    <row r="71" spans="1:3" x14ac:dyDescent="0.35">
      <c r="A71" s="5" t="s">
        <v>1531</v>
      </c>
      <c r="B71">
        <v>64</v>
      </c>
      <c r="C71">
        <v>4</v>
      </c>
    </row>
    <row r="72" spans="1:3" x14ac:dyDescent="0.35">
      <c r="A72" s="5" t="s">
        <v>1523</v>
      </c>
      <c r="B72">
        <v>256</v>
      </c>
      <c r="C72">
        <v>8</v>
      </c>
    </row>
    <row r="73" spans="1:3" x14ac:dyDescent="0.35">
      <c r="A73" s="5" t="s">
        <v>1501</v>
      </c>
      <c r="B73">
        <v>128</v>
      </c>
      <c r="C73">
        <v>4</v>
      </c>
    </row>
    <row r="74" spans="1:3" x14ac:dyDescent="0.35">
      <c r="A74" s="5" t="s">
        <v>1496</v>
      </c>
      <c r="B74">
        <v>256</v>
      </c>
      <c r="C74">
        <v>6</v>
      </c>
    </row>
    <row r="75" spans="1:3" x14ac:dyDescent="0.35">
      <c r="A75" s="5" t="s">
        <v>1609</v>
      </c>
    </row>
    <row r="76" spans="1:3" x14ac:dyDescent="0.35">
      <c r="A76" s="5" t="s">
        <v>1594</v>
      </c>
      <c r="B76">
        <v>512</v>
      </c>
      <c r="C76">
        <v>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0223-95F1-460B-9688-5B6C0C1941EE}">
  <dimension ref="A3:B22"/>
  <sheetViews>
    <sheetView topLeftCell="G1" workbookViewId="0">
      <selection activeCell="G30" sqref="G30"/>
    </sheetView>
  </sheetViews>
  <sheetFormatPr defaultRowHeight="16.2" x14ac:dyDescent="0.35"/>
  <cols>
    <col min="1" max="1" width="12.296875" customWidth="1"/>
    <col min="2" max="2" width="18.69921875" customWidth="1"/>
  </cols>
  <sheetData>
    <row r="3" spans="1:2" x14ac:dyDescent="0.35">
      <c r="A3" s="4" t="s">
        <v>1593</v>
      </c>
      <c r="B3" t="s">
        <v>1618</v>
      </c>
    </row>
    <row r="4" spans="1:2" x14ac:dyDescent="0.35">
      <c r="A4" s="5" t="s">
        <v>1577</v>
      </c>
      <c r="B4">
        <v>17.13</v>
      </c>
    </row>
    <row r="5" spans="1:2" x14ac:dyDescent="0.35">
      <c r="A5" s="5" t="s">
        <v>1492</v>
      </c>
      <c r="B5">
        <v>292.39999999999992</v>
      </c>
    </row>
    <row r="6" spans="1:2" x14ac:dyDescent="0.35">
      <c r="A6" s="5" t="s">
        <v>1456</v>
      </c>
      <c r="B6">
        <v>31.96</v>
      </c>
    </row>
    <row r="7" spans="1:2" x14ac:dyDescent="0.35">
      <c r="A7" s="5" t="s">
        <v>1459</v>
      </c>
      <c r="B7">
        <v>223.85999999999999</v>
      </c>
    </row>
    <row r="8" spans="1:2" x14ac:dyDescent="0.35">
      <c r="A8" s="5" t="s">
        <v>1495</v>
      </c>
      <c r="B8">
        <v>153.56</v>
      </c>
    </row>
    <row r="9" spans="1:2" x14ac:dyDescent="0.35">
      <c r="A9" s="5" t="s">
        <v>1546</v>
      </c>
      <c r="B9">
        <v>36.57</v>
      </c>
    </row>
    <row r="10" spans="1:2" x14ac:dyDescent="0.35">
      <c r="A10" s="5" t="s">
        <v>1473</v>
      </c>
      <c r="B10">
        <v>10.379999999999999</v>
      </c>
    </row>
    <row r="11" spans="1:2" x14ac:dyDescent="0.35">
      <c r="A11" s="5" t="s">
        <v>1470</v>
      </c>
      <c r="B11">
        <v>520.86999999999989</v>
      </c>
    </row>
    <row r="12" spans="1:2" x14ac:dyDescent="0.35">
      <c r="A12" s="5" t="s">
        <v>1512</v>
      </c>
      <c r="B12">
        <v>52.04</v>
      </c>
    </row>
    <row r="13" spans="1:2" x14ac:dyDescent="0.35">
      <c r="A13" s="5" t="s">
        <v>1537</v>
      </c>
      <c r="B13">
        <v>349.28</v>
      </c>
    </row>
    <row r="14" spans="1:2" x14ac:dyDescent="0.35">
      <c r="A14" s="5" t="s">
        <v>1481</v>
      </c>
      <c r="B14">
        <v>100.13999999999999</v>
      </c>
    </row>
    <row r="15" spans="1:2" x14ac:dyDescent="0.35">
      <c r="A15" s="5" t="s">
        <v>1509</v>
      </c>
      <c r="B15">
        <v>253.73999999999998</v>
      </c>
    </row>
    <row r="16" spans="1:2" x14ac:dyDescent="0.35">
      <c r="A16" s="5" t="s">
        <v>1467</v>
      </c>
      <c r="B16">
        <v>516.84000000000026</v>
      </c>
    </row>
    <row r="17" spans="1:2" x14ac:dyDescent="0.35">
      <c r="A17" s="5" t="s">
        <v>1462</v>
      </c>
      <c r="B17">
        <v>374.64</v>
      </c>
    </row>
    <row r="18" spans="1:2" x14ac:dyDescent="0.35">
      <c r="A18" s="5" t="s">
        <v>1483</v>
      </c>
      <c r="B18">
        <v>173.03</v>
      </c>
    </row>
    <row r="19" spans="1:2" x14ac:dyDescent="0.35">
      <c r="A19" s="5" t="s">
        <v>1465</v>
      </c>
      <c r="B19">
        <v>533.34</v>
      </c>
    </row>
    <row r="20" spans="1:2" x14ac:dyDescent="0.35">
      <c r="A20" s="5" t="s">
        <v>1520</v>
      </c>
      <c r="B20">
        <v>85.26</v>
      </c>
    </row>
    <row r="21" spans="1:2" x14ac:dyDescent="0.35">
      <c r="A21" s="5" t="s">
        <v>1530</v>
      </c>
      <c r="B21">
        <v>444.89</v>
      </c>
    </row>
    <row r="22" spans="1:2" x14ac:dyDescent="0.35">
      <c r="A22" s="5" t="s">
        <v>1594</v>
      </c>
      <c r="B22">
        <v>4169.93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7D4-B74B-4CFA-8A4C-46654315FF2C}">
  <dimension ref="A3:B22"/>
  <sheetViews>
    <sheetView workbookViewId="0">
      <selection activeCell="O26" sqref="O26"/>
    </sheetView>
  </sheetViews>
  <sheetFormatPr defaultRowHeight="16.2" x14ac:dyDescent="0.35"/>
  <cols>
    <col min="1" max="1" width="12.296875" customWidth="1"/>
    <col min="2" max="2" width="17.59765625" customWidth="1"/>
  </cols>
  <sheetData>
    <row r="3" spans="1:2" x14ac:dyDescent="0.35">
      <c r="A3" s="4" t="s">
        <v>1593</v>
      </c>
      <c r="B3" t="s">
        <v>1620</v>
      </c>
    </row>
    <row r="4" spans="1:2" x14ac:dyDescent="0.35">
      <c r="A4" s="5" t="s">
        <v>1577</v>
      </c>
      <c r="B4">
        <v>1</v>
      </c>
    </row>
    <row r="5" spans="1:2" x14ac:dyDescent="0.35">
      <c r="A5" s="5" t="s">
        <v>1492</v>
      </c>
      <c r="B5">
        <v>1</v>
      </c>
    </row>
    <row r="6" spans="1:2" x14ac:dyDescent="0.35">
      <c r="A6" s="5" t="s">
        <v>1456</v>
      </c>
      <c r="B6">
        <v>1</v>
      </c>
    </row>
    <row r="7" spans="1:2" x14ac:dyDescent="0.35">
      <c r="A7" s="5" t="s">
        <v>1459</v>
      </c>
      <c r="B7">
        <v>1</v>
      </c>
    </row>
    <row r="8" spans="1:2" x14ac:dyDescent="0.35">
      <c r="A8" s="5" t="s">
        <v>1495</v>
      </c>
      <c r="B8">
        <v>1</v>
      </c>
    </row>
    <row r="9" spans="1:2" x14ac:dyDescent="0.35">
      <c r="A9" s="5" t="s">
        <v>1546</v>
      </c>
      <c r="B9">
        <v>1</v>
      </c>
    </row>
    <row r="10" spans="1:2" x14ac:dyDescent="0.35">
      <c r="A10" s="5" t="s">
        <v>1473</v>
      </c>
      <c r="B10">
        <v>1</v>
      </c>
    </row>
    <row r="11" spans="1:2" x14ac:dyDescent="0.35">
      <c r="A11" s="5" t="s">
        <v>1470</v>
      </c>
      <c r="B11">
        <v>1</v>
      </c>
    </row>
    <row r="12" spans="1:2" x14ac:dyDescent="0.35">
      <c r="A12" s="5" t="s">
        <v>1512</v>
      </c>
      <c r="B12">
        <v>1</v>
      </c>
    </row>
    <row r="13" spans="1:2" x14ac:dyDescent="0.35">
      <c r="A13" s="5" t="s">
        <v>1537</v>
      </c>
      <c r="B13">
        <v>1</v>
      </c>
    </row>
    <row r="14" spans="1:2" x14ac:dyDescent="0.35">
      <c r="A14" s="5" t="s">
        <v>1481</v>
      </c>
      <c r="B14">
        <v>1</v>
      </c>
    </row>
    <row r="15" spans="1:2" x14ac:dyDescent="0.35">
      <c r="A15" s="5" t="s">
        <v>1509</v>
      </c>
      <c r="B15">
        <v>1</v>
      </c>
    </row>
    <row r="16" spans="1:2" x14ac:dyDescent="0.35">
      <c r="A16" s="5" t="s">
        <v>1467</v>
      </c>
      <c r="B16">
        <v>1</v>
      </c>
    </row>
    <row r="17" spans="1:2" x14ac:dyDescent="0.35">
      <c r="A17" s="5" t="s">
        <v>1462</v>
      </c>
      <c r="B17">
        <v>1</v>
      </c>
    </row>
    <row r="18" spans="1:2" x14ac:dyDescent="0.35">
      <c r="A18" s="5" t="s">
        <v>1483</v>
      </c>
      <c r="B18">
        <v>1</v>
      </c>
    </row>
    <row r="19" spans="1:2" x14ac:dyDescent="0.35">
      <c r="A19" s="5" t="s">
        <v>1465</v>
      </c>
      <c r="B19">
        <v>1</v>
      </c>
    </row>
    <row r="20" spans="1:2" x14ac:dyDescent="0.35">
      <c r="A20" s="5" t="s">
        <v>1520</v>
      </c>
      <c r="B20">
        <v>1</v>
      </c>
    </row>
    <row r="21" spans="1:2" x14ac:dyDescent="0.35">
      <c r="A21" s="5" t="s">
        <v>1530</v>
      </c>
      <c r="B21">
        <v>1</v>
      </c>
    </row>
    <row r="22" spans="1:2" x14ac:dyDescent="0.35">
      <c r="A22" s="5" t="s">
        <v>1594</v>
      </c>
      <c r="B22">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5302-6C56-4DCF-846B-9EAEF573806F}">
  <dimension ref="A3:B89"/>
  <sheetViews>
    <sheetView workbookViewId="0">
      <selection activeCell="K15" sqref="K15"/>
    </sheetView>
  </sheetViews>
  <sheetFormatPr defaultRowHeight="16.2" x14ac:dyDescent="0.35"/>
  <cols>
    <col min="1" max="1" width="12.296875" customWidth="1"/>
    <col min="2" max="2" width="20.296875" customWidth="1"/>
  </cols>
  <sheetData>
    <row r="3" spans="1:2" x14ac:dyDescent="0.35">
      <c r="A3" s="4" t="s">
        <v>1593</v>
      </c>
      <c r="B3" t="s">
        <v>1604</v>
      </c>
    </row>
    <row r="4" spans="1:2" x14ac:dyDescent="0.35">
      <c r="A4" s="5">
        <v>786</v>
      </c>
      <c r="B4">
        <v>2935</v>
      </c>
    </row>
    <row r="5" spans="1:2" x14ac:dyDescent="0.35">
      <c r="A5" s="5">
        <v>792</v>
      </c>
      <c r="B5">
        <v>2935</v>
      </c>
    </row>
    <row r="6" spans="1:2" x14ac:dyDescent="0.35">
      <c r="A6" s="5">
        <v>879</v>
      </c>
      <c r="B6">
        <v>2935</v>
      </c>
    </row>
    <row r="7" spans="1:2" x14ac:dyDescent="0.35">
      <c r="A7" s="5">
        <v>889</v>
      </c>
      <c r="B7">
        <v>2935</v>
      </c>
    </row>
    <row r="8" spans="1:2" x14ac:dyDescent="0.35">
      <c r="A8" s="5">
        <v>895</v>
      </c>
      <c r="B8">
        <v>2935</v>
      </c>
    </row>
    <row r="9" spans="1:2" x14ac:dyDescent="0.35">
      <c r="A9" s="5">
        <v>898</v>
      </c>
      <c r="B9">
        <v>2935</v>
      </c>
    </row>
    <row r="10" spans="1:2" x14ac:dyDescent="0.35">
      <c r="A10" s="5">
        <v>909</v>
      </c>
      <c r="B10">
        <v>2935</v>
      </c>
    </row>
    <row r="11" spans="1:2" x14ac:dyDescent="0.35">
      <c r="A11" s="5">
        <v>948</v>
      </c>
      <c r="B11">
        <v>2935</v>
      </c>
    </row>
    <row r="12" spans="1:2" x14ac:dyDescent="0.35">
      <c r="A12" s="5">
        <v>988</v>
      </c>
      <c r="B12">
        <v>2935</v>
      </c>
    </row>
    <row r="13" spans="1:2" x14ac:dyDescent="0.35">
      <c r="A13" s="5">
        <v>1275</v>
      </c>
      <c r="B13">
        <v>116</v>
      </c>
    </row>
    <row r="14" spans="1:2" x14ac:dyDescent="0.35">
      <c r="A14" s="5">
        <v>1279</v>
      </c>
      <c r="B14">
        <v>117</v>
      </c>
    </row>
    <row r="15" spans="1:2" x14ac:dyDescent="0.35">
      <c r="A15" s="5">
        <v>1349</v>
      </c>
      <c r="B15">
        <v>123</v>
      </c>
    </row>
    <row r="16" spans="1:2" x14ac:dyDescent="0.35">
      <c r="A16" s="5">
        <v>1440</v>
      </c>
      <c r="B16">
        <v>131</v>
      </c>
    </row>
    <row r="17" spans="1:2" x14ac:dyDescent="0.35">
      <c r="A17" s="5">
        <v>1548</v>
      </c>
      <c r="B17">
        <v>76</v>
      </c>
    </row>
    <row r="18" spans="1:2" x14ac:dyDescent="0.35">
      <c r="A18" s="5">
        <v>1549</v>
      </c>
      <c r="B18">
        <v>76</v>
      </c>
    </row>
    <row r="19" spans="1:2" x14ac:dyDescent="0.35">
      <c r="A19" s="5">
        <v>4999</v>
      </c>
      <c r="B19">
        <v>176</v>
      </c>
    </row>
    <row r="20" spans="1:2" x14ac:dyDescent="0.35">
      <c r="A20" s="5">
        <v>6399</v>
      </c>
      <c r="B20">
        <v>225</v>
      </c>
    </row>
    <row r="21" spans="1:2" x14ac:dyDescent="0.35">
      <c r="A21" s="5">
        <v>6499</v>
      </c>
      <c r="B21">
        <v>229</v>
      </c>
    </row>
    <row r="22" spans="1:2" x14ac:dyDescent="0.35">
      <c r="A22" s="5">
        <v>6999</v>
      </c>
      <c r="B22">
        <v>247</v>
      </c>
    </row>
    <row r="23" spans="1:2" x14ac:dyDescent="0.35">
      <c r="A23" s="5">
        <v>7499</v>
      </c>
      <c r="B23">
        <v>264</v>
      </c>
    </row>
    <row r="24" spans="1:2" x14ac:dyDescent="0.35">
      <c r="A24" s="5">
        <v>7699</v>
      </c>
      <c r="B24">
        <v>271</v>
      </c>
    </row>
    <row r="25" spans="1:2" x14ac:dyDescent="0.35">
      <c r="A25" s="5">
        <v>7999</v>
      </c>
      <c r="B25">
        <v>282</v>
      </c>
    </row>
    <row r="26" spans="1:2" x14ac:dyDescent="0.35">
      <c r="A26" s="5">
        <v>8499</v>
      </c>
      <c r="B26">
        <v>299</v>
      </c>
    </row>
    <row r="27" spans="1:2" x14ac:dyDescent="0.35">
      <c r="A27" s="5">
        <v>8649</v>
      </c>
      <c r="B27">
        <v>298</v>
      </c>
    </row>
    <row r="28" spans="1:2" x14ac:dyDescent="0.35">
      <c r="A28" s="5">
        <v>8699</v>
      </c>
      <c r="B28">
        <v>2900</v>
      </c>
    </row>
    <row r="29" spans="1:2" x14ac:dyDescent="0.35">
      <c r="A29" s="5">
        <v>9499</v>
      </c>
      <c r="B29">
        <v>334</v>
      </c>
    </row>
    <row r="30" spans="1:2" x14ac:dyDescent="0.35">
      <c r="A30" s="5">
        <v>9999</v>
      </c>
      <c r="B30">
        <v>2055.4285714285716</v>
      </c>
    </row>
    <row r="31" spans="1:2" x14ac:dyDescent="0.35">
      <c r="A31" s="5">
        <v>10180</v>
      </c>
      <c r="B31">
        <v>3394</v>
      </c>
    </row>
    <row r="32" spans="1:2" x14ac:dyDescent="0.35">
      <c r="A32" s="5">
        <v>10299</v>
      </c>
      <c r="B32">
        <v>3433</v>
      </c>
    </row>
    <row r="33" spans="1:2" x14ac:dyDescent="0.35">
      <c r="A33" s="5">
        <v>10308</v>
      </c>
      <c r="B33">
        <v>3336</v>
      </c>
    </row>
    <row r="34" spans="1:2" x14ac:dyDescent="0.35">
      <c r="A34" s="5">
        <v>10310</v>
      </c>
      <c r="B34">
        <v>3337</v>
      </c>
    </row>
    <row r="35" spans="1:2" x14ac:dyDescent="0.35">
      <c r="A35" s="5">
        <v>10749</v>
      </c>
      <c r="B35">
        <v>1792</v>
      </c>
    </row>
    <row r="36" spans="1:2" x14ac:dyDescent="0.35">
      <c r="A36" s="5">
        <v>10999</v>
      </c>
      <c r="B36">
        <v>2881.4285714285716</v>
      </c>
    </row>
    <row r="37" spans="1:2" x14ac:dyDescent="0.35">
      <c r="A37" s="5">
        <v>11499</v>
      </c>
      <c r="B37">
        <v>1917</v>
      </c>
    </row>
    <row r="38" spans="1:2" x14ac:dyDescent="0.35">
      <c r="A38" s="5">
        <v>11999</v>
      </c>
      <c r="B38">
        <v>1802.75</v>
      </c>
    </row>
    <row r="39" spans="1:2" x14ac:dyDescent="0.35">
      <c r="A39" s="5">
        <v>12199</v>
      </c>
      <c r="B39">
        <v>4066</v>
      </c>
    </row>
    <row r="40" spans="1:2" x14ac:dyDescent="0.35">
      <c r="A40" s="5">
        <v>12968</v>
      </c>
      <c r="B40">
        <v>4323</v>
      </c>
    </row>
    <row r="41" spans="1:2" x14ac:dyDescent="0.35">
      <c r="A41" s="5">
        <v>12999</v>
      </c>
      <c r="B41">
        <v>1011.5714285714286</v>
      </c>
    </row>
    <row r="42" spans="1:2" x14ac:dyDescent="0.35">
      <c r="A42" s="5">
        <v>13005</v>
      </c>
      <c r="B42">
        <v>4335</v>
      </c>
    </row>
    <row r="43" spans="1:2" x14ac:dyDescent="0.35">
      <c r="A43" s="5">
        <v>13499</v>
      </c>
      <c r="B43">
        <v>2250</v>
      </c>
    </row>
    <row r="44" spans="1:2" x14ac:dyDescent="0.35">
      <c r="A44" s="5">
        <v>13690</v>
      </c>
      <c r="B44">
        <v>4564</v>
      </c>
    </row>
    <row r="45" spans="1:2" x14ac:dyDescent="0.35">
      <c r="A45" s="5">
        <v>13999</v>
      </c>
      <c r="B45">
        <v>3832.2</v>
      </c>
    </row>
    <row r="46" spans="1:2" x14ac:dyDescent="0.35">
      <c r="A46" s="5">
        <v>14984</v>
      </c>
      <c r="B46">
        <v>4995</v>
      </c>
    </row>
    <row r="47" spans="1:2" x14ac:dyDescent="0.35">
      <c r="A47" s="5">
        <v>14999</v>
      </c>
      <c r="B47">
        <v>2293.7142857142858</v>
      </c>
    </row>
    <row r="48" spans="1:2" x14ac:dyDescent="0.35">
      <c r="A48" s="5">
        <v>15289</v>
      </c>
      <c r="B48">
        <v>5097</v>
      </c>
    </row>
    <row r="49" spans="1:2" x14ac:dyDescent="0.35">
      <c r="A49" s="5">
        <v>15475</v>
      </c>
      <c r="B49">
        <v>5159</v>
      </c>
    </row>
    <row r="50" spans="1:2" x14ac:dyDescent="0.35">
      <c r="A50" s="5">
        <v>15990</v>
      </c>
      <c r="B50">
        <v>5330</v>
      </c>
    </row>
    <row r="51" spans="1:2" x14ac:dyDescent="0.35">
      <c r="A51" s="5">
        <v>15999</v>
      </c>
      <c r="B51">
        <v>2855.6875</v>
      </c>
    </row>
    <row r="52" spans="1:2" x14ac:dyDescent="0.35">
      <c r="A52" s="5">
        <v>16800</v>
      </c>
      <c r="B52">
        <v>5600</v>
      </c>
    </row>
    <row r="53" spans="1:2" x14ac:dyDescent="0.35">
      <c r="A53" s="5">
        <v>16949</v>
      </c>
      <c r="B53">
        <v>5650</v>
      </c>
    </row>
    <row r="54" spans="1:2" x14ac:dyDescent="0.35">
      <c r="A54" s="5">
        <v>16993</v>
      </c>
      <c r="B54">
        <v>5665</v>
      </c>
    </row>
    <row r="55" spans="1:2" x14ac:dyDescent="0.35">
      <c r="A55" s="5">
        <v>16999</v>
      </c>
      <c r="B55">
        <v>3132.5</v>
      </c>
    </row>
    <row r="56" spans="1:2" x14ac:dyDescent="0.35">
      <c r="A56" s="5">
        <v>17999</v>
      </c>
      <c r="B56">
        <v>2807.3333333333335</v>
      </c>
    </row>
    <row r="57" spans="1:2" x14ac:dyDescent="0.35">
      <c r="A57" s="5">
        <v>18499</v>
      </c>
      <c r="B57">
        <v>651</v>
      </c>
    </row>
    <row r="58" spans="1:2" x14ac:dyDescent="0.35">
      <c r="A58" s="5">
        <v>18999</v>
      </c>
      <c r="B58">
        <v>6121.9333333333334</v>
      </c>
    </row>
    <row r="59" spans="1:2" x14ac:dyDescent="0.35">
      <c r="A59" s="5">
        <v>19999</v>
      </c>
      <c r="B59">
        <v>1756</v>
      </c>
    </row>
    <row r="60" spans="1:2" x14ac:dyDescent="0.35">
      <c r="A60" s="5">
        <v>20999</v>
      </c>
      <c r="B60">
        <v>7000</v>
      </c>
    </row>
    <row r="61" spans="1:2" x14ac:dyDescent="0.35">
      <c r="A61" s="5">
        <v>21990</v>
      </c>
      <c r="B61">
        <v>774</v>
      </c>
    </row>
    <row r="62" spans="1:2" x14ac:dyDescent="0.35">
      <c r="A62" s="5">
        <v>21999</v>
      </c>
      <c r="B62">
        <v>3667</v>
      </c>
    </row>
    <row r="63" spans="1:2" x14ac:dyDescent="0.35">
      <c r="A63" s="5">
        <v>22986</v>
      </c>
      <c r="B63">
        <v>7662</v>
      </c>
    </row>
    <row r="64" spans="1:2" x14ac:dyDescent="0.35">
      <c r="A64" s="5">
        <v>22999</v>
      </c>
      <c r="B64">
        <v>5750.5</v>
      </c>
    </row>
    <row r="65" spans="1:2" x14ac:dyDescent="0.35">
      <c r="A65" s="5">
        <v>23280</v>
      </c>
      <c r="B65">
        <v>7760</v>
      </c>
    </row>
    <row r="66" spans="1:2" x14ac:dyDescent="0.35">
      <c r="A66" s="5">
        <v>23999</v>
      </c>
      <c r="B66">
        <v>4000</v>
      </c>
    </row>
    <row r="67" spans="1:2" x14ac:dyDescent="0.35">
      <c r="A67" s="5">
        <v>24999</v>
      </c>
      <c r="B67">
        <v>2186</v>
      </c>
    </row>
    <row r="68" spans="1:2" x14ac:dyDescent="0.35">
      <c r="A68" s="5">
        <v>25578</v>
      </c>
      <c r="B68">
        <v>4222</v>
      </c>
    </row>
    <row r="69" spans="1:2" x14ac:dyDescent="0.35">
      <c r="A69" s="5">
        <v>25999</v>
      </c>
      <c r="B69">
        <v>4333.5</v>
      </c>
    </row>
    <row r="70" spans="1:2" x14ac:dyDescent="0.35">
      <c r="A70" s="5">
        <v>26999</v>
      </c>
      <c r="B70">
        <v>950</v>
      </c>
    </row>
    <row r="71" spans="1:2" x14ac:dyDescent="0.35">
      <c r="A71" s="5">
        <v>27999</v>
      </c>
      <c r="B71">
        <v>4667</v>
      </c>
    </row>
    <row r="72" spans="1:2" x14ac:dyDescent="0.35">
      <c r="A72" s="5">
        <v>29999</v>
      </c>
      <c r="B72">
        <v>5000</v>
      </c>
    </row>
    <row r="73" spans="1:2" x14ac:dyDescent="0.35">
      <c r="A73" s="5">
        <v>32999</v>
      </c>
      <c r="B73">
        <v>3667</v>
      </c>
    </row>
    <row r="74" spans="1:2" x14ac:dyDescent="0.35">
      <c r="A74" s="5">
        <v>33999</v>
      </c>
      <c r="B74">
        <v>5667</v>
      </c>
    </row>
    <row r="75" spans="1:2" x14ac:dyDescent="0.35">
      <c r="A75" s="5">
        <v>35999</v>
      </c>
      <c r="B75">
        <v>4000</v>
      </c>
    </row>
    <row r="76" spans="1:2" x14ac:dyDescent="0.35">
      <c r="A76" s="5">
        <v>37999</v>
      </c>
      <c r="B76">
        <v>6334</v>
      </c>
    </row>
    <row r="77" spans="1:2" x14ac:dyDescent="0.35">
      <c r="A77" s="5">
        <v>39780</v>
      </c>
      <c r="B77">
        <v>6630</v>
      </c>
    </row>
    <row r="78" spans="1:2" x14ac:dyDescent="0.35">
      <c r="A78" s="5">
        <v>39999</v>
      </c>
      <c r="B78">
        <v>6667</v>
      </c>
    </row>
    <row r="79" spans="1:2" x14ac:dyDescent="0.35">
      <c r="A79" s="5">
        <v>41999</v>
      </c>
      <c r="B79">
        <v>4667</v>
      </c>
    </row>
    <row r="80" spans="1:2" x14ac:dyDescent="0.35">
      <c r="A80" s="5">
        <v>42999</v>
      </c>
      <c r="B80">
        <v>7167</v>
      </c>
    </row>
    <row r="81" spans="1:2" x14ac:dyDescent="0.35">
      <c r="A81" s="5">
        <v>46999</v>
      </c>
      <c r="B81">
        <v>1959</v>
      </c>
    </row>
    <row r="82" spans="1:2" x14ac:dyDescent="0.35">
      <c r="A82" s="5">
        <v>49999</v>
      </c>
      <c r="B82">
        <v>8334</v>
      </c>
    </row>
    <row r="83" spans="1:2" x14ac:dyDescent="0.35">
      <c r="A83" s="5">
        <v>51997</v>
      </c>
      <c r="B83">
        <v>8667</v>
      </c>
    </row>
    <row r="84" spans="1:2" x14ac:dyDescent="0.35">
      <c r="A84" s="5">
        <v>52994</v>
      </c>
      <c r="B84">
        <v>8833</v>
      </c>
    </row>
    <row r="85" spans="1:2" x14ac:dyDescent="0.35">
      <c r="A85" s="5">
        <v>52999</v>
      </c>
      <c r="B85">
        <v>2209</v>
      </c>
    </row>
    <row r="86" spans="1:2" x14ac:dyDescent="0.35">
      <c r="A86" s="5">
        <v>64999</v>
      </c>
      <c r="B86">
        <v>10834</v>
      </c>
    </row>
    <row r="87" spans="1:2" x14ac:dyDescent="0.35">
      <c r="A87" s="5">
        <v>81999</v>
      </c>
      <c r="B87">
        <v>13667</v>
      </c>
    </row>
    <row r="88" spans="1:2" x14ac:dyDescent="0.35">
      <c r="A88" s="5">
        <v>84999</v>
      </c>
      <c r="B88">
        <v>14167</v>
      </c>
    </row>
    <row r="89" spans="1:2" x14ac:dyDescent="0.35">
      <c r="A89" s="5" t="s">
        <v>1594</v>
      </c>
      <c r="B89">
        <v>2935.9227642276423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196E-E212-4EFB-ABAE-B4D41667A837}">
  <dimension ref="A3:B10"/>
  <sheetViews>
    <sheetView topLeftCell="M1" workbookViewId="0">
      <selection activeCell="B6" sqref="B6"/>
    </sheetView>
  </sheetViews>
  <sheetFormatPr defaultRowHeight="16.2" x14ac:dyDescent="0.35"/>
  <cols>
    <col min="1" max="1" width="12.296875" customWidth="1"/>
    <col min="2" max="2" width="18.69921875" customWidth="1"/>
  </cols>
  <sheetData>
    <row r="3" spans="1:2" x14ac:dyDescent="0.35">
      <c r="A3" s="4" t="s">
        <v>1593</v>
      </c>
      <c r="B3" t="s">
        <v>1612</v>
      </c>
    </row>
    <row r="4" spans="1:2" x14ac:dyDescent="0.35">
      <c r="A4" s="5">
        <v>3</v>
      </c>
      <c r="B4">
        <v>64</v>
      </c>
    </row>
    <row r="5" spans="1:2" x14ac:dyDescent="0.35">
      <c r="A5" s="5">
        <v>4</v>
      </c>
      <c r="B5">
        <v>128</v>
      </c>
    </row>
    <row r="6" spans="1:2" x14ac:dyDescent="0.35">
      <c r="A6" s="5">
        <v>6</v>
      </c>
      <c r="B6">
        <v>128</v>
      </c>
    </row>
    <row r="7" spans="1:2" x14ac:dyDescent="0.35">
      <c r="A7" s="5">
        <v>8</v>
      </c>
      <c r="B7">
        <v>256</v>
      </c>
    </row>
    <row r="8" spans="1:2" x14ac:dyDescent="0.35">
      <c r="A8" s="5">
        <v>12</v>
      </c>
      <c r="B8">
        <v>512</v>
      </c>
    </row>
    <row r="9" spans="1:2" x14ac:dyDescent="0.35">
      <c r="A9" s="5">
        <v>32</v>
      </c>
      <c r="B9">
        <v>16</v>
      </c>
    </row>
    <row r="10" spans="1:2" x14ac:dyDescent="0.35">
      <c r="A10" s="5" t="s">
        <v>1594</v>
      </c>
      <c r="B10">
        <v>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DC3A-2C56-45A8-A6B5-E8BF04F87B57}">
  <dimension ref="A3:B22"/>
  <sheetViews>
    <sheetView topLeftCell="D1" workbookViewId="0">
      <selection activeCell="M23" sqref="M23"/>
    </sheetView>
  </sheetViews>
  <sheetFormatPr defaultRowHeight="16.2" x14ac:dyDescent="0.35"/>
  <cols>
    <col min="1" max="1" width="12.296875" customWidth="1"/>
    <col min="2" max="2" width="16.09765625" customWidth="1"/>
  </cols>
  <sheetData>
    <row r="3" spans="1:2" x14ac:dyDescent="0.35">
      <c r="A3" s="4" t="s">
        <v>1593</v>
      </c>
      <c r="B3" t="s">
        <v>1596</v>
      </c>
    </row>
    <row r="4" spans="1:2" x14ac:dyDescent="0.35">
      <c r="A4" s="5" t="s">
        <v>1577</v>
      </c>
      <c r="B4">
        <v>4.3</v>
      </c>
    </row>
    <row r="5" spans="1:2" x14ac:dyDescent="0.35">
      <c r="A5" s="5" t="s">
        <v>1492</v>
      </c>
      <c r="B5">
        <v>4.3999999999999995</v>
      </c>
    </row>
    <row r="6" spans="1:2" x14ac:dyDescent="0.35">
      <c r="A6" s="5" t="s">
        <v>1456</v>
      </c>
      <c r="B6">
        <v>4.45</v>
      </c>
    </row>
    <row r="7" spans="1:2" x14ac:dyDescent="0.35">
      <c r="A7" s="5" t="s">
        <v>1459</v>
      </c>
      <c r="B7">
        <v>4.3999999999999995</v>
      </c>
    </row>
    <row r="8" spans="1:2" x14ac:dyDescent="0.35">
      <c r="A8" s="5" t="s">
        <v>1495</v>
      </c>
      <c r="B8">
        <v>4.322222222222222</v>
      </c>
    </row>
    <row r="9" spans="1:2" x14ac:dyDescent="0.35">
      <c r="A9" s="5" t="s">
        <v>1546</v>
      </c>
      <c r="B9">
        <v>4.1000000000000005</v>
      </c>
    </row>
    <row r="10" spans="1:2" x14ac:dyDescent="0.35">
      <c r="A10" s="5" t="s">
        <v>1473</v>
      </c>
      <c r="B10">
        <v>4.0200000000000005</v>
      </c>
    </row>
    <row r="11" spans="1:2" x14ac:dyDescent="0.35">
      <c r="A11" s="5" t="s">
        <v>1470</v>
      </c>
      <c r="B11">
        <v>4.3193548387096774</v>
      </c>
    </row>
    <row r="12" spans="1:2" x14ac:dyDescent="0.35">
      <c r="A12" s="5" t="s">
        <v>1512</v>
      </c>
      <c r="B12">
        <v>3.7333333333333329</v>
      </c>
    </row>
    <row r="13" spans="1:2" x14ac:dyDescent="0.35">
      <c r="A13" s="5" t="s">
        <v>1537</v>
      </c>
      <c r="B13">
        <v>4.5</v>
      </c>
    </row>
    <row r="14" spans="1:2" x14ac:dyDescent="0.35">
      <c r="A14" s="5" t="s">
        <v>1481</v>
      </c>
      <c r="B14">
        <v>4.45</v>
      </c>
    </row>
    <row r="15" spans="1:2" x14ac:dyDescent="0.35">
      <c r="A15" s="5" t="s">
        <v>1509</v>
      </c>
      <c r="B15">
        <v>4.4866666666666672</v>
      </c>
    </row>
    <row r="16" spans="1:2" x14ac:dyDescent="0.35">
      <c r="A16" s="5" t="s">
        <v>1467</v>
      </c>
      <c r="B16">
        <v>4.2433333333333314</v>
      </c>
    </row>
    <row r="17" spans="1:2" x14ac:dyDescent="0.35">
      <c r="A17" s="5" t="s">
        <v>1462</v>
      </c>
      <c r="B17">
        <v>4.3863636363636376</v>
      </c>
    </row>
    <row r="18" spans="1:2" x14ac:dyDescent="0.35">
      <c r="A18" s="5" t="s">
        <v>1483</v>
      </c>
      <c r="B18">
        <v>4.21</v>
      </c>
    </row>
    <row r="19" spans="1:2" x14ac:dyDescent="0.35">
      <c r="A19" s="5" t="s">
        <v>1465</v>
      </c>
      <c r="B19">
        <v>4.2441176470588218</v>
      </c>
    </row>
    <row r="20" spans="1:2" x14ac:dyDescent="0.35">
      <c r="A20" s="5" t="s">
        <v>1520</v>
      </c>
      <c r="B20">
        <v>4.38</v>
      </c>
    </row>
    <row r="21" spans="1:2" x14ac:dyDescent="0.35">
      <c r="A21" s="5" t="s">
        <v>1530</v>
      </c>
      <c r="B21">
        <v>4.4384615384615405</v>
      </c>
    </row>
    <row r="22" spans="1:2" x14ac:dyDescent="0.35">
      <c r="A22" s="5" t="s">
        <v>1594</v>
      </c>
      <c r="B22">
        <v>4.3195121951219493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B82E-81F3-4D45-849F-567658430BA4}">
  <dimension ref="A3:B5"/>
  <sheetViews>
    <sheetView topLeftCell="S1" workbookViewId="0">
      <selection activeCell="B7" sqref="B7"/>
    </sheetView>
  </sheetViews>
  <sheetFormatPr defaultRowHeight="16.2" x14ac:dyDescent="0.35"/>
  <cols>
    <col min="1" max="1" width="13.5" bestFit="1" customWidth="1"/>
    <col min="2" max="2" width="24" bestFit="1" customWidth="1"/>
  </cols>
  <sheetData>
    <row r="3" spans="1:2" x14ac:dyDescent="0.35">
      <c r="A3" s="4" t="s">
        <v>1593</v>
      </c>
      <c r="B3" t="s">
        <v>1621</v>
      </c>
    </row>
    <row r="4" spans="1:2" x14ac:dyDescent="0.35">
      <c r="A4" s="5" t="s">
        <v>1492</v>
      </c>
      <c r="B4" s="10">
        <v>17.064667465836603</v>
      </c>
    </row>
    <row r="5" spans="1:2" x14ac:dyDescent="0.35">
      <c r="A5" s="5" t="s">
        <v>1594</v>
      </c>
      <c r="B5" s="10">
        <v>17.064667465836603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3314-C704-4EE9-BF22-2019F00F3F11}">
  <dimension ref="A1:N247"/>
  <sheetViews>
    <sheetView zoomScale="46" zoomScaleNormal="100" workbookViewId="0">
      <selection activeCell="B8" sqref="B8"/>
    </sheetView>
  </sheetViews>
  <sheetFormatPr defaultColWidth="13.5" defaultRowHeight="16.2" x14ac:dyDescent="0.35"/>
  <cols>
    <col min="1" max="1" width="9.59765625" customWidth="1"/>
    <col min="2" max="2" width="17.69921875" customWidth="1"/>
    <col min="3" max="3" width="13.19921875" customWidth="1"/>
    <col min="4" max="4" width="7.59765625" customWidth="1"/>
    <col min="5" max="5" width="15.09765625" customWidth="1"/>
    <col min="6" max="6" width="9.3984375" customWidth="1"/>
    <col min="7" max="7" width="17.19921875" customWidth="1"/>
    <col min="8" max="8" width="59.19921875" customWidth="1"/>
    <col min="9" max="9" width="15.296875" customWidth="1"/>
    <col min="10" max="10" width="20" customWidth="1"/>
    <col min="11" max="11" width="10.796875" customWidth="1"/>
    <col min="12" max="12" width="12.19921875" customWidth="1"/>
    <col min="13" max="13" width="15.19921875" customWidth="1"/>
    <col min="14" max="14" width="15.69921875" customWidth="1"/>
  </cols>
  <sheetData>
    <row r="1" spans="1:14" s="3" customFormat="1" x14ac:dyDescent="0.4">
      <c r="A1" s="3" t="s">
        <v>1450</v>
      </c>
      <c r="B1" s="3" t="s">
        <v>1451</v>
      </c>
      <c r="C1" s="3" t="s">
        <v>5</v>
      </c>
      <c r="D1" s="3" t="s">
        <v>6</v>
      </c>
      <c r="E1" s="3" t="s">
        <v>7</v>
      </c>
      <c r="F1" s="3" t="s">
        <v>8</v>
      </c>
      <c r="G1" s="3" t="s">
        <v>1452</v>
      </c>
      <c r="H1" s="3" t="s">
        <v>10</v>
      </c>
      <c r="I1" s="3" t="s">
        <v>12</v>
      </c>
      <c r="J1" s="3" t="s">
        <v>1453</v>
      </c>
      <c r="K1" s="3" t="s">
        <v>1454</v>
      </c>
      <c r="L1" s="3" t="s">
        <v>1615</v>
      </c>
      <c r="M1" s="3" t="s">
        <v>1455</v>
      </c>
      <c r="N1" s="3" t="s">
        <v>1603</v>
      </c>
    </row>
    <row r="2" spans="1:14" x14ac:dyDescent="0.35">
      <c r="A2" s="2" t="s">
        <v>1456</v>
      </c>
      <c r="B2" s="2" t="s">
        <v>1457</v>
      </c>
      <c r="C2" s="2">
        <v>8334</v>
      </c>
      <c r="D2" s="2">
        <v>49999</v>
      </c>
      <c r="E2" s="2">
        <v>49999</v>
      </c>
      <c r="F2" s="2">
        <v>4.4000000000000004</v>
      </c>
      <c r="G2" s="2">
        <v>5100</v>
      </c>
      <c r="H2" s="2" t="s">
        <v>1458</v>
      </c>
      <c r="I2" s="2" t="s">
        <v>650</v>
      </c>
      <c r="J2" s="2">
        <v>154.71</v>
      </c>
      <c r="K2" s="2">
        <v>8</v>
      </c>
      <c r="L2" s="2">
        <v>256</v>
      </c>
      <c r="M2" s="2">
        <v>15.96</v>
      </c>
      <c r="N2" s="11">
        <v>0</v>
      </c>
    </row>
    <row r="3" spans="1:14" x14ac:dyDescent="0.35">
      <c r="A3" s="2" t="s">
        <v>1459</v>
      </c>
      <c r="B3" s="2" t="s">
        <v>1460</v>
      </c>
      <c r="C3" s="2">
        <v>879</v>
      </c>
      <c r="D3" s="2">
        <v>24999</v>
      </c>
      <c r="E3" s="2">
        <v>31999</v>
      </c>
      <c r="F3" s="2">
        <v>4.4000000000000004</v>
      </c>
      <c r="G3" s="2">
        <v>5500</v>
      </c>
      <c r="H3" s="2" t="s">
        <v>1461</v>
      </c>
      <c r="I3" s="2" t="s">
        <v>650</v>
      </c>
      <c r="J3" s="2">
        <v>163.69999999999999</v>
      </c>
      <c r="K3" s="2">
        <v>8</v>
      </c>
      <c r="L3" s="2">
        <v>256</v>
      </c>
      <c r="M3" s="2">
        <v>17.22</v>
      </c>
      <c r="N3" s="11">
        <v>21.875683615113001</v>
      </c>
    </row>
    <row r="4" spans="1:14" x14ac:dyDescent="0.35">
      <c r="A4" s="2" t="s">
        <v>1462</v>
      </c>
      <c r="B4" s="2" t="s">
        <v>1463</v>
      </c>
      <c r="C4" s="2">
        <v>1334</v>
      </c>
      <c r="D4" s="2">
        <v>15999</v>
      </c>
      <c r="E4" s="2">
        <v>17999</v>
      </c>
      <c r="F4" s="2">
        <v>4.4000000000000004</v>
      </c>
      <c r="G4" s="2">
        <v>6000</v>
      </c>
      <c r="H4" s="2" t="s">
        <v>1464</v>
      </c>
      <c r="I4" s="2" t="s">
        <v>650</v>
      </c>
      <c r="J4" s="2">
        <v>165.7</v>
      </c>
      <c r="K4" s="2">
        <v>8</v>
      </c>
      <c r="L4" s="2">
        <v>128</v>
      </c>
      <c r="M4" s="2">
        <v>16.940000000000001</v>
      </c>
      <c r="N4" s="11">
        <v>11.1117284293572</v>
      </c>
    </row>
    <row r="5" spans="1:14" x14ac:dyDescent="0.35">
      <c r="A5" s="2" t="s">
        <v>1462</v>
      </c>
      <c r="B5" s="2" t="s">
        <v>1463</v>
      </c>
      <c r="C5" s="2">
        <v>1250</v>
      </c>
      <c r="D5" s="2">
        <v>14999</v>
      </c>
      <c r="E5" s="2">
        <v>16999</v>
      </c>
      <c r="F5" s="2">
        <v>4.3</v>
      </c>
      <c r="G5" s="2">
        <v>6000</v>
      </c>
      <c r="H5" s="2" t="s">
        <v>1464</v>
      </c>
      <c r="I5" s="2" t="s">
        <v>650</v>
      </c>
      <c r="J5" s="2">
        <v>165.7</v>
      </c>
      <c r="K5" s="2">
        <v>6</v>
      </c>
      <c r="L5" s="2">
        <v>128</v>
      </c>
      <c r="M5" s="2">
        <v>16.940000000000001</v>
      </c>
      <c r="N5" s="11">
        <v>11.765397964586152</v>
      </c>
    </row>
    <row r="6" spans="1:14" hidden="1" x14ac:dyDescent="0.35">
      <c r="A6" s="2" t="s">
        <v>1465</v>
      </c>
      <c r="B6" s="2" t="s">
        <v>1466</v>
      </c>
      <c r="C6" s="2">
        <v>2935</v>
      </c>
      <c r="D6" s="2">
        <v>792</v>
      </c>
      <c r="E6" s="2">
        <v>1699</v>
      </c>
      <c r="F6" s="2">
        <v>3.1</v>
      </c>
      <c r="G6" s="2">
        <v>5160</v>
      </c>
      <c r="H6" s="2" t="s">
        <v>25</v>
      </c>
      <c r="I6" s="2" t="s">
        <v>137</v>
      </c>
      <c r="J6" s="2">
        <v>160</v>
      </c>
      <c r="K6" s="2">
        <v>4</v>
      </c>
      <c r="L6" s="2">
        <v>10</v>
      </c>
      <c r="M6" s="2">
        <v>3.86</v>
      </c>
      <c r="N6" s="11">
        <v>53.384343731606833</v>
      </c>
    </row>
    <row r="7" spans="1:14" x14ac:dyDescent="0.35">
      <c r="A7" s="2" t="s">
        <v>1467</v>
      </c>
      <c r="B7" s="2" t="s">
        <v>1468</v>
      </c>
      <c r="C7" s="2">
        <v>4167</v>
      </c>
      <c r="D7" s="2">
        <v>24999</v>
      </c>
      <c r="E7" s="2">
        <v>33999</v>
      </c>
      <c r="F7" s="2">
        <v>4.4000000000000004</v>
      </c>
      <c r="G7" s="2">
        <v>6550</v>
      </c>
      <c r="H7" s="2" t="s">
        <v>1469</v>
      </c>
      <c r="I7" s="2" t="s">
        <v>650</v>
      </c>
      <c r="J7" s="2">
        <v>160.94999999999999</v>
      </c>
      <c r="K7" s="2">
        <v>12</v>
      </c>
      <c r="L7" s="2">
        <v>256</v>
      </c>
      <c r="M7" s="2">
        <v>16.940000000000001</v>
      </c>
      <c r="N7" s="11">
        <v>26.471366804906026</v>
      </c>
    </row>
    <row r="8" spans="1:14" x14ac:dyDescent="0.35">
      <c r="A8" s="2" t="s">
        <v>1470</v>
      </c>
      <c r="B8" s="2" t="s">
        <v>1471</v>
      </c>
      <c r="C8" s="2">
        <v>5667</v>
      </c>
      <c r="D8" s="2">
        <v>33999</v>
      </c>
      <c r="E8" s="2">
        <v>40999</v>
      </c>
      <c r="F8" s="2">
        <v>4.4000000000000004</v>
      </c>
      <c r="G8" s="2">
        <v>6000</v>
      </c>
      <c r="H8" s="2" t="s">
        <v>1472</v>
      </c>
      <c r="I8" s="2" t="s">
        <v>650</v>
      </c>
      <c r="J8" s="2">
        <v>160.69</v>
      </c>
      <c r="K8" s="2">
        <v>12</v>
      </c>
      <c r="L8" s="2">
        <v>256</v>
      </c>
      <c r="M8" s="2">
        <v>17.02</v>
      </c>
      <c r="N8" s="11">
        <v>17.073587160662456</v>
      </c>
    </row>
    <row r="9" spans="1:14" x14ac:dyDescent="0.35">
      <c r="A9" s="2" t="s">
        <v>1473</v>
      </c>
      <c r="B9" s="2" t="s">
        <v>1474</v>
      </c>
      <c r="C9" s="2">
        <v>2935</v>
      </c>
      <c r="D9" s="2">
        <v>895</v>
      </c>
      <c r="E9" s="2">
        <v>1499</v>
      </c>
      <c r="F9" s="2">
        <v>4</v>
      </c>
      <c r="G9" s="2">
        <v>800</v>
      </c>
      <c r="H9" s="2" t="s">
        <v>1475</v>
      </c>
      <c r="I9" s="2" t="s">
        <v>650</v>
      </c>
      <c r="J9" s="2">
        <v>8</v>
      </c>
      <c r="K9" s="2">
        <v>32</v>
      </c>
      <c r="L9" s="2">
        <v>16</v>
      </c>
      <c r="M9" s="2">
        <v>1.68</v>
      </c>
      <c r="N9" s="11">
        <v>40.293529019346231</v>
      </c>
    </row>
    <row r="10" spans="1:14" x14ac:dyDescent="0.35">
      <c r="A10" s="2" t="s">
        <v>1465</v>
      </c>
      <c r="B10" s="2" t="s">
        <v>1476</v>
      </c>
      <c r="C10" s="2">
        <v>2209</v>
      </c>
      <c r="D10" s="2">
        <v>52999</v>
      </c>
      <c r="E10" s="2">
        <v>79999</v>
      </c>
      <c r="F10" s="2">
        <v>4.5999999999999996</v>
      </c>
      <c r="G10" s="2">
        <v>4000</v>
      </c>
      <c r="H10" s="2" t="s">
        <v>1477</v>
      </c>
      <c r="I10" s="2" t="s">
        <v>650</v>
      </c>
      <c r="J10" s="2">
        <v>147</v>
      </c>
      <c r="K10" s="2">
        <v>8</v>
      </c>
      <c r="L10" s="2">
        <v>256</v>
      </c>
      <c r="M10" s="2">
        <v>15.75</v>
      </c>
      <c r="N10" s="11">
        <v>33.7504218802735</v>
      </c>
    </row>
    <row r="11" spans="1:14" hidden="1" x14ac:dyDescent="0.35">
      <c r="A11" s="2" t="s">
        <v>1473</v>
      </c>
      <c r="B11" s="2" t="s">
        <v>1478</v>
      </c>
      <c r="C11" s="2">
        <v>2935</v>
      </c>
      <c r="D11" s="2">
        <v>889</v>
      </c>
      <c r="E11" s="2">
        <v>1499</v>
      </c>
      <c r="F11" s="2">
        <v>4</v>
      </c>
      <c r="G11" s="2">
        <v>5160</v>
      </c>
      <c r="H11" s="2" t="s">
        <v>25</v>
      </c>
      <c r="I11" s="2" t="s">
        <v>137</v>
      </c>
      <c r="J11" s="2">
        <v>160</v>
      </c>
      <c r="K11" s="2">
        <v>32</v>
      </c>
      <c r="L11" s="2">
        <v>16</v>
      </c>
      <c r="M11" s="2">
        <v>1.68</v>
      </c>
      <c r="N11" s="11">
        <v>40.693795863909273</v>
      </c>
    </row>
    <row r="12" spans="1:14" x14ac:dyDescent="0.35">
      <c r="A12" s="2" t="s">
        <v>1459</v>
      </c>
      <c r="B12" s="2" t="s">
        <v>1479</v>
      </c>
      <c r="C12" s="2">
        <v>3000</v>
      </c>
      <c r="D12" s="2">
        <v>17999</v>
      </c>
      <c r="E12" s="2">
        <v>24999</v>
      </c>
      <c r="F12" s="2">
        <v>4.4000000000000004</v>
      </c>
      <c r="G12" s="2">
        <v>5500</v>
      </c>
      <c r="H12" s="2" t="s">
        <v>1480</v>
      </c>
      <c r="I12" s="2" t="s">
        <v>650</v>
      </c>
      <c r="J12" s="2">
        <v>164.33</v>
      </c>
      <c r="K12" s="2">
        <v>8</v>
      </c>
      <c r="L12" s="2">
        <v>256</v>
      </c>
      <c r="M12" s="2">
        <v>17.22</v>
      </c>
      <c r="N12" s="11">
        <v>28.001120044801791</v>
      </c>
    </row>
    <row r="13" spans="1:14" x14ac:dyDescent="0.35">
      <c r="A13" s="2" t="s">
        <v>1459</v>
      </c>
      <c r="B13" s="2" t="s">
        <v>1479</v>
      </c>
      <c r="C13" s="2">
        <v>2667</v>
      </c>
      <c r="D13" s="2">
        <v>15999</v>
      </c>
      <c r="E13" s="2">
        <v>21999</v>
      </c>
      <c r="F13" s="2">
        <v>4.4000000000000004</v>
      </c>
      <c r="G13" s="2">
        <v>5500</v>
      </c>
      <c r="H13" s="2" t="s">
        <v>1480</v>
      </c>
      <c r="I13" s="2" t="s">
        <v>650</v>
      </c>
      <c r="J13" s="2">
        <v>164.33</v>
      </c>
      <c r="K13" s="2">
        <v>8</v>
      </c>
      <c r="L13" s="2">
        <v>128</v>
      </c>
      <c r="M13" s="2">
        <v>17.22</v>
      </c>
      <c r="N13" s="11">
        <v>27.273966998499933</v>
      </c>
    </row>
    <row r="14" spans="1:14" x14ac:dyDescent="0.35">
      <c r="A14" s="2" t="s">
        <v>1481</v>
      </c>
      <c r="B14" s="2" t="s">
        <v>1482</v>
      </c>
      <c r="C14" s="2">
        <v>6630</v>
      </c>
      <c r="D14" s="2">
        <v>39780</v>
      </c>
      <c r="E14" s="2">
        <v>44999</v>
      </c>
      <c r="F14" s="2">
        <v>4.5</v>
      </c>
      <c r="G14" s="2">
        <v>6000</v>
      </c>
      <c r="H14" s="2" t="s">
        <v>25</v>
      </c>
      <c r="I14" s="2" t="s">
        <v>650</v>
      </c>
      <c r="J14" s="2">
        <v>160</v>
      </c>
      <c r="K14" s="2">
        <v>12</v>
      </c>
      <c r="L14" s="2">
        <v>256</v>
      </c>
      <c r="M14" s="2">
        <v>17.22</v>
      </c>
      <c r="N14" s="11">
        <v>11.598035511900266</v>
      </c>
    </row>
    <row r="15" spans="1:14" x14ac:dyDescent="0.35">
      <c r="A15" s="2" t="s">
        <v>1459</v>
      </c>
      <c r="B15" s="2" t="s">
        <v>1479</v>
      </c>
      <c r="C15" s="2">
        <v>3000</v>
      </c>
      <c r="D15" s="2">
        <v>17999</v>
      </c>
      <c r="E15" s="2">
        <v>24999</v>
      </c>
      <c r="F15" s="2">
        <v>4.4000000000000004</v>
      </c>
      <c r="G15" s="2">
        <v>5500</v>
      </c>
      <c r="H15" s="2" t="s">
        <v>1480</v>
      </c>
      <c r="I15" s="2" t="s">
        <v>650</v>
      </c>
      <c r="J15" s="2">
        <v>164.33</v>
      </c>
      <c r="K15" s="2">
        <v>8</v>
      </c>
      <c r="L15" s="2">
        <v>256</v>
      </c>
      <c r="M15" s="2">
        <v>17.22</v>
      </c>
      <c r="N15" s="11">
        <v>28.001120044801791</v>
      </c>
    </row>
    <row r="16" spans="1:14" x14ac:dyDescent="0.35">
      <c r="A16" s="2" t="s">
        <v>1459</v>
      </c>
      <c r="B16" s="2" t="s">
        <v>1479</v>
      </c>
      <c r="C16" s="2">
        <v>3000</v>
      </c>
      <c r="D16" s="2">
        <v>17999</v>
      </c>
      <c r="E16" s="2">
        <v>24999</v>
      </c>
      <c r="F16" s="2">
        <v>4.4000000000000004</v>
      </c>
      <c r="G16" s="2">
        <v>5500</v>
      </c>
      <c r="H16" s="2" t="s">
        <v>1480</v>
      </c>
      <c r="I16" s="2" t="s">
        <v>650</v>
      </c>
      <c r="J16" s="2">
        <v>164.33</v>
      </c>
      <c r="K16" s="2">
        <v>8</v>
      </c>
      <c r="L16" s="2">
        <v>256</v>
      </c>
      <c r="M16" s="2">
        <v>17.22</v>
      </c>
      <c r="N16" s="11">
        <v>28.001120044801791</v>
      </c>
    </row>
    <row r="17" spans="1:14" x14ac:dyDescent="0.35">
      <c r="A17" s="2" t="s">
        <v>1483</v>
      </c>
      <c r="B17" s="2" t="s">
        <v>1484</v>
      </c>
      <c r="C17" s="2">
        <v>4066</v>
      </c>
      <c r="D17" s="2">
        <v>12199</v>
      </c>
      <c r="E17" s="2">
        <v>17999</v>
      </c>
      <c r="F17" s="2">
        <v>4.2</v>
      </c>
      <c r="G17" s="2">
        <v>5030</v>
      </c>
      <c r="H17" s="2" t="s">
        <v>1485</v>
      </c>
      <c r="I17" s="2" t="s">
        <v>650</v>
      </c>
      <c r="J17" s="2">
        <v>168.6</v>
      </c>
      <c r="K17" s="2">
        <v>6</v>
      </c>
      <c r="L17" s="2">
        <v>128</v>
      </c>
      <c r="M17" s="2">
        <v>17.25</v>
      </c>
      <c r="N17" s="11">
        <v>32.224012445135841</v>
      </c>
    </row>
    <row r="18" spans="1:14" hidden="1" x14ac:dyDescent="0.35">
      <c r="A18" s="2" t="s">
        <v>1473</v>
      </c>
      <c r="B18" s="2" t="s">
        <v>1486</v>
      </c>
      <c r="C18" s="2">
        <v>2935</v>
      </c>
      <c r="D18" s="2">
        <v>909</v>
      </c>
      <c r="E18" s="2">
        <v>1499</v>
      </c>
      <c r="F18" s="2">
        <v>4</v>
      </c>
      <c r="G18" s="2">
        <v>800</v>
      </c>
      <c r="H18" s="2" t="s">
        <v>1475</v>
      </c>
      <c r="I18" s="2" t="s">
        <v>137</v>
      </c>
      <c r="J18" s="2">
        <v>8</v>
      </c>
      <c r="K18" s="2">
        <v>32</v>
      </c>
      <c r="L18" s="2">
        <v>16</v>
      </c>
      <c r="M18" s="2">
        <v>1.68</v>
      </c>
      <c r="N18" s="11">
        <v>39.359573048699133</v>
      </c>
    </row>
    <row r="19" spans="1:14" x14ac:dyDescent="0.35">
      <c r="A19" s="2" t="s">
        <v>1473</v>
      </c>
      <c r="B19" s="2" t="s">
        <v>1487</v>
      </c>
      <c r="C19" s="2">
        <v>2935</v>
      </c>
      <c r="D19" s="2">
        <v>988</v>
      </c>
      <c r="E19" s="2">
        <v>1499</v>
      </c>
      <c r="F19" s="2">
        <v>4.0999999999999996</v>
      </c>
      <c r="G19" s="2">
        <v>850</v>
      </c>
      <c r="H19" s="2" t="s">
        <v>1488</v>
      </c>
      <c r="I19" s="2" t="s">
        <v>650</v>
      </c>
      <c r="J19" s="2">
        <v>1.5</v>
      </c>
      <c r="K19" s="2">
        <v>32</v>
      </c>
      <c r="L19" s="2">
        <v>16</v>
      </c>
      <c r="M19" s="2">
        <v>3.66</v>
      </c>
      <c r="N19" s="11">
        <v>34.089392928619077</v>
      </c>
    </row>
    <row r="20" spans="1:14" x14ac:dyDescent="0.35">
      <c r="A20" s="2" t="s">
        <v>1462</v>
      </c>
      <c r="B20" s="2" t="s">
        <v>1489</v>
      </c>
      <c r="C20" s="2">
        <v>2778</v>
      </c>
      <c r="D20" s="2">
        <v>24999</v>
      </c>
      <c r="E20" s="2">
        <v>33999</v>
      </c>
      <c r="F20" s="2">
        <v>4.4000000000000004</v>
      </c>
      <c r="G20" s="2">
        <v>6000</v>
      </c>
      <c r="H20" s="2" t="s">
        <v>1490</v>
      </c>
      <c r="I20" s="2" t="s">
        <v>650</v>
      </c>
      <c r="J20" s="2">
        <v>163.1</v>
      </c>
      <c r="K20" s="2">
        <v>8</v>
      </c>
      <c r="L20" s="2">
        <v>256</v>
      </c>
      <c r="M20" s="2">
        <v>17.350000000000001</v>
      </c>
      <c r="N20" s="11">
        <v>26.471366804906026</v>
      </c>
    </row>
    <row r="21" spans="1:14" x14ac:dyDescent="0.35">
      <c r="A21" s="2" t="s">
        <v>1465</v>
      </c>
      <c r="B21" s="2" t="s">
        <v>1476</v>
      </c>
      <c r="C21" s="2">
        <v>13667</v>
      </c>
      <c r="D21" s="2">
        <v>81999</v>
      </c>
      <c r="E21" s="2">
        <v>134999</v>
      </c>
      <c r="F21" s="2">
        <v>4.5999999999999996</v>
      </c>
      <c r="G21" s="2">
        <v>5000</v>
      </c>
      <c r="H21" s="2" t="s">
        <v>1491</v>
      </c>
      <c r="I21" s="2" t="s">
        <v>650</v>
      </c>
      <c r="J21" s="2">
        <v>162.30000000000001</v>
      </c>
      <c r="K21" s="2">
        <v>12</v>
      </c>
      <c r="L21" s="2">
        <v>256</v>
      </c>
      <c r="M21" s="2">
        <v>17.27</v>
      </c>
      <c r="N21" s="11">
        <v>39.25955007074127</v>
      </c>
    </row>
    <row r="22" spans="1:14" x14ac:dyDescent="0.35">
      <c r="A22" s="2" t="s">
        <v>1462</v>
      </c>
      <c r="B22" s="2" t="s">
        <v>1489</v>
      </c>
      <c r="C22" s="2">
        <v>7667</v>
      </c>
      <c r="D22" s="2">
        <v>22999</v>
      </c>
      <c r="E22" s="2">
        <v>31999</v>
      </c>
      <c r="F22" s="2">
        <v>4.4000000000000004</v>
      </c>
      <c r="G22" s="2">
        <v>6000</v>
      </c>
      <c r="H22" s="2" t="s">
        <v>1490</v>
      </c>
      <c r="I22" s="2" t="s">
        <v>650</v>
      </c>
      <c r="J22" s="2">
        <v>163.1</v>
      </c>
      <c r="K22" s="2">
        <v>8</v>
      </c>
      <c r="L22" s="2">
        <v>128</v>
      </c>
      <c r="M22" s="2">
        <v>17.350000000000001</v>
      </c>
      <c r="N22" s="11">
        <v>28.125878933716681</v>
      </c>
    </row>
    <row r="23" spans="1:14" x14ac:dyDescent="0.35">
      <c r="A23" s="2" t="s">
        <v>1462</v>
      </c>
      <c r="B23" s="2" t="s">
        <v>1489</v>
      </c>
      <c r="C23" s="2">
        <v>7667</v>
      </c>
      <c r="D23" s="2">
        <v>22999</v>
      </c>
      <c r="E23" s="2">
        <v>31999</v>
      </c>
      <c r="F23" s="2">
        <v>4.4000000000000004</v>
      </c>
      <c r="G23" s="2">
        <v>6000</v>
      </c>
      <c r="H23" s="2" t="s">
        <v>1490</v>
      </c>
      <c r="I23" s="2" t="s">
        <v>650</v>
      </c>
      <c r="J23" s="2">
        <v>163.1</v>
      </c>
      <c r="K23" s="2">
        <v>8</v>
      </c>
      <c r="L23" s="2">
        <v>128</v>
      </c>
      <c r="M23" s="2">
        <v>17.350000000000001</v>
      </c>
      <c r="N23" s="11">
        <v>28.125878933716681</v>
      </c>
    </row>
    <row r="24" spans="1:14" x14ac:dyDescent="0.35">
      <c r="A24" s="2" t="s">
        <v>1492</v>
      </c>
      <c r="B24" s="2" t="s">
        <v>1493</v>
      </c>
      <c r="C24" s="2">
        <v>6333</v>
      </c>
      <c r="D24" s="2">
        <v>18999</v>
      </c>
      <c r="E24" s="2">
        <v>22999</v>
      </c>
      <c r="F24" s="2">
        <v>4.4000000000000004</v>
      </c>
      <c r="G24" s="2">
        <v>5000</v>
      </c>
      <c r="H24" s="2" t="s">
        <v>1494</v>
      </c>
      <c r="I24" s="2" t="s">
        <v>650</v>
      </c>
      <c r="J24" s="2">
        <v>164</v>
      </c>
      <c r="K24" s="2">
        <v>8</v>
      </c>
      <c r="L24" s="2">
        <v>128</v>
      </c>
      <c r="M24" s="2">
        <v>17.2</v>
      </c>
      <c r="N24" s="11">
        <v>17.392060524370624</v>
      </c>
    </row>
    <row r="25" spans="1:14" x14ac:dyDescent="0.35">
      <c r="A25" s="2" t="s">
        <v>1495</v>
      </c>
      <c r="B25" s="2" t="s">
        <v>1496</v>
      </c>
      <c r="C25" s="2">
        <v>4995</v>
      </c>
      <c r="D25" s="2">
        <v>14984</v>
      </c>
      <c r="E25" s="2">
        <v>17499</v>
      </c>
      <c r="F25" s="2">
        <v>4.4000000000000004</v>
      </c>
      <c r="G25" s="2">
        <v>6500</v>
      </c>
      <c r="H25" s="2" t="s">
        <v>25</v>
      </c>
      <c r="I25" s="2" t="s">
        <v>650</v>
      </c>
      <c r="J25" s="2">
        <v>160</v>
      </c>
      <c r="K25" s="2">
        <v>6</v>
      </c>
      <c r="L25" s="2">
        <v>128</v>
      </c>
      <c r="M25" s="2">
        <v>17.02</v>
      </c>
      <c r="N25" s="11">
        <v>14.372249842848161</v>
      </c>
    </row>
    <row r="26" spans="1:14" x14ac:dyDescent="0.35">
      <c r="A26" s="2" t="s">
        <v>1483</v>
      </c>
      <c r="B26" s="2" t="s">
        <v>1484</v>
      </c>
      <c r="C26" s="2">
        <v>4323</v>
      </c>
      <c r="D26" s="2">
        <v>12968</v>
      </c>
      <c r="E26" s="2">
        <v>19999</v>
      </c>
      <c r="F26" s="2">
        <v>4.3</v>
      </c>
      <c r="G26" s="2">
        <v>5030</v>
      </c>
      <c r="H26" s="2" t="s">
        <v>25</v>
      </c>
      <c r="I26" s="2" t="s">
        <v>650</v>
      </c>
      <c r="J26" s="2">
        <v>160</v>
      </c>
      <c r="K26" s="2">
        <v>8</v>
      </c>
      <c r="L26" s="2">
        <v>128</v>
      </c>
      <c r="M26" s="2">
        <v>17.25</v>
      </c>
      <c r="N26" s="11">
        <v>35.156757837891895</v>
      </c>
    </row>
    <row r="27" spans="1:14" x14ac:dyDescent="0.35">
      <c r="A27" s="2" t="s">
        <v>1467</v>
      </c>
      <c r="B27" s="2" t="s">
        <v>1497</v>
      </c>
      <c r="C27" s="2">
        <v>6000</v>
      </c>
      <c r="D27" s="2">
        <v>17999</v>
      </c>
      <c r="E27" s="2">
        <v>27999</v>
      </c>
      <c r="F27" s="2">
        <v>4.3</v>
      </c>
      <c r="G27" s="2">
        <v>5500</v>
      </c>
      <c r="H27" s="2" t="s">
        <v>1498</v>
      </c>
      <c r="I27" s="2" t="s">
        <v>650</v>
      </c>
      <c r="J27" s="2">
        <v>162.33000000000001</v>
      </c>
      <c r="K27" s="2">
        <v>8</v>
      </c>
      <c r="L27" s="2">
        <v>256</v>
      </c>
      <c r="M27" s="2">
        <v>16.940000000000001</v>
      </c>
      <c r="N27" s="11">
        <v>35.715561270045356</v>
      </c>
    </row>
    <row r="28" spans="1:14" x14ac:dyDescent="0.35">
      <c r="A28" s="2" t="s">
        <v>1470</v>
      </c>
      <c r="B28" s="2" t="s">
        <v>1499</v>
      </c>
      <c r="C28" s="2">
        <v>4667</v>
      </c>
      <c r="D28" s="2">
        <v>27999</v>
      </c>
      <c r="E28" s="2">
        <v>41999</v>
      </c>
      <c r="F28" s="2">
        <v>4.4000000000000004</v>
      </c>
      <c r="G28" s="2">
        <v>4500</v>
      </c>
      <c r="H28" s="2" t="s">
        <v>1500</v>
      </c>
      <c r="I28" s="2" t="s">
        <v>650</v>
      </c>
      <c r="J28" s="2">
        <v>161.22999999999999</v>
      </c>
      <c r="K28" s="2">
        <v>12</v>
      </c>
      <c r="L28" s="2">
        <v>256</v>
      </c>
      <c r="M28" s="2">
        <v>17.02</v>
      </c>
      <c r="N28" s="11">
        <v>33.33412700302388</v>
      </c>
    </row>
    <row r="29" spans="1:14" x14ac:dyDescent="0.35">
      <c r="A29" s="2" t="s">
        <v>1459</v>
      </c>
      <c r="B29" s="2" t="s">
        <v>1460</v>
      </c>
      <c r="C29" s="2">
        <v>879</v>
      </c>
      <c r="D29" s="2">
        <v>24999</v>
      </c>
      <c r="E29" s="2">
        <v>31999</v>
      </c>
      <c r="F29" s="2">
        <v>4.4000000000000004</v>
      </c>
      <c r="G29" s="2">
        <v>5500</v>
      </c>
      <c r="H29" s="2" t="s">
        <v>1461</v>
      </c>
      <c r="I29" s="2" t="s">
        <v>650</v>
      </c>
      <c r="J29" s="2">
        <v>163.69999999999999</v>
      </c>
      <c r="K29" s="2">
        <v>8</v>
      </c>
      <c r="L29" s="2">
        <v>256</v>
      </c>
      <c r="M29" s="2">
        <v>17.22</v>
      </c>
      <c r="N29" s="11">
        <v>21.875683615112973</v>
      </c>
    </row>
    <row r="30" spans="1:14" x14ac:dyDescent="0.35">
      <c r="A30" s="2" t="s">
        <v>1459</v>
      </c>
      <c r="B30" s="2" t="s">
        <v>1460</v>
      </c>
      <c r="C30" s="2">
        <v>950</v>
      </c>
      <c r="D30" s="2">
        <v>26999</v>
      </c>
      <c r="E30" s="2">
        <v>34999</v>
      </c>
      <c r="F30" s="2">
        <v>4.4000000000000004</v>
      </c>
      <c r="G30" s="2">
        <v>5500</v>
      </c>
      <c r="H30" s="2" t="s">
        <v>1461</v>
      </c>
      <c r="I30" s="2" t="s">
        <v>650</v>
      </c>
      <c r="J30" s="2">
        <v>163.69999999999999</v>
      </c>
      <c r="K30" s="2">
        <v>12</v>
      </c>
      <c r="L30" s="2">
        <v>256</v>
      </c>
      <c r="M30" s="2">
        <v>17.22</v>
      </c>
      <c r="N30" s="11">
        <v>22.857795937026772</v>
      </c>
    </row>
    <row r="31" spans="1:14" x14ac:dyDescent="0.35">
      <c r="A31" s="2" t="s">
        <v>1495</v>
      </c>
      <c r="B31" s="2" t="s">
        <v>1501</v>
      </c>
      <c r="C31" s="2">
        <v>3337</v>
      </c>
      <c r="D31" s="2">
        <v>10310</v>
      </c>
      <c r="E31" s="2">
        <v>13999</v>
      </c>
      <c r="F31" s="2">
        <v>4.2</v>
      </c>
      <c r="G31" s="2">
        <v>6000</v>
      </c>
      <c r="H31" s="2" t="s">
        <v>25</v>
      </c>
      <c r="I31" s="2" t="s">
        <v>650</v>
      </c>
      <c r="J31" s="2">
        <v>160</v>
      </c>
      <c r="K31" s="2">
        <v>4</v>
      </c>
      <c r="L31" s="2">
        <v>128</v>
      </c>
      <c r="M31" s="2">
        <v>17.12</v>
      </c>
      <c r="N31" s="11">
        <v>26.351882277305521</v>
      </c>
    </row>
    <row r="32" spans="1:14" x14ac:dyDescent="0.35">
      <c r="A32" s="2" t="s">
        <v>1465</v>
      </c>
      <c r="B32" s="2" t="s">
        <v>1502</v>
      </c>
      <c r="C32" s="2">
        <v>4222</v>
      </c>
      <c r="D32" s="2">
        <v>25578</v>
      </c>
      <c r="E32" s="2">
        <v>42999</v>
      </c>
      <c r="F32" s="2">
        <v>4.4000000000000004</v>
      </c>
      <c r="G32" s="2">
        <v>5000</v>
      </c>
      <c r="H32" s="2" t="s">
        <v>1503</v>
      </c>
      <c r="I32" s="2" t="s">
        <v>650</v>
      </c>
      <c r="J32" s="2">
        <v>161.1</v>
      </c>
      <c r="K32" s="2">
        <v>8</v>
      </c>
      <c r="L32" s="2">
        <v>128</v>
      </c>
      <c r="M32" s="2">
        <v>16.760000000000002</v>
      </c>
      <c r="N32" s="11">
        <v>40.514895695248725</v>
      </c>
    </row>
    <row r="33" spans="1:14" x14ac:dyDescent="0.35">
      <c r="A33" s="2" t="s">
        <v>1465</v>
      </c>
      <c r="B33" s="2" t="s">
        <v>1476</v>
      </c>
      <c r="C33" s="2">
        <v>1959</v>
      </c>
      <c r="D33" s="2">
        <v>46999</v>
      </c>
      <c r="E33" s="2">
        <v>74999</v>
      </c>
      <c r="F33" s="2">
        <v>4.5999999999999996</v>
      </c>
      <c r="G33" s="2">
        <v>4000</v>
      </c>
      <c r="H33" s="2" t="s">
        <v>1477</v>
      </c>
      <c r="I33" s="2" t="s">
        <v>650</v>
      </c>
      <c r="J33" s="2">
        <v>147</v>
      </c>
      <c r="K33" s="2">
        <v>8</v>
      </c>
      <c r="L33" s="2">
        <v>128</v>
      </c>
      <c r="M33" s="2">
        <v>15.75</v>
      </c>
      <c r="N33" s="11">
        <v>37.333831117748232</v>
      </c>
    </row>
    <row r="34" spans="1:14" hidden="1" x14ac:dyDescent="0.35">
      <c r="A34" s="2" t="s">
        <v>1473</v>
      </c>
      <c r="B34" s="2" t="s">
        <v>1504</v>
      </c>
      <c r="C34" s="2">
        <v>2935</v>
      </c>
      <c r="D34" s="2">
        <v>898</v>
      </c>
      <c r="E34" s="2">
        <v>1499</v>
      </c>
      <c r="F34" s="2">
        <v>4</v>
      </c>
      <c r="G34" s="2">
        <v>800</v>
      </c>
      <c r="H34" s="2" t="s">
        <v>1505</v>
      </c>
      <c r="I34" s="2" t="s">
        <v>137</v>
      </c>
      <c r="J34" s="2">
        <v>8</v>
      </c>
      <c r="K34" s="2">
        <v>32</v>
      </c>
      <c r="L34" s="2">
        <v>16</v>
      </c>
      <c r="M34" s="2">
        <v>1.68</v>
      </c>
      <c r="N34" s="11">
        <v>40.093395597064706</v>
      </c>
    </row>
    <row r="35" spans="1:14" x14ac:dyDescent="0.35">
      <c r="A35" s="2" t="s">
        <v>1465</v>
      </c>
      <c r="B35" s="2" t="s">
        <v>1506</v>
      </c>
      <c r="C35" s="2">
        <v>3667</v>
      </c>
      <c r="D35" s="2">
        <v>21999</v>
      </c>
      <c r="E35" s="2">
        <v>36999</v>
      </c>
      <c r="F35" s="2">
        <v>4.3</v>
      </c>
      <c r="G35" s="2">
        <v>5000</v>
      </c>
      <c r="H35" s="2" t="s">
        <v>1507</v>
      </c>
      <c r="I35" s="2" t="s">
        <v>650</v>
      </c>
      <c r="J35" s="2">
        <v>161.69999999999999</v>
      </c>
      <c r="K35" s="2">
        <v>8</v>
      </c>
      <c r="L35" s="2">
        <v>256</v>
      </c>
      <c r="M35" s="2">
        <v>16.760000000000002</v>
      </c>
      <c r="N35" s="11">
        <v>40.541636260439475</v>
      </c>
    </row>
    <row r="36" spans="1:14" x14ac:dyDescent="0.35">
      <c r="A36" s="2" t="s">
        <v>1481</v>
      </c>
      <c r="B36" s="2" t="s">
        <v>1508</v>
      </c>
      <c r="C36" s="2">
        <v>7662</v>
      </c>
      <c r="D36" s="2">
        <v>22986</v>
      </c>
      <c r="E36" s="2">
        <v>23999</v>
      </c>
      <c r="F36" s="2">
        <v>4.4000000000000004</v>
      </c>
      <c r="G36" s="2">
        <v>5500</v>
      </c>
      <c r="H36" s="2" t="s">
        <v>25</v>
      </c>
      <c r="I36" s="2" t="s">
        <v>650</v>
      </c>
      <c r="J36" s="2">
        <v>160</v>
      </c>
      <c r="K36" s="2">
        <v>8</v>
      </c>
      <c r="L36" s="2">
        <v>256</v>
      </c>
      <c r="M36" s="2">
        <v>16.940000000000001</v>
      </c>
      <c r="N36" s="11">
        <v>4.2210092087170299</v>
      </c>
    </row>
    <row r="37" spans="1:14" x14ac:dyDescent="0.35">
      <c r="A37" s="2" t="s">
        <v>1509</v>
      </c>
      <c r="B37" s="2" t="s">
        <v>1510</v>
      </c>
      <c r="C37" s="2">
        <v>704</v>
      </c>
      <c r="D37" s="2">
        <v>19999</v>
      </c>
      <c r="E37" s="2">
        <v>34999</v>
      </c>
      <c r="F37" s="2">
        <v>4.4000000000000004</v>
      </c>
      <c r="G37" s="2">
        <v>5000</v>
      </c>
      <c r="H37" s="2" t="s">
        <v>1511</v>
      </c>
      <c r="I37" s="2" t="s">
        <v>650</v>
      </c>
      <c r="J37" s="2">
        <v>162.69999999999999</v>
      </c>
      <c r="K37" s="2">
        <v>8</v>
      </c>
      <c r="L37" s="2">
        <v>256</v>
      </c>
      <c r="M37" s="2">
        <v>17.02</v>
      </c>
      <c r="N37" s="11">
        <v>42.858367381925198</v>
      </c>
    </row>
    <row r="38" spans="1:14" x14ac:dyDescent="0.35">
      <c r="A38" s="2" t="s">
        <v>1509</v>
      </c>
      <c r="B38" s="2" t="s">
        <v>1510</v>
      </c>
      <c r="C38" s="2">
        <v>704</v>
      </c>
      <c r="D38" s="2">
        <v>19999</v>
      </c>
      <c r="E38" s="2">
        <v>34999</v>
      </c>
      <c r="F38" s="2">
        <v>4.4000000000000004</v>
      </c>
      <c r="G38" s="2">
        <v>5000</v>
      </c>
      <c r="H38" s="2" t="s">
        <v>1511</v>
      </c>
      <c r="I38" s="2" t="s">
        <v>650</v>
      </c>
      <c r="J38" s="2">
        <v>162.69999999999999</v>
      </c>
      <c r="K38" s="2">
        <v>8</v>
      </c>
      <c r="L38" s="2">
        <v>256</v>
      </c>
      <c r="M38" s="2">
        <v>17.02</v>
      </c>
      <c r="N38" s="11">
        <v>42.858367381925198</v>
      </c>
    </row>
    <row r="39" spans="1:14" x14ac:dyDescent="0.35">
      <c r="A39" s="2" t="s">
        <v>1512</v>
      </c>
      <c r="B39" s="2" t="s">
        <v>1513</v>
      </c>
      <c r="C39" s="2">
        <v>117</v>
      </c>
      <c r="D39" s="2">
        <v>1279</v>
      </c>
      <c r="E39" s="2">
        <v>1399</v>
      </c>
      <c r="F39" s="2">
        <v>3.6</v>
      </c>
      <c r="G39" s="2">
        <v>800</v>
      </c>
      <c r="H39" s="2" t="s">
        <v>1514</v>
      </c>
      <c r="I39" s="2" t="s">
        <v>650</v>
      </c>
      <c r="J39" s="2">
        <v>160</v>
      </c>
      <c r="K39" s="2">
        <v>32</v>
      </c>
      <c r="L39" s="2"/>
      <c r="M39" s="2">
        <v>4.5</v>
      </c>
      <c r="N39" s="11">
        <v>8.5775553967119382</v>
      </c>
    </row>
    <row r="40" spans="1:14" x14ac:dyDescent="0.35">
      <c r="A40" s="2" t="s">
        <v>1492</v>
      </c>
      <c r="B40" s="2" t="s">
        <v>1493</v>
      </c>
      <c r="C40" s="2">
        <v>6333</v>
      </c>
      <c r="D40" s="2">
        <v>18999</v>
      </c>
      <c r="E40" s="2">
        <v>22999</v>
      </c>
      <c r="F40" s="2">
        <v>4.4000000000000004</v>
      </c>
      <c r="G40" s="2">
        <v>5000</v>
      </c>
      <c r="H40" s="2" t="s">
        <v>1494</v>
      </c>
      <c r="I40" s="2" t="s">
        <v>650</v>
      </c>
      <c r="J40" s="2">
        <v>164</v>
      </c>
      <c r="K40" s="2">
        <v>8</v>
      </c>
      <c r="L40" s="2">
        <v>128</v>
      </c>
      <c r="M40" s="2">
        <v>17.2</v>
      </c>
      <c r="N40" s="11">
        <v>17.392060524370624</v>
      </c>
    </row>
    <row r="41" spans="1:14" x14ac:dyDescent="0.35">
      <c r="A41" s="2" t="s">
        <v>1495</v>
      </c>
      <c r="B41" s="2" t="s">
        <v>1496</v>
      </c>
      <c r="C41" s="2">
        <v>4564</v>
      </c>
      <c r="D41" s="2">
        <v>13690</v>
      </c>
      <c r="E41" s="2">
        <v>17499</v>
      </c>
      <c r="F41" s="2">
        <v>4.4000000000000004</v>
      </c>
      <c r="G41" s="2">
        <v>6500</v>
      </c>
      <c r="H41" s="2" t="s">
        <v>25</v>
      </c>
      <c r="I41" s="2" t="s">
        <v>650</v>
      </c>
      <c r="J41" s="2">
        <v>160</v>
      </c>
      <c r="K41" s="2">
        <v>6</v>
      </c>
      <c r="L41" s="2">
        <v>128</v>
      </c>
      <c r="M41" s="2">
        <v>17.02</v>
      </c>
      <c r="N41" s="11">
        <v>21.766958111892105</v>
      </c>
    </row>
    <row r="42" spans="1:14" x14ac:dyDescent="0.35">
      <c r="A42" s="2" t="s">
        <v>1470</v>
      </c>
      <c r="B42" s="2" t="s">
        <v>1471</v>
      </c>
      <c r="C42" s="2">
        <v>4334</v>
      </c>
      <c r="D42" s="2">
        <v>25999</v>
      </c>
      <c r="E42" s="2">
        <v>31999</v>
      </c>
      <c r="F42" s="2">
        <v>4.3</v>
      </c>
      <c r="G42" s="2">
        <v>5500</v>
      </c>
      <c r="H42" s="2" t="s">
        <v>1515</v>
      </c>
      <c r="I42" s="2" t="s">
        <v>650</v>
      </c>
      <c r="J42" s="2">
        <v>161.19999999999999</v>
      </c>
      <c r="K42" s="2">
        <v>12</v>
      </c>
      <c r="L42" s="2">
        <v>256</v>
      </c>
      <c r="M42" s="2">
        <v>16.940000000000001</v>
      </c>
      <c r="N42" s="11">
        <v>18.750585955811118</v>
      </c>
    </row>
    <row r="43" spans="1:14" x14ac:dyDescent="0.35">
      <c r="A43" s="2" t="s">
        <v>1467</v>
      </c>
      <c r="B43" s="2" t="s">
        <v>1516</v>
      </c>
      <c r="C43" s="2">
        <v>3433</v>
      </c>
      <c r="D43" s="2">
        <v>10299</v>
      </c>
      <c r="E43" s="2">
        <v>13999</v>
      </c>
      <c r="F43" s="2">
        <v>4.2</v>
      </c>
      <c r="G43" s="2">
        <v>5160</v>
      </c>
      <c r="H43" s="2" t="s">
        <v>1517</v>
      </c>
      <c r="I43" s="2" t="s">
        <v>650</v>
      </c>
      <c r="J43" s="2">
        <v>171.88</v>
      </c>
      <c r="K43" s="2">
        <v>8</v>
      </c>
      <c r="L43" s="2">
        <v>128</v>
      </c>
      <c r="M43" s="2">
        <v>17.48</v>
      </c>
      <c r="N43" s="11">
        <v>26.430459318522754</v>
      </c>
    </row>
    <row r="44" spans="1:14" x14ac:dyDescent="0.35">
      <c r="A44" s="2" t="s">
        <v>1456</v>
      </c>
      <c r="B44" s="2" t="s">
        <v>1518</v>
      </c>
      <c r="C44" s="2">
        <v>10834</v>
      </c>
      <c r="D44" s="2">
        <v>64999</v>
      </c>
      <c r="E44" s="2">
        <v>79999</v>
      </c>
      <c r="F44" s="2">
        <v>4.5</v>
      </c>
      <c r="G44" s="2">
        <v>4700</v>
      </c>
      <c r="H44" s="2" t="s">
        <v>1519</v>
      </c>
      <c r="I44" s="2" t="s">
        <v>650</v>
      </c>
      <c r="J44" s="2">
        <v>152.80000000000001</v>
      </c>
      <c r="K44" s="2">
        <v>12</v>
      </c>
      <c r="L44" s="2">
        <v>256</v>
      </c>
      <c r="M44" s="2">
        <v>16</v>
      </c>
      <c r="N44" s="11">
        <v>18.750234377929726</v>
      </c>
    </row>
    <row r="45" spans="1:14" x14ac:dyDescent="0.35">
      <c r="A45" s="2" t="s">
        <v>1520</v>
      </c>
      <c r="B45" s="2" t="s">
        <v>1521</v>
      </c>
      <c r="C45" s="2">
        <v>334</v>
      </c>
      <c r="D45" s="2">
        <v>9499</v>
      </c>
      <c r="E45" s="2">
        <v>15999</v>
      </c>
      <c r="F45" s="2">
        <v>4.3</v>
      </c>
      <c r="G45" s="2">
        <v>5000</v>
      </c>
      <c r="H45" s="2" t="s">
        <v>1522</v>
      </c>
      <c r="I45" s="2" t="s">
        <v>650</v>
      </c>
      <c r="J45" s="2">
        <v>165.4</v>
      </c>
      <c r="K45" s="2">
        <v>6</v>
      </c>
      <c r="L45" s="2">
        <v>128</v>
      </c>
      <c r="M45" s="2">
        <v>16.940000000000001</v>
      </c>
      <c r="N45" s="11">
        <v>40.627539221201324</v>
      </c>
    </row>
    <row r="46" spans="1:14" x14ac:dyDescent="0.35">
      <c r="A46" s="2" t="s">
        <v>1495</v>
      </c>
      <c r="B46" s="2" t="s">
        <v>1523</v>
      </c>
      <c r="C46" s="2">
        <v>7760</v>
      </c>
      <c r="D46" s="2">
        <v>23280</v>
      </c>
      <c r="E46" s="2">
        <v>27999</v>
      </c>
      <c r="F46" s="2">
        <v>4.4000000000000004</v>
      </c>
      <c r="G46" s="2">
        <v>7300</v>
      </c>
      <c r="H46" s="2" t="s">
        <v>25</v>
      </c>
      <c r="I46" s="2" t="s">
        <v>650</v>
      </c>
      <c r="J46" s="2">
        <v>160</v>
      </c>
      <c r="K46" s="2">
        <v>8</v>
      </c>
      <c r="L46" s="2">
        <v>256</v>
      </c>
      <c r="M46" s="2">
        <v>17.2</v>
      </c>
      <c r="N46" s="11">
        <v>16.854173363334404</v>
      </c>
    </row>
    <row r="47" spans="1:14" x14ac:dyDescent="0.35">
      <c r="A47" s="2" t="s">
        <v>1465</v>
      </c>
      <c r="B47" s="2" t="s">
        <v>1476</v>
      </c>
      <c r="C47" s="2">
        <v>14167</v>
      </c>
      <c r="D47" s="2">
        <v>84999</v>
      </c>
      <c r="E47" s="2">
        <v>134999</v>
      </c>
      <c r="F47" s="2">
        <v>4.5999999999999996</v>
      </c>
      <c r="G47" s="2">
        <v>5000</v>
      </c>
      <c r="H47" s="2" t="s">
        <v>1491</v>
      </c>
      <c r="I47" s="2" t="s">
        <v>650</v>
      </c>
      <c r="J47" s="2">
        <v>162.30000000000001</v>
      </c>
      <c r="K47" s="2">
        <v>12</v>
      </c>
      <c r="L47" s="2">
        <v>256</v>
      </c>
      <c r="M47" s="2">
        <v>17.27</v>
      </c>
      <c r="N47" s="11">
        <v>37.037311387491762</v>
      </c>
    </row>
    <row r="48" spans="1:14" x14ac:dyDescent="0.35">
      <c r="A48" s="2" t="s">
        <v>1483</v>
      </c>
      <c r="B48" s="2" t="s">
        <v>1484</v>
      </c>
      <c r="C48" s="2">
        <v>4335</v>
      </c>
      <c r="D48" s="2">
        <v>13005</v>
      </c>
      <c r="E48" s="2">
        <v>19999</v>
      </c>
      <c r="F48" s="2">
        <v>4.3</v>
      </c>
      <c r="G48" s="2">
        <v>5030</v>
      </c>
      <c r="H48" s="2" t="s">
        <v>25</v>
      </c>
      <c r="I48" s="2" t="s">
        <v>650</v>
      </c>
      <c r="J48" s="2">
        <v>160</v>
      </c>
      <c r="K48" s="2">
        <v>8</v>
      </c>
      <c r="L48" s="2">
        <v>128</v>
      </c>
      <c r="M48" s="2">
        <v>17.25</v>
      </c>
      <c r="N48" s="11">
        <v>34.971748587429367</v>
      </c>
    </row>
    <row r="49" spans="1:14" x14ac:dyDescent="0.35">
      <c r="A49" s="2" t="s">
        <v>1492</v>
      </c>
      <c r="B49" s="2" t="s">
        <v>1493</v>
      </c>
      <c r="C49" s="2">
        <v>7000</v>
      </c>
      <c r="D49" s="2">
        <v>20999</v>
      </c>
      <c r="E49" s="2">
        <v>24999</v>
      </c>
      <c r="F49" s="2">
        <v>4.4000000000000004</v>
      </c>
      <c r="G49" s="2">
        <v>5000</v>
      </c>
      <c r="H49" s="2" t="s">
        <v>1494</v>
      </c>
      <c r="I49" s="2" t="s">
        <v>650</v>
      </c>
      <c r="J49" s="2">
        <v>164</v>
      </c>
      <c r="K49" s="2">
        <v>8</v>
      </c>
      <c r="L49" s="2">
        <v>256</v>
      </c>
      <c r="M49" s="2">
        <v>17.2</v>
      </c>
      <c r="N49" s="11">
        <v>16.000640025601022</v>
      </c>
    </row>
    <row r="50" spans="1:14" x14ac:dyDescent="0.35">
      <c r="A50" s="2" t="s">
        <v>1492</v>
      </c>
      <c r="B50" s="2" t="s">
        <v>1493</v>
      </c>
      <c r="C50" s="2">
        <v>7000</v>
      </c>
      <c r="D50" s="2">
        <v>20999</v>
      </c>
      <c r="E50" s="2">
        <v>24999</v>
      </c>
      <c r="F50" s="2">
        <v>4.4000000000000004</v>
      </c>
      <c r="G50" s="2">
        <v>5000</v>
      </c>
      <c r="H50" s="2" t="s">
        <v>1494</v>
      </c>
      <c r="I50" s="2" t="s">
        <v>650</v>
      </c>
      <c r="J50" s="2">
        <v>164</v>
      </c>
      <c r="K50" s="2">
        <v>8</v>
      </c>
      <c r="L50" s="2">
        <v>256</v>
      </c>
      <c r="M50" s="2">
        <v>17.2</v>
      </c>
      <c r="N50" s="11">
        <v>16.000640025601022</v>
      </c>
    </row>
    <row r="51" spans="1:14" x14ac:dyDescent="0.35">
      <c r="A51" s="2" t="s">
        <v>1495</v>
      </c>
      <c r="B51" s="2" t="s">
        <v>1496</v>
      </c>
      <c r="C51" s="2">
        <v>5097</v>
      </c>
      <c r="D51" s="2">
        <v>15289</v>
      </c>
      <c r="E51" s="2">
        <v>18999</v>
      </c>
      <c r="F51" s="2">
        <v>4.3</v>
      </c>
      <c r="G51" s="2">
        <v>6500</v>
      </c>
      <c r="H51" s="2" t="s">
        <v>25</v>
      </c>
      <c r="I51" s="2" t="s">
        <v>650</v>
      </c>
      <c r="J51" s="2">
        <v>160</v>
      </c>
      <c r="K51" s="2">
        <v>8</v>
      </c>
      <c r="L51" s="2">
        <v>128</v>
      </c>
      <c r="M51" s="2">
        <v>17.02</v>
      </c>
      <c r="N51" s="11">
        <v>19.527343544397073</v>
      </c>
    </row>
    <row r="52" spans="1:14" x14ac:dyDescent="0.35">
      <c r="A52" s="2" t="s">
        <v>1495</v>
      </c>
      <c r="B52" s="2" t="s">
        <v>1496</v>
      </c>
      <c r="C52" s="2">
        <v>5600</v>
      </c>
      <c r="D52" s="2">
        <v>16800</v>
      </c>
      <c r="E52" s="2">
        <v>20499</v>
      </c>
      <c r="F52" s="2">
        <v>4.3</v>
      </c>
      <c r="G52" s="2">
        <v>6500</v>
      </c>
      <c r="H52" s="2" t="s">
        <v>25</v>
      </c>
      <c r="I52" s="2" t="s">
        <v>650</v>
      </c>
      <c r="J52" s="2">
        <v>160</v>
      </c>
      <c r="K52" s="2">
        <v>8</v>
      </c>
      <c r="L52" s="2">
        <v>256</v>
      </c>
      <c r="M52" s="2">
        <v>17.02</v>
      </c>
      <c r="N52" s="11">
        <v>18.044782672325479</v>
      </c>
    </row>
    <row r="53" spans="1:14" x14ac:dyDescent="0.35">
      <c r="A53" s="2" t="s">
        <v>1495</v>
      </c>
      <c r="B53" s="2" t="s">
        <v>1501</v>
      </c>
      <c r="C53" s="2">
        <v>3336</v>
      </c>
      <c r="D53" s="2">
        <v>10308</v>
      </c>
      <c r="E53" s="2">
        <v>13999</v>
      </c>
      <c r="F53" s="2">
        <v>4.2</v>
      </c>
      <c r="G53" s="2">
        <v>6000</v>
      </c>
      <c r="H53" s="2" t="s">
        <v>25</v>
      </c>
      <c r="I53" s="2" t="s">
        <v>650</v>
      </c>
      <c r="J53" s="2">
        <v>160</v>
      </c>
      <c r="K53" s="2">
        <v>4</v>
      </c>
      <c r="L53" s="2">
        <v>128</v>
      </c>
      <c r="M53" s="2">
        <v>17.12</v>
      </c>
      <c r="N53" s="11">
        <v>26.366169012072294</v>
      </c>
    </row>
    <row r="54" spans="1:14" x14ac:dyDescent="0.35">
      <c r="A54" s="2" t="s">
        <v>1467</v>
      </c>
      <c r="B54" s="2" t="s">
        <v>1497</v>
      </c>
      <c r="C54" s="2">
        <v>5333</v>
      </c>
      <c r="D54" s="2">
        <v>15999</v>
      </c>
      <c r="E54" s="2">
        <v>24999</v>
      </c>
      <c r="F54" s="2">
        <v>4.3</v>
      </c>
      <c r="G54" s="2">
        <v>5500</v>
      </c>
      <c r="H54" s="2" t="s">
        <v>1498</v>
      </c>
      <c r="I54" s="2" t="s">
        <v>650</v>
      </c>
      <c r="J54" s="2">
        <v>162.33000000000001</v>
      </c>
      <c r="K54" s="2">
        <v>8</v>
      </c>
      <c r="L54" s="2">
        <v>128</v>
      </c>
      <c r="M54" s="2">
        <v>16.940000000000001</v>
      </c>
      <c r="N54" s="11">
        <v>36.001440057602302</v>
      </c>
    </row>
    <row r="55" spans="1:14" x14ac:dyDescent="0.35">
      <c r="A55" s="2" t="s">
        <v>1470</v>
      </c>
      <c r="B55" s="2" t="s">
        <v>1471</v>
      </c>
      <c r="C55" s="2">
        <v>5000</v>
      </c>
      <c r="D55" s="2">
        <v>29999</v>
      </c>
      <c r="E55" s="2">
        <v>36999</v>
      </c>
      <c r="F55" s="2">
        <v>4.4000000000000004</v>
      </c>
      <c r="G55" s="2">
        <v>6000</v>
      </c>
      <c r="H55" s="2" t="s">
        <v>1472</v>
      </c>
      <c r="I55" s="2" t="s">
        <v>650</v>
      </c>
      <c r="J55" s="2">
        <v>160.69</v>
      </c>
      <c r="K55" s="2">
        <v>8</v>
      </c>
      <c r="L55" s="2">
        <v>256</v>
      </c>
      <c r="M55" s="2">
        <v>17.02</v>
      </c>
      <c r="N55" s="11">
        <v>18.919430254871752</v>
      </c>
    </row>
    <row r="56" spans="1:14" x14ac:dyDescent="0.35">
      <c r="A56" s="2" t="s">
        <v>1465</v>
      </c>
      <c r="B56" s="2" t="s">
        <v>1524</v>
      </c>
      <c r="C56" s="2">
        <v>1917</v>
      </c>
      <c r="D56" s="2">
        <v>11499</v>
      </c>
      <c r="E56" s="2">
        <v>17499</v>
      </c>
      <c r="F56" s="2">
        <v>4.2</v>
      </c>
      <c r="G56" s="2">
        <v>5000</v>
      </c>
      <c r="H56" s="2" t="s">
        <v>1464</v>
      </c>
      <c r="I56" s="2" t="s">
        <v>650</v>
      </c>
      <c r="J56" s="2">
        <v>164.4</v>
      </c>
      <c r="K56" s="2">
        <v>6</v>
      </c>
      <c r="L56" s="2">
        <v>128</v>
      </c>
      <c r="M56" s="2">
        <v>16.91</v>
      </c>
      <c r="N56" s="11">
        <v>34.287673581347505</v>
      </c>
    </row>
    <row r="57" spans="1:14" x14ac:dyDescent="0.35">
      <c r="A57" s="2" t="s">
        <v>1467</v>
      </c>
      <c r="B57" s="2" t="s">
        <v>1497</v>
      </c>
      <c r="C57" s="2">
        <v>5333</v>
      </c>
      <c r="D57" s="2">
        <v>15999</v>
      </c>
      <c r="E57" s="2">
        <v>24999</v>
      </c>
      <c r="F57" s="2">
        <v>4.3</v>
      </c>
      <c r="G57" s="2">
        <v>5500</v>
      </c>
      <c r="H57" s="2" t="s">
        <v>1498</v>
      </c>
      <c r="I57" s="2" t="s">
        <v>650</v>
      </c>
      <c r="J57" s="2">
        <v>162.33000000000001</v>
      </c>
      <c r="K57" s="2">
        <v>8</v>
      </c>
      <c r="L57" s="2">
        <v>128</v>
      </c>
      <c r="M57" s="2">
        <v>16.940000000000001</v>
      </c>
      <c r="N57" s="11">
        <v>36.001440057602302</v>
      </c>
    </row>
    <row r="58" spans="1:14" x14ac:dyDescent="0.35">
      <c r="A58" s="2" t="s">
        <v>1459</v>
      </c>
      <c r="B58" s="2" t="s">
        <v>1479</v>
      </c>
      <c r="C58" s="2">
        <v>2667</v>
      </c>
      <c r="D58" s="2">
        <v>15999</v>
      </c>
      <c r="E58" s="2">
        <v>21999</v>
      </c>
      <c r="F58" s="2">
        <v>4.4000000000000004</v>
      </c>
      <c r="G58" s="2">
        <v>5500</v>
      </c>
      <c r="H58" s="2" t="s">
        <v>1480</v>
      </c>
      <c r="I58" s="2" t="s">
        <v>650</v>
      </c>
      <c r="J58" s="2">
        <v>164.33</v>
      </c>
      <c r="K58" s="2">
        <v>8</v>
      </c>
      <c r="L58" s="2">
        <v>128</v>
      </c>
      <c r="M58" s="2">
        <v>17.22</v>
      </c>
      <c r="N58" s="11">
        <v>27.273966998499933</v>
      </c>
    </row>
    <row r="59" spans="1:14" x14ac:dyDescent="0.35">
      <c r="A59" s="2" t="s">
        <v>1459</v>
      </c>
      <c r="B59" s="2" t="s">
        <v>1479</v>
      </c>
      <c r="C59" s="2">
        <v>2667</v>
      </c>
      <c r="D59" s="2">
        <v>15999</v>
      </c>
      <c r="E59" s="2">
        <v>21999</v>
      </c>
      <c r="F59" s="2">
        <v>4.4000000000000004</v>
      </c>
      <c r="G59" s="2">
        <v>5500</v>
      </c>
      <c r="H59" s="2" t="s">
        <v>1480</v>
      </c>
      <c r="I59" s="2" t="s">
        <v>650</v>
      </c>
      <c r="J59" s="2">
        <v>164.33</v>
      </c>
      <c r="K59" s="2">
        <v>8</v>
      </c>
      <c r="L59" s="2">
        <v>128</v>
      </c>
      <c r="M59" s="2">
        <v>17.22</v>
      </c>
      <c r="N59" s="11">
        <v>27.273966998499933</v>
      </c>
    </row>
    <row r="60" spans="1:14" hidden="1" x14ac:dyDescent="0.35">
      <c r="A60" s="2" t="s">
        <v>1465</v>
      </c>
      <c r="B60" s="2" t="s">
        <v>1466</v>
      </c>
      <c r="C60" s="2">
        <v>2935</v>
      </c>
      <c r="D60" s="2">
        <v>786</v>
      </c>
      <c r="E60" s="2">
        <v>1699</v>
      </c>
      <c r="F60" s="2">
        <v>3.1</v>
      </c>
      <c r="G60" s="2">
        <v>5160</v>
      </c>
      <c r="H60" s="2" t="s">
        <v>25</v>
      </c>
      <c r="I60" s="2" t="s">
        <v>137</v>
      </c>
      <c r="J60" s="2">
        <v>160</v>
      </c>
      <c r="K60" s="2">
        <v>4</v>
      </c>
      <c r="L60" s="2">
        <v>10</v>
      </c>
      <c r="M60" s="2">
        <v>3.86</v>
      </c>
      <c r="N60" s="11">
        <v>53.73749264273102</v>
      </c>
    </row>
    <row r="61" spans="1:14" x14ac:dyDescent="0.35">
      <c r="A61" s="2" t="s">
        <v>1520</v>
      </c>
      <c r="B61" s="2" t="s">
        <v>1521</v>
      </c>
      <c r="C61" s="2">
        <v>334</v>
      </c>
      <c r="D61" s="2">
        <v>9499</v>
      </c>
      <c r="E61" s="2">
        <v>15999</v>
      </c>
      <c r="F61" s="2">
        <v>4.3</v>
      </c>
      <c r="G61" s="2">
        <v>5000</v>
      </c>
      <c r="H61" s="2" t="s">
        <v>1522</v>
      </c>
      <c r="I61" s="2" t="s">
        <v>650</v>
      </c>
      <c r="J61" s="2">
        <v>165.4</v>
      </c>
      <c r="K61" s="2">
        <v>6</v>
      </c>
      <c r="L61" s="2">
        <v>128</v>
      </c>
      <c r="M61" s="2">
        <v>16.940000000000001</v>
      </c>
      <c r="N61" s="11">
        <v>40.627539221201324</v>
      </c>
    </row>
    <row r="62" spans="1:14" x14ac:dyDescent="0.35">
      <c r="A62" s="2" t="s">
        <v>1492</v>
      </c>
      <c r="B62" s="2" t="s">
        <v>1493</v>
      </c>
      <c r="C62" s="2">
        <v>6333</v>
      </c>
      <c r="D62" s="2">
        <v>18999</v>
      </c>
      <c r="E62" s="2">
        <v>22999</v>
      </c>
      <c r="F62" s="2">
        <v>4.4000000000000004</v>
      </c>
      <c r="G62" s="2">
        <v>5000</v>
      </c>
      <c r="H62" s="2" t="s">
        <v>1494</v>
      </c>
      <c r="I62" s="2" t="s">
        <v>650</v>
      </c>
      <c r="J62" s="2">
        <v>164</v>
      </c>
      <c r="K62" s="2">
        <v>8</v>
      </c>
      <c r="L62" s="2">
        <v>128</v>
      </c>
      <c r="M62" s="2">
        <v>17.2</v>
      </c>
      <c r="N62" s="11">
        <v>17.392060524370624</v>
      </c>
    </row>
    <row r="63" spans="1:14" x14ac:dyDescent="0.35">
      <c r="A63" s="2" t="s">
        <v>1465</v>
      </c>
      <c r="B63" s="2" t="s">
        <v>1476</v>
      </c>
      <c r="C63" s="2">
        <v>4667</v>
      </c>
      <c r="D63" s="2">
        <v>41999</v>
      </c>
      <c r="E63" s="2">
        <v>65999</v>
      </c>
      <c r="F63" s="2">
        <v>4.5</v>
      </c>
      <c r="G63" s="2">
        <v>4700</v>
      </c>
      <c r="H63" s="2" t="s">
        <v>1525</v>
      </c>
      <c r="I63" s="2" t="s">
        <v>650</v>
      </c>
      <c r="J63" s="2">
        <v>162</v>
      </c>
      <c r="K63" s="2">
        <v>8</v>
      </c>
      <c r="L63" s="2">
        <v>256</v>
      </c>
      <c r="M63" s="2">
        <v>17.02</v>
      </c>
      <c r="N63" s="11">
        <v>36.36418733617176</v>
      </c>
    </row>
    <row r="64" spans="1:14" x14ac:dyDescent="0.35">
      <c r="A64" s="2" t="s">
        <v>1465</v>
      </c>
      <c r="B64" s="2" t="s">
        <v>1476</v>
      </c>
      <c r="C64" s="2">
        <v>4000</v>
      </c>
      <c r="D64" s="2">
        <v>35999</v>
      </c>
      <c r="E64" s="2">
        <v>59999</v>
      </c>
      <c r="F64" s="2">
        <v>4.5</v>
      </c>
      <c r="G64" s="2">
        <v>4700</v>
      </c>
      <c r="H64" s="2" t="s">
        <v>1525</v>
      </c>
      <c r="I64" s="2" t="s">
        <v>650</v>
      </c>
      <c r="J64" s="2">
        <v>162</v>
      </c>
      <c r="K64" s="2">
        <v>8</v>
      </c>
      <c r="L64" s="2">
        <v>128</v>
      </c>
      <c r="M64" s="2">
        <v>17.02</v>
      </c>
      <c r="N64" s="11">
        <v>40.000666677777964</v>
      </c>
    </row>
    <row r="65" spans="1:14" x14ac:dyDescent="0.35">
      <c r="A65" s="2" t="s">
        <v>1512</v>
      </c>
      <c r="B65" s="2" t="s">
        <v>1513</v>
      </c>
      <c r="C65" s="2">
        <v>131</v>
      </c>
      <c r="D65" s="2">
        <v>1440</v>
      </c>
      <c r="E65" s="2">
        <v>1447</v>
      </c>
      <c r="F65" s="2">
        <v>3.8</v>
      </c>
      <c r="G65" s="2">
        <v>800</v>
      </c>
      <c r="H65" s="2" t="s">
        <v>1514</v>
      </c>
      <c r="I65" s="2" t="s">
        <v>650</v>
      </c>
      <c r="J65" s="2">
        <v>160</v>
      </c>
      <c r="K65" s="2">
        <v>32</v>
      </c>
      <c r="L65" s="2"/>
      <c r="M65" s="2">
        <v>4.5</v>
      </c>
      <c r="N65" s="11">
        <v>0.48375950241879756</v>
      </c>
    </row>
    <row r="66" spans="1:14" x14ac:dyDescent="0.35">
      <c r="A66" s="2" t="s">
        <v>1467</v>
      </c>
      <c r="B66" s="2" t="s">
        <v>1526</v>
      </c>
      <c r="C66" s="2">
        <v>458</v>
      </c>
      <c r="D66" s="2">
        <v>12999</v>
      </c>
      <c r="E66" s="2">
        <v>18999</v>
      </c>
      <c r="F66" s="2">
        <v>4.3</v>
      </c>
      <c r="G66" s="2">
        <v>5110</v>
      </c>
      <c r="H66" s="2" t="s">
        <v>1527</v>
      </c>
      <c r="I66" s="2" t="s">
        <v>650</v>
      </c>
      <c r="J66" s="2">
        <v>162.4</v>
      </c>
      <c r="K66" s="2">
        <v>6</v>
      </c>
      <c r="L66" s="2">
        <v>128</v>
      </c>
      <c r="M66" s="2">
        <v>16.940000000000001</v>
      </c>
      <c r="N66" s="11">
        <v>31.580609505763462</v>
      </c>
    </row>
    <row r="67" spans="1:14" x14ac:dyDescent="0.35">
      <c r="A67" s="2" t="s">
        <v>1467</v>
      </c>
      <c r="B67" s="2" t="s">
        <v>1528</v>
      </c>
      <c r="C67" s="2">
        <v>225</v>
      </c>
      <c r="D67" s="2">
        <v>6399</v>
      </c>
      <c r="E67" s="2">
        <v>8999</v>
      </c>
      <c r="F67" s="2">
        <v>3.9</v>
      </c>
      <c r="G67" s="2">
        <v>5200</v>
      </c>
      <c r="H67" s="2" t="s">
        <v>1529</v>
      </c>
      <c r="I67" s="2" t="s">
        <v>650</v>
      </c>
      <c r="J67" s="2">
        <v>171.79</v>
      </c>
      <c r="K67" s="2">
        <v>4</v>
      </c>
      <c r="L67" s="2">
        <v>64</v>
      </c>
      <c r="M67" s="2">
        <v>17.48</v>
      </c>
      <c r="N67" s="11">
        <v>28.89209912212468</v>
      </c>
    </row>
    <row r="68" spans="1:14" x14ac:dyDescent="0.35">
      <c r="A68" s="2" t="s">
        <v>1530</v>
      </c>
      <c r="B68" s="2" t="s">
        <v>1531</v>
      </c>
      <c r="C68" s="2">
        <v>282</v>
      </c>
      <c r="D68" s="2">
        <v>7999</v>
      </c>
      <c r="E68" s="2">
        <v>11999</v>
      </c>
      <c r="F68" s="2">
        <v>4.3</v>
      </c>
      <c r="G68" s="2">
        <v>5500</v>
      </c>
      <c r="H68" s="2" t="s">
        <v>1532</v>
      </c>
      <c r="I68" s="2" t="s">
        <v>650</v>
      </c>
      <c r="J68" s="2">
        <v>167.3</v>
      </c>
      <c r="K68" s="2">
        <v>4</v>
      </c>
      <c r="L68" s="2">
        <v>64</v>
      </c>
      <c r="M68" s="2">
        <v>17.12</v>
      </c>
      <c r="N68" s="11">
        <v>33.336111342611886</v>
      </c>
    </row>
    <row r="69" spans="1:14" x14ac:dyDescent="0.35">
      <c r="A69" s="2" t="s">
        <v>1465</v>
      </c>
      <c r="B69" s="2" t="s">
        <v>1533</v>
      </c>
      <c r="C69" s="2">
        <v>5330</v>
      </c>
      <c r="D69" s="2">
        <v>15990</v>
      </c>
      <c r="E69" s="2">
        <v>24499</v>
      </c>
      <c r="F69" s="2">
        <v>4.4000000000000004</v>
      </c>
      <c r="G69" s="2">
        <v>6000</v>
      </c>
      <c r="H69" s="2" t="s">
        <v>25</v>
      </c>
      <c r="I69" s="2" t="s">
        <v>650</v>
      </c>
      <c r="J69" s="2">
        <v>160</v>
      </c>
      <c r="K69" s="2">
        <v>6</v>
      </c>
      <c r="L69" s="2">
        <v>128</v>
      </c>
      <c r="M69" s="2">
        <v>16.760000000000002</v>
      </c>
      <c r="N69" s="11">
        <v>34.732029878770561</v>
      </c>
    </row>
    <row r="70" spans="1:14" x14ac:dyDescent="0.35">
      <c r="A70" s="2" t="s">
        <v>1492</v>
      </c>
      <c r="B70" s="2" t="s">
        <v>1493</v>
      </c>
      <c r="C70" s="2">
        <v>7000</v>
      </c>
      <c r="D70" s="2">
        <v>20999</v>
      </c>
      <c r="E70" s="2">
        <v>24999</v>
      </c>
      <c r="F70" s="2">
        <v>4.4000000000000004</v>
      </c>
      <c r="G70" s="2">
        <v>5000</v>
      </c>
      <c r="H70" s="2" t="s">
        <v>1494</v>
      </c>
      <c r="I70" s="2" t="s">
        <v>650</v>
      </c>
      <c r="J70" s="2">
        <v>164</v>
      </c>
      <c r="K70" s="2">
        <v>8</v>
      </c>
      <c r="L70" s="2">
        <v>256</v>
      </c>
      <c r="M70" s="2">
        <v>17.2</v>
      </c>
      <c r="N70" s="11">
        <v>16.000640025601022</v>
      </c>
    </row>
    <row r="71" spans="1:14" x14ac:dyDescent="0.35">
      <c r="A71" s="2" t="s">
        <v>1492</v>
      </c>
      <c r="B71" s="2" t="s">
        <v>1493</v>
      </c>
      <c r="C71" s="2">
        <v>6333</v>
      </c>
      <c r="D71" s="2">
        <v>18999</v>
      </c>
      <c r="E71" s="2">
        <v>22999</v>
      </c>
      <c r="F71" s="2">
        <v>4.4000000000000004</v>
      </c>
      <c r="G71" s="2">
        <v>5000</v>
      </c>
      <c r="H71" s="2" t="s">
        <v>1494</v>
      </c>
      <c r="I71" s="2" t="s">
        <v>650</v>
      </c>
      <c r="J71" s="2">
        <v>164</v>
      </c>
      <c r="K71" s="2">
        <v>8</v>
      </c>
      <c r="L71" s="2">
        <v>128</v>
      </c>
      <c r="M71" s="2">
        <v>17.2</v>
      </c>
      <c r="N71" s="11">
        <v>17.392060524370624</v>
      </c>
    </row>
    <row r="72" spans="1:14" x14ac:dyDescent="0.35">
      <c r="A72" s="2" t="s">
        <v>1492</v>
      </c>
      <c r="B72" s="2" t="s">
        <v>1493</v>
      </c>
      <c r="C72" s="2">
        <v>7000</v>
      </c>
      <c r="D72" s="2">
        <v>20999</v>
      </c>
      <c r="E72" s="2">
        <v>24999</v>
      </c>
      <c r="F72" s="2">
        <v>4.4000000000000004</v>
      </c>
      <c r="G72" s="2">
        <v>5000</v>
      </c>
      <c r="H72" s="2" t="s">
        <v>1494</v>
      </c>
      <c r="I72" s="2" t="s">
        <v>650</v>
      </c>
      <c r="J72" s="2">
        <v>164</v>
      </c>
      <c r="K72" s="2">
        <v>8</v>
      </c>
      <c r="L72" s="2">
        <v>256</v>
      </c>
      <c r="M72" s="2">
        <v>17.2</v>
      </c>
      <c r="N72" s="11">
        <v>16.000640025601022</v>
      </c>
    </row>
    <row r="73" spans="1:14" x14ac:dyDescent="0.35">
      <c r="A73" s="2" t="s">
        <v>1483</v>
      </c>
      <c r="B73" s="2" t="s">
        <v>1534</v>
      </c>
      <c r="C73" s="2">
        <v>298</v>
      </c>
      <c r="D73" s="2">
        <v>8649</v>
      </c>
      <c r="E73" s="2">
        <v>10999</v>
      </c>
      <c r="F73" s="2">
        <v>4.3</v>
      </c>
      <c r="G73" s="2">
        <v>5160</v>
      </c>
      <c r="H73" s="2" t="s">
        <v>25</v>
      </c>
      <c r="I73" s="2" t="s">
        <v>650</v>
      </c>
      <c r="J73" s="2">
        <v>160</v>
      </c>
      <c r="K73" s="2">
        <v>4</v>
      </c>
      <c r="L73" s="2">
        <v>64</v>
      </c>
      <c r="M73" s="2">
        <v>17.48</v>
      </c>
      <c r="N73" s="11">
        <v>21.365578688971727</v>
      </c>
    </row>
    <row r="74" spans="1:14" x14ac:dyDescent="0.35">
      <c r="A74" s="2" t="s">
        <v>1459</v>
      </c>
      <c r="B74" s="2" t="s">
        <v>1479</v>
      </c>
      <c r="C74" s="2">
        <v>528</v>
      </c>
      <c r="D74" s="2">
        <v>14999</v>
      </c>
      <c r="E74" s="2">
        <v>19999</v>
      </c>
      <c r="F74" s="2">
        <v>4.4000000000000004</v>
      </c>
      <c r="G74" s="2">
        <v>5500</v>
      </c>
      <c r="H74" s="2" t="s">
        <v>1480</v>
      </c>
      <c r="I74" s="2" t="s">
        <v>650</v>
      </c>
      <c r="J74" s="2">
        <v>164.33</v>
      </c>
      <c r="K74" s="2">
        <v>6</v>
      </c>
      <c r="L74" s="2">
        <v>128</v>
      </c>
      <c r="M74" s="2">
        <v>17.22</v>
      </c>
      <c r="N74" s="11">
        <v>25.001250062503129</v>
      </c>
    </row>
    <row r="75" spans="1:14" x14ac:dyDescent="0.35">
      <c r="A75" s="2" t="s">
        <v>1462</v>
      </c>
      <c r="B75" s="2" t="s">
        <v>1535</v>
      </c>
      <c r="C75" s="2">
        <v>651</v>
      </c>
      <c r="D75" s="2">
        <v>18499</v>
      </c>
      <c r="E75" s="2">
        <v>22999</v>
      </c>
      <c r="F75" s="2">
        <v>4.4000000000000004</v>
      </c>
      <c r="G75" s="2">
        <v>6000</v>
      </c>
      <c r="H75" s="2" t="s">
        <v>1536</v>
      </c>
      <c r="I75" s="2" t="s">
        <v>650</v>
      </c>
      <c r="J75" s="2">
        <v>163.15</v>
      </c>
      <c r="K75" s="2">
        <v>8</v>
      </c>
      <c r="L75" s="2">
        <v>256</v>
      </c>
      <c r="M75" s="2">
        <v>16.940000000000001</v>
      </c>
      <c r="N75" s="11">
        <v>19.566068089916953</v>
      </c>
    </row>
    <row r="76" spans="1:14" x14ac:dyDescent="0.35">
      <c r="A76" s="2" t="s">
        <v>1467</v>
      </c>
      <c r="B76" s="2" t="s">
        <v>1468</v>
      </c>
      <c r="C76" s="2">
        <v>3834</v>
      </c>
      <c r="D76" s="2">
        <v>22999</v>
      </c>
      <c r="E76" s="2">
        <v>31999</v>
      </c>
      <c r="F76" s="2">
        <v>4.3</v>
      </c>
      <c r="G76" s="2">
        <v>6550</v>
      </c>
      <c r="H76" s="2" t="s">
        <v>1469</v>
      </c>
      <c r="I76" s="2" t="s">
        <v>650</v>
      </c>
      <c r="J76" s="2">
        <v>160.94999999999999</v>
      </c>
      <c r="K76" s="2">
        <v>8</v>
      </c>
      <c r="L76" s="2">
        <v>256</v>
      </c>
      <c r="M76" s="2">
        <v>16.940000000000001</v>
      </c>
      <c r="N76" s="11">
        <v>28.125878933716681</v>
      </c>
    </row>
    <row r="77" spans="1:14" x14ac:dyDescent="0.35">
      <c r="A77" s="2" t="s">
        <v>1509</v>
      </c>
      <c r="B77" s="2" t="s">
        <v>1510</v>
      </c>
      <c r="C77" s="2">
        <v>774</v>
      </c>
      <c r="D77" s="2">
        <v>21990</v>
      </c>
      <c r="E77" s="2">
        <v>32999</v>
      </c>
      <c r="F77" s="2">
        <v>4.4000000000000004</v>
      </c>
      <c r="G77" s="2">
        <v>5000</v>
      </c>
      <c r="H77" s="2" t="s">
        <v>1511</v>
      </c>
      <c r="I77" s="2" t="s">
        <v>650</v>
      </c>
      <c r="J77" s="2">
        <v>162.69999999999999</v>
      </c>
      <c r="K77" s="2">
        <v>8</v>
      </c>
      <c r="L77" s="2">
        <v>128</v>
      </c>
      <c r="M77" s="2">
        <v>17.02</v>
      </c>
      <c r="N77" s="11">
        <v>33.361617018697537</v>
      </c>
    </row>
    <row r="78" spans="1:14" x14ac:dyDescent="0.35">
      <c r="A78" s="2" t="s">
        <v>1537</v>
      </c>
      <c r="B78" s="2" t="s">
        <v>1538</v>
      </c>
      <c r="C78" s="2">
        <v>950</v>
      </c>
      <c r="D78" s="2">
        <v>26999</v>
      </c>
      <c r="E78" s="2">
        <v>29999</v>
      </c>
      <c r="F78" s="2">
        <v>4.5</v>
      </c>
      <c r="G78" s="2">
        <v>5000</v>
      </c>
      <c r="H78" s="2" t="s">
        <v>1539</v>
      </c>
      <c r="I78" s="2" t="s">
        <v>650</v>
      </c>
      <c r="J78" s="2">
        <v>163.52000000000001</v>
      </c>
      <c r="K78" s="2">
        <v>8</v>
      </c>
      <c r="L78" s="2">
        <v>256</v>
      </c>
      <c r="M78" s="2">
        <v>43.66</v>
      </c>
      <c r="N78" s="11">
        <v>10.000333344444815</v>
      </c>
    </row>
    <row r="79" spans="1:14" x14ac:dyDescent="0.35">
      <c r="A79" s="2" t="s">
        <v>1512</v>
      </c>
      <c r="B79" s="2" t="s">
        <v>1540</v>
      </c>
      <c r="C79" s="2">
        <v>76</v>
      </c>
      <c r="D79" s="2">
        <v>1548</v>
      </c>
      <c r="E79" s="2">
        <v>2099</v>
      </c>
      <c r="F79" s="2">
        <v>3.6</v>
      </c>
      <c r="G79" s="2">
        <v>1000</v>
      </c>
      <c r="H79" s="2" t="s">
        <v>1541</v>
      </c>
      <c r="I79" s="2" t="s">
        <v>650</v>
      </c>
      <c r="J79" s="2">
        <v>160</v>
      </c>
      <c r="K79" s="2">
        <v>32</v>
      </c>
      <c r="L79" s="2"/>
      <c r="M79" s="2">
        <v>17.02</v>
      </c>
      <c r="N79" s="11">
        <v>26.250595521676988</v>
      </c>
    </row>
    <row r="80" spans="1:14" x14ac:dyDescent="0.35">
      <c r="A80" s="2" t="s">
        <v>1465</v>
      </c>
      <c r="B80" s="2" t="s">
        <v>1476</v>
      </c>
      <c r="C80" s="2">
        <v>4000</v>
      </c>
      <c r="D80" s="2">
        <v>35999</v>
      </c>
      <c r="E80" s="2">
        <v>59999</v>
      </c>
      <c r="F80" s="2">
        <v>4.5</v>
      </c>
      <c r="G80" s="2">
        <v>4700</v>
      </c>
      <c r="H80" s="2" t="s">
        <v>1525</v>
      </c>
      <c r="I80" s="2" t="s">
        <v>650</v>
      </c>
      <c r="J80" s="2">
        <v>162</v>
      </c>
      <c r="K80" s="2">
        <v>8</v>
      </c>
      <c r="L80" s="2">
        <v>128</v>
      </c>
      <c r="M80" s="2">
        <v>17.02</v>
      </c>
      <c r="N80" s="11">
        <v>40.000666677777964</v>
      </c>
    </row>
    <row r="81" spans="1:14" x14ac:dyDescent="0.35">
      <c r="A81" s="2" t="s">
        <v>1465</v>
      </c>
      <c r="B81" s="2" t="s">
        <v>1476</v>
      </c>
      <c r="C81" s="2">
        <v>4667</v>
      </c>
      <c r="D81" s="2">
        <v>41999</v>
      </c>
      <c r="E81" s="2">
        <v>65999</v>
      </c>
      <c r="F81" s="2">
        <v>4.5</v>
      </c>
      <c r="G81" s="2">
        <v>4700</v>
      </c>
      <c r="H81" s="2" t="s">
        <v>1525</v>
      </c>
      <c r="I81" s="2" t="s">
        <v>650</v>
      </c>
      <c r="J81" s="2">
        <v>162</v>
      </c>
      <c r="K81" s="2">
        <v>8</v>
      </c>
      <c r="L81" s="2">
        <v>256</v>
      </c>
      <c r="M81" s="2">
        <v>17.02</v>
      </c>
      <c r="N81" s="11">
        <v>36.36418733617176</v>
      </c>
    </row>
    <row r="82" spans="1:14" x14ac:dyDescent="0.35">
      <c r="A82" s="2" t="s">
        <v>1465</v>
      </c>
      <c r="B82" s="2" t="s">
        <v>1476</v>
      </c>
      <c r="C82" s="2">
        <v>4667</v>
      </c>
      <c r="D82" s="2">
        <v>41999</v>
      </c>
      <c r="E82" s="2">
        <v>65999</v>
      </c>
      <c r="F82" s="2">
        <v>4.5</v>
      </c>
      <c r="G82" s="2">
        <v>4700</v>
      </c>
      <c r="H82" s="2" t="s">
        <v>1525</v>
      </c>
      <c r="I82" s="2" t="s">
        <v>650</v>
      </c>
      <c r="J82" s="2">
        <v>162</v>
      </c>
      <c r="K82" s="2">
        <v>8</v>
      </c>
      <c r="L82" s="2">
        <v>256</v>
      </c>
      <c r="M82" s="2">
        <v>17.02</v>
      </c>
      <c r="N82" s="11">
        <v>36.36418733617176</v>
      </c>
    </row>
    <row r="83" spans="1:14" x14ac:dyDescent="0.35">
      <c r="A83" s="2" t="s">
        <v>1465</v>
      </c>
      <c r="B83" s="2" t="s">
        <v>1476</v>
      </c>
      <c r="C83" s="2">
        <v>4000</v>
      </c>
      <c r="D83" s="2">
        <v>35999</v>
      </c>
      <c r="E83" s="2">
        <v>59999</v>
      </c>
      <c r="F83" s="2">
        <v>4.5</v>
      </c>
      <c r="G83" s="2">
        <v>4700</v>
      </c>
      <c r="H83" s="2" t="s">
        <v>1525</v>
      </c>
      <c r="I83" s="2" t="s">
        <v>650</v>
      </c>
      <c r="J83" s="2">
        <v>162</v>
      </c>
      <c r="K83" s="2">
        <v>8</v>
      </c>
      <c r="L83" s="2">
        <v>128</v>
      </c>
      <c r="M83" s="2">
        <v>17.02</v>
      </c>
      <c r="N83" s="11">
        <v>40.000666677777964</v>
      </c>
    </row>
    <row r="84" spans="1:14" x14ac:dyDescent="0.35">
      <c r="A84" s="2" t="s">
        <v>1495</v>
      </c>
      <c r="B84" s="2" t="s">
        <v>1496</v>
      </c>
      <c r="C84" s="2">
        <v>5159</v>
      </c>
      <c r="D84" s="2">
        <v>15475</v>
      </c>
      <c r="E84" s="2">
        <v>18999</v>
      </c>
      <c r="F84" s="2">
        <v>4.3</v>
      </c>
      <c r="G84" s="2">
        <v>6500</v>
      </c>
      <c r="H84" s="2" t="s">
        <v>25</v>
      </c>
      <c r="I84" s="2" t="s">
        <v>650</v>
      </c>
      <c r="J84" s="2">
        <v>160</v>
      </c>
      <c r="K84" s="2">
        <v>8</v>
      </c>
      <c r="L84" s="2">
        <v>128</v>
      </c>
      <c r="M84" s="2">
        <v>17.02</v>
      </c>
      <c r="N84" s="11">
        <v>18.548344649718405</v>
      </c>
    </row>
    <row r="85" spans="1:14" x14ac:dyDescent="0.35">
      <c r="A85" s="2" t="s">
        <v>1492</v>
      </c>
      <c r="B85" s="2" t="s">
        <v>1493</v>
      </c>
      <c r="C85" s="2">
        <v>6333</v>
      </c>
      <c r="D85" s="2">
        <v>18999</v>
      </c>
      <c r="E85" s="2">
        <v>22999</v>
      </c>
      <c r="F85" s="2">
        <v>4.4000000000000004</v>
      </c>
      <c r="G85" s="2">
        <v>5000</v>
      </c>
      <c r="H85" s="2" t="s">
        <v>1494</v>
      </c>
      <c r="I85" s="2" t="s">
        <v>650</v>
      </c>
      <c r="J85" s="2">
        <v>164</v>
      </c>
      <c r="K85" s="2">
        <v>8</v>
      </c>
      <c r="L85" s="2">
        <v>128</v>
      </c>
      <c r="M85" s="2">
        <v>17.2</v>
      </c>
      <c r="N85" s="11">
        <v>17.392060524370624</v>
      </c>
    </row>
    <row r="86" spans="1:14" x14ac:dyDescent="0.35">
      <c r="A86" s="2" t="s">
        <v>1465</v>
      </c>
      <c r="B86" s="2" t="s">
        <v>1542</v>
      </c>
      <c r="C86" s="2">
        <v>2900</v>
      </c>
      <c r="D86" s="2">
        <v>8699</v>
      </c>
      <c r="E86" s="2">
        <v>13999</v>
      </c>
      <c r="F86" s="2">
        <v>4.0999999999999996</v>
      </c>
      <c r="G86" s="2">
        <v>5000</v>
      </c>
      <c r="H86" s="2" t="s">
        <v>1464</v>
      </c>
      <c r="I86" s="2" t="s">
        <v>650</v>
      </c>
      <c r="J86" s="2">
        <v>167.4</v>
      </c>
      <c r="K86" s="2">
        <v>4</v>
      </c>
      <c r="L86" s="2">
        <v>128</v>
      </c>
      <c r="M86" s="2">
        <v>17.02</v>
      </c>
      <c r="N86" s="11">
        <v>37.859847131937997</v>
      </c>
    </row>
    <row r="87" spans="1:14" x14ac:dyDescent="0.35">
      <c r="A87" s="2" t="s">
        <v>1512</v>
      </c>
      <c r="B87" s="2" t="s">
        <v>1540</v>
      </c>
      <c r="C87" s="2">
        <v>76</v>
      </c>
      <c r="D87" s="2">
        <v>1549</v>
      </c>
      <c r="E87" s="2">
        <v>2099</v>
      </c>
      <c r="F87" s="2">
        <v>3.6</v>
      </c>
      <c r="G87" s="2">
        <v>1000</v>
      </c>
      <c r="H87" s="2" t="s">
        <v>1541</v>
      </c>
      <c r="I87" s="2" t="s">
        <v>650</v>
      </c>
      <c r="J87" s="2">
        <v>160</v>
      </c>
      <c r="K87" s="2">
        <v>32</v>
      </c>
      <c r="L87" s="2"/>
      <c r="M87" s="2">
        <v>17.02</v>
      </c>
      <c r="N87" s="11">
        <v>26.202953787517863</v>
      </c>
    </row>
    <row r="88" spans="1:14" x14ac:dyDescent="0.35">
      <c r="A88" s="2" t="s">
        <v>1492</v>
      </c>
      <c r="B88" s="2" t="s">
        <v>1493</v>
      </c>
      <c r="C88" s="2">
        <v>6333</v>
      </c>
      <c r="D88" s="2">
        <v>18999</v>
      </c>
      <c r="E88" s="2">
        <v>22999</v>
      </c>
      <c r="F88" s="2">
        <v>4.4000000000000004</v>
      </c>
      <c r="G88" s="2">
        <v>5000</v>
      </c>
      <c r="H88" s="2" t="s">
        <v>1494</v>
      </c>
      <c r="I88" s="2" t="s">
        <v>650</v>
      </c>
      <c r="J88" s="2">
        <v>164</v>
      </c>
      <c r="K88" s="2">
        <v>8</v>
      </c>
      <c r="L88" s="2">
        <v>128</v>
      </c>
      <c r="M88" s="2">
        <v>17.2</v>
      </c>
      <c r="N88" s="11">
        <v>17.392060524370624</v>
      </c>
    </row>
    <row r="89" spans="1:14" x14ac:dyDescent="0.35">
      <c r="A89" s="2" t="s">
        <v>1512</v>
      </c>
      <c r="B89" s="2" t="s">
        <v>1543</v>
      </c>
      <c r="C89" s="2">
        <v>116</v>
      </c>
      <c r="D89" s="2">
        <v>1275</v>
      </c>
      <c r="E89" s="2">
        <v>1599</v>
      </c>
      <c r="F89" s="2">
        <v>3.9</v>
      </c>
      <c r="G89" s="2">
        <v>1000</v>
      </c>
      <c r="H89" s="2" t="s">
        <v>1514</v>
      </c>
      <c r="I89" s="2" t="s">
        <v>650</v>
      </c>
      <c r="J89" s="2">
        <v>115.07</v>
      </c>
      <c r="K89" s="2">
        <v>32</v>
      </c>
      <c r="L89" s="2"/>
      <c r="M89" s="2">
        <v>4.5</v>
      </c>
      <c r="N89" s="11">
        <v>20.262664165103189</v>
      </c>
    </row>
    <row r="90" spans="1:14" x14ac:dyDescent="0.35">
      <c r="A90" s="2" t="s">
        <v>1462</v>
      </c>
      <c r="B90" s="2" t="s">
        <v>1535</v>
      </c>
      <c r="C90" s="2">
        <v>651</v>
      </c>
      <c r="D90" s="2">
        <v>18499</v>
      </c>
      <c r="E90" s="2">
        <v>22999</v>
      </c>
      <c r="F90" s="2">
        <v>4.4000000000000004</v>
      </c>
      <c r="G90" s="2">
        <v>6000</v>
      </c>
      <c r="H90" s="2" t="s">
        <v>1536</v>
      </c>
      <c r="I90" s="2" t="s">
        <v>650</v>
      </c>
      <c r="J90" s="2">
        <v>163.15</v>
      </c>
      <c r="K90" s="2">
        <v>8</v>
      </c>
      <c r="L90" s="2">
        <v>256</v>
      </c>
      <c r="M90" s="2">
        <v>16.940000000000001</v>
      </c>
      <c r="N90" s="11">
        <v>19.566068089916953</v>
      </c>
    </row>
    <row r="91" spans="1:14" x14ac:dyDescent="0.35">
      <c r="A91" s="2" t="s">
        <v>1470</v>
      </c>
      <c r="B91" s="2" t="s">
        <v>1499</v>
      </c>
      <c r="C91" s="2">
        <v>3334</v>
      </c>
      <c r="D91" s="2">
        <v>19999</v>
      </c>
      <c r="E91" s="2">
        <v>29999</v>
      </c>
      <c r="F91" s="2">
        <v>4.4000000000000004</v>
      </c>
      <c r="G91" s="2">
        <v>4310</v>
      </c>
      <c r="H91" s="2" t="s">
        <v>1544</v>
      </c>
      <c r="I91" s="2" t="s">
        <v>650</v>
      </c>
      <c r="J91" s="2">
        <v>154.1</v>
      </c>
      <c r="K91" s="2">
        <v>8</v>
      </c>
      <c r="L91" s="2">
        <v>256</v>
      </c>
      <c r="M91" s="2">
        <v>16.260000000000002</v>
      </c>
      <c r="N91" s="11">
        <v>33.33444448148272</v>
      </c>
    </row>
    <row r="92" spans="1:14" x14ac:dyDescent="0.35">
      <c r="A92" s="2" t="s">
        <v>1470</v>
      </c>
      <c r="B92" s="2" t="s">
        <v>1471</v>
      </c>
      <c r="C92" s="2">
        <v>3834</v>
      </c>
      <c r="D92" s="2">
        <v>22999</v>
      </c>
      <c r="E92" s="2">
        <v>28999</v>
      </c>
      <c r="F92" s="2">
        <v>4.3</v>
      </c>
      <c r="G92" s="2">
        <v>5000</v>
      </c>
      <c r="H92" s="2" t="s">
        <v>1545</v>
      </c>
      <c r="I92" s="2" t="s">
        <v>650</v>
      </c>
      <c r="J92" s="2">
        <v>162.15</v>
      </c>
      <c r="K92" s="2">
        <v>8</v>
      </c>
      <c r="L92" s="2">
        <v>256</v>
      </c>
      <c r="M92" s="2">
        <v>16.940000000000001</v>
      </c>
      <c r="N92" s="11">
        <v>20.690368633401153</v>
      </c>
    </row>
    <row r="93" spans="1:14" x14ac:dyDescent="0.35">
      <c r="A93" s="2" t="s">
        <v>1467</v>
      </c>
      <c r="B93" s="2" t="s">
        <v>1526</v>
      </c>
      <c r="C93" s="2">
        <v>458</v>
      </c>
      <c r="D93" s="2">
        <v>12999</v>
      </c>
      <c r="E93" s="2">
        <v>18999</v>
      </c>
      <c r="F93" s="2">
        <v>4.3</v>
      </c>
      <c r="G93" s="2">
        <v>5110</v>
      </c>
      <c r="H93" s="2" t="s">
        <v>1527</v>
      </c>
      <c r="I93" s="2" t="s">
        <v>650</v>
      </c>
      <c r="J93" s="2">
        <v>162.4</v>
      </c>
      <c r="K93" s="2">
        <v>6</v>
      </c>
      <c r="L93" s="2">
        <v>128</v>
      </c>
      <c r="M93" s="2">
        <v>16.940000000000001</v>
      </c>
      <c r="N93" s="11">
        <v>31.580609505763462</v>
      </c>
    </row>
    <row r="94" spans="1:14" x14ac:dyDescent="0.35">
      <c r="A94" s="2" t="s">
        <v>1546</v>
      </c>
      <c r="B94" s="2" t="s">
        <v>1547</v>
      </c>
      <c r="C94" s="2">
        <v>123</v>
      </c>
      <c r="D94" s="2">
        <v>1349</v>
      </c>
      <c r="E94" s="2">
        <v>1799</v>
      </c>
      <c r="F94" s="2">
        <v>4.0999999999999996</v>
      </c>
      <c r="G94" s="2">
        <v>1900</v>
      </c>
      <c r="H94" s="2" t="s">
        <v>1548</v>
      </c>
      <c r="I94" s="2" t="s">
        <v>650</v>
      </c>
      <c r="J94" s="2">
        <v>160</v>
      </c>
      <c r="K94" s="2">
        <v>32</v>
      </c>
      <c r="L94" s="2"/>
      <c r="M94" s="2">
        <v>7.11</v>
      </c>
      <c r="N94" s="11">
        <v>25.013896609227348</v>
      </c>
    </row>
    <row r="95" spans="1:14" x14ac:dyDescent="0.35">
      <c r="A95" s="2" t="s">
        <v>1546</v>
      </c>
      <c r="B95" s="2" t="s">
        <v>1547</v>
      </c>
      <c r="C95" s="2">
        <v>123</v>
      </c>
      <c r="D95" s="2">
        <v>1349</v>
      </c>
      <c r="E95" s="2">
        <v>1799</v>
      </c>
      <c r="F95" s="2">
        <v>4.0999999999999996</v>
      </c>
      <c r="G95" s="2">
        <v>1900</v>
      </c>
      <c r="H95" s="2" t="s">
        <v>1548</v>
      </c>
      <c r="I95" s="2" t="s">
        <v>650</v>
      </c>
      <c r="J95" s="2">
        <v>160</v>
      </c>
      <c r="K95" s="2">
        <v>32</v>
      </c>
      <c r="L95" s="2"/>
      <c r="M95" s="2">
        <v>7.11</v>
      </c>
      <c r="N95" s="11">
        <v>25.013896609227348</v>
      </c>
    </row>
    <row r="96" spans="1:14" x14ac:dyDescent="0.35">
      <c r="A96" s="2" t="s">
        <v>1546</v>
      </c>
      <c r="B96" s="2" t="s">
        <v>1547</v>
      </c>
      <c r="C96" s="2">
        <v>123</v>
      </c>
      <c r="D96" s="2">
        <v>1349</v>
      </c>
      <c r="E96" s="2">
        <v>1799</v>
      </c>
      <c r="F96" s="2">
        <v>4.0999999999999996</v>
      </c>
      <c r="G96" s="2">
        <v>1900</v>
      </c>
      <c r="H96" s="2" t="s">
        <v>1548</v>
      </c>
      <c r="I96" s="2" t="s">
        <v>650</v>
      </c>
      <c r="J96" s="2">
        <v>160</v>
      </c>
      <c r="K96" s="2">
        <v>32</v>
      </c>
      <c r="L96" s="2"/>
      <c r="M96" s="2">
        <v>7.11</v>
      </c>
      <c r="N96" s="11">
        <v>25.013896609227348</v>
      </c>
    </row>
    <row r="97" spans="1:14" x14ac:dyDescent="0.35">
      <c r="A97" s="2" t="s">
        <v>1465</v>
      </c>
      <c r="B97" s="2" t="s">
        <v>1506</v>
      </c>
      <c r="C97" s="2">
        <v>3334</v>
      </c>
      <c r="D97" s="2">
        <v>19999</v>
      </c>
      <c r="E97" s="2">
        <v>33999</v>
      </c>
      <c r="F97" s="2">
        <v>4.3</v>
      </c>
      <c r="G97" s="2">
        <v>5000</v>
      </c>
      <c r="H97" s="2" t="s">
        <v>1507</v>
      </c>
      <c r="I97" s="2" t="s">
        <v>650</v>
      </c>
      <c r="J97" s="2">
        <v>161.69999999999999</v>
      </c>
      <c r="K97" s="2">
        <v>8</v>
      </c>
      <c r="L97" s="2">
        <v>128</v>
      </c>
      <c r="M97" s="2">
        <v>16.760000000000002</v>
      </c>
      <c r="N97" s="11">
        <v>41.177681696520487</v>
      </c>
    </row>
    <row r="98" spans="1:14" x14ac:dyDescent="0.35">
      <c r="A98" s="2" t="s">
        <v>1546</v>
      </c>
      <c r="B98" s="2" t="s">
        <v>1549</v>
      </c>
      <c r="C98" s="2">
        <v>2935</v>
      </c>
      <c r="D98" s="2">
        <v>879</v>
      </c>
      <c r="E98" s="2">
        <v>1349</v>
      </c>
      <c r="F98" s="2">
        <v>4.0999999999999996</v>
      </c>
      <c r="G98" s="2">
        <v>1200</v>
      </c>
      <c r="H98" s="2" t="s">
        <v>1548</v>
      </c>
      <c r="I98" s="2" t="s">
        <v>650</v>
      </c>
      <c r="J98" s="2">
        <v>160</v>
      </c>
      <c r="K98" s="2">
        <v>4</v>
      </c>
      <c r="L98" s="2">
        <v>4</v>
      </c>
      <c r="M98" s="2">
        <v>5.08</v>
      </c>
      <c r="N98" s="11">
        <v>34.840622683469235</v>
      </c>
    </row>
    <row r="99" spans="1:14" x14ac:dyDescent="0.35">
      <c r="A99" s="2" t="s">
        <v>1546</v>
      </c>
      <c r="B99" s="2" t="s">
        <v>1550</v>
      </c>
      <c r="C99" s="2">
        <v>2935</v>
      </c>
      <c r="D99" s="2">
        <v>879</v>
      </c>
      <c r="E99" s="2">
        <v>1349</v>
      </c>
      <c r="F99" s="2">
        <v>4.0999999999999996</v>
      </c>
      <c r="G99" s="2">
        <v>1200</v>
      </c>
      <c r="H99" s="2" t="s">
        <v>1548</v>
      </c>
      <c r="I99" s="2" t="s">
        <v>650</v>
      </c>
      <c r="J99" s="2">
        <v>160</v>
      </c>
      <c r="K99" s="2">
        <v>4</v>
      </c>
      <c r="L99" s="2">
        <v>4</v>
      </c>
      <c r="M99" s="2">
        <v>5.08</v>
      </c>
      <c r="N99" s="11">
        <v>34.840622683469235</v>
      </c>
    </row>
    <row r="100" spans="1:14" x14ac:dyDescent="0.35">
      <c r="A100" s="2" t="s">
        <v>1537</v>
      </c>
      <c r="B100" s="2" t="s">
        <v>1538</v>
      </c>
      <c r="C100" s="2">
        <v>950</v>
      </c>
      <c r="D100" s="2">
        <v>26999</v>
      </c>
      <c r="E100" s="2">
        <v>29999</v>
      </c>
      <c r="F100" s="2">
        <v>4.5</v>
      </c>
      <c r="G100" s="2">
        <v>5000</v>
      </c>
      <c r="H100" s="2" t="s">
        <v>1539</v>
      </c>
      <c r="I100" s="2" t="s">
        <v>650</v>
      </c>
      <c r="J100" s="2">
        <v>163.52000000000001</v>
      </c>
      <c r="K100" s="2">
        <v>8</v>
      </c>
      <c r="L100" s="2">
        <v>256</v>
      </c>
      <c r="M100" s="2">
        <v>43.66</v>
      </c>
      <c r="N100" s="11">
        <v>10.000333344444815</v>
      </c>
    </row>
    <row r="101" spans="1:14" x14ac:dyDescent="0.35">
      <c r="A101" s="2" t="s">
        <v>1537</v>
      </c>
      <c r="B101" s="2" t="s">
        <v>1538</v>
      </c>
      <c r="C101" s="2">
        <v>879</v>
      </c>
      <c r="D101" s="2">
        <v>24999</v>
      </c>
      <c r="E101" s="2">
        <v>27999</v>
      </c>
      <c r="F101" s="2">
        <v>4.5</v>
      </c>
      <c r="G101" s="2">
        <v>5000</v>
      </c>
      <c r="H101" s="2" t="s">
        <v>1539</v>
      </c>
      <c r="I101" s="2" t="s">
        <v>650</v>
      </c>
      <c r="J101" s="2">
        <v>163.52000000000001</v>
      </c>
      <c r="K101" s="2">
        <v>8</v>
      </c>
      <c r="L101" s="2">
        <v>128</v>
      </c>
      <c r="M101" s="2">
        <v>43.66</v>
      </c>
      <c r="N101" s="11">
        <v>10.714668381013608</v>
      </c>
    </row>
    <row r="102" spans="1:14" x14ac:dyDescent="0.35">
      <c r="A102" s="2" t="s">
        <v>1537</v>
      </c>
      <c r="B102" s="2" t="s">
        <v>1538</v>
      </c>
      <c r="C102" s="2">
        <v>950</v>
      </c>
      <c r="D102" s="2">
        <v>26999</v>
      </c>
      <c r="E102" s="2">
        <v>29999</v>
      </c>
      <c r="F102" s="2">
        <v>4.5</v>
      </c>
      <c r="G102" s="2">
        <v>5000</v>
      </c>
      <c r="H102" s="2" t="s">
        <v>1539</v>
      </c>
      <c r="I102" s="2" t="s">
        <v>650</v>
      </c>
      <c r="J102" s="2">
        <v>163.52000000000001</v>
      </c>
      <c r="K102" s="2">
        <v>8</v>
      </c>
      <c r="L102" s="2">
        <v>256</v>
      </c>
      <c r="M102" s="2">
        <v>43.66</v>
      </c>
      <c r="N102" s="11">
        <v>10.000333344444815</v>
      </c>
    </row>
    <row r="103" spans="1:14" x14ac:dyDescent="0.35">
      <c r="A103" s="2" t="s">
        <v>1537</v>
      </c>
      <c r="B103" s="2" t="s">
        <v>1538</v>
      </c>
      <c r="C103" s="2">
        <v>879</v>
      </c>
      <c r="D103" s="2">
        <v>24999</v>
      </c>
      <c r="E103" s="2">
        <v>27999</v>
      </c>
      <c r="F103" s="2">
        <v>4.5</v>
      </c>
      <c r="G103" s="2">
        <v>5000</v>
      </c>
      <c r="H103" s="2" t="s">
        <v>1539</v>
      </c>
      <c r="I103" s="2" t="s">
        <v>650</v>
      </c>
      <c r="J103" s="2">
        <v>163.52000000000001</v>
      </c>
      <c r="K103" s="2">
        <v>8</v>
      </c>
      <c r="L103" s="2">
        <v>128</v>
      </c>
      <c r="M103" s="2">
        <v>43.66</v>
      </c>
      <c r="N103" s="11">
        <v>10.714668381013608</v>
      </c>
    </row>
    <row r="104" spans="1:14" x14ac:dyDescent="0.35">
      <c r="A104" s="2" t="s">
        <v>1459</v>
      </c>
      <c r="B104" s="2" t="s">
        <v>1479</v>
      </c>
      <c r="C104" s="2">
        <v>528</v>
      </c>
      <c r="D104" s="2">
        <v>14999</v>
      </c>
      <c r="E104" s="2">
        <v>19999</v>
      </c>
      <c r="F104" s="2">
        <v>4.4000000000000004</v>
      </c>
      <c r="G104" s="2">
        <v>5500</v>
      </c>
      <c r="H104" s="2" t="s">
        <v>1480</v>
      </c>
      <c r="I104" s="2" t="s">
        <v>650</v>
      </c>
      <c r="J104" s="2">
        <v>164.33</v>
      </c>
      <c r="K104" s="2">
        <v>6</v>
      </c>
      <c r="L104" s="2">
        <v>128</v>
      </c>
      <c r="M104" s="2">
        <v>17.22</v>
      </c>
      <c r="N104" s="11">
        <v>25.001250062503129</v>
      </c>
    </row>
    <row r="105" spans="1:14" x14ac:dyDescent="0.35">
      <c r="A105" s="2" t="s">
        <v>1546</v>
      </c>
      <c r="B105" s="2" t="s">
        <v>1551</v>
      </c>
      <c r="C105" s="2">
        <v>2935</v>
      </c>
      <c r="D105" s="2">
        <v>879</v>
      </c>
      <c r="E105" s="2">
        <v>1349</v>
      </c>
      <c r="F105" s="2">
        <v>4.0999999999999996</v>
      </c>
      <c r="G105" s="2">
        <v>1200</v>
      </c>
      <c r="H105" s="2" t="s">
        <v>1548</v>
      </c>
      <c r="I105" s="2" t="s">
        <v>650</v>
      </c>
      <c r="J105" s="2">
        <v>160</v>
      </c>
      <c r="K105" s="2">
        <v>4</v>
      </c>
      <c r="L105" s="2">
        <v>4</v>
      </c>
      <c r="M105" s="2">
        <v>5.08</v>
      </c>
      <c r="N105" s="11">
        <v>34.840622683469235</v>
      </c>
    </row>
    <row r="106" spans="1:14" x14ac:dyDescent="0.35">
      <c r="A106" s="2" t="s">
        <v>1470</v>
      </c>
      <c r="B106" s="2" t="s">
        <v>1499</v>
      </c>
      <c r="C106" s="2">
        <v>3167</v>
      </c>
      <c r="D106" s="2">
        <v>18999</v>
      </c>
      <c r="E106" s="2">
        <v>25999</v>
      </c>
      <c r="F106" s="2">
        <v>4.4000000000000004</v>
      </c>
      <c r="G106" s="2">
        <v>5000</v>
      </c>
      <c r="H106" s="2" t="s">
        <v>1552</v>
      </c>
      <c r="I106" s="2" t="s">
        <v>650</v>
      </c>
      <c r="J106" s="2">
        <v>162</v>
      </c>
      <c r="K106" s="2">
        <v>8</v>
      </c>
      <c r="L106" s="2">
        <v>128</v>
      </c>
      <c r="M106" s="2">
        <v>17.02</v>
      </c>
      <c r="N106" s="11">
        <v>26.92411246586407</v>
      </c>
    </row>
    <row r="107" spans="1:14" hidden="1" x14ac:dyDescent="0.35">
      <c r="A107" s="2" t="s">
        <v>1465</v>
      </c>
      <c r="B107" s="2" t="s">
        <v>1553</v>
      </c>
      <c r="C107" s="2">
        <v>2935</v>
      </c>
      <c r="D107" s="2">
        <v>948</v>
      </c>
      <c r="E107" s="2">
        <v>1999</v>
      </c>
      <c r="F107" s="2">
        <v>3.1</v>
      </c>
      <c r="G107" s="2">
        <v>5160</v>
      </c>
      <c r="H107" s="2" t="s">
        <v>25</v>
      </c>
      <c r="I107" s="2" t="s">
        <v>137</v>
      </c>
      <c r="J107" s="2">
        <v>160</v>
      </c>
      <c r="K107" s="2">
        <v>4</v>
      </c>
      <c r="L107" s="2">
        <v>10</v>
      </c>
      <c r="M107" s="2">
        <v>3.86</v>
      </c>
      <c r="N107" s="11">
        <v>52.576288144072038</v>
      </c>
    </row>
    <row r="108" spans="1:14" x14ac:dyDescent="0.35">
      <c r="A108" s="2" t="s">
        <v>1481</v>
      </c>
      <c r="B108" s="2" t="s">
        <v>1508</v>
      </c>
      <c r="C108" s="2">
        <v>5650</v>
      </c>
      <c r="D108" s="2">
        <v>16949</v>
      </c>
      <c r="E108" s="2">
        <v>20999</v>
      </c>
      <c r="F108" s="2">
        <v>4.4000000000000004</v>
      </c>
      <c r="G108" s="2">
        <v>5500</v>
      </c>
      <c r="H108" s="2" t="s">
        <v>25</v>
      </c>
      <c r="I108" s="2" t="s">
        <v>650</v>
      </c>
      <c r="J108" s="2">
        <v>160</v>
      </c>
      <c r="K108" s="2">
        <v>8</v>
      </c>
      <c r="L108" s="2">
        <v>128</v>
      </c>
      <c r="M108" s="2">
        <v>16.940000000000001</v>
      </c>
      <c r="N108" s="11">
        <v>19.286632696795085</v>
      </c>
    </row>
    <row r="109" spans="1:14" x14ac:dyDescent="0.35">
      <c r="A109" s="2" t="s">
        <v>1492</v>
      </c>
      <c r="B109" s="2" t="s">
        <v>1493</v>
      </c>
      <c r="C109" s="2">
        <v>6333</v>
      </c>
      <c r="D109" s="2">
        <v>18999</v>
      </c>
      <c r="E109" s="2">
        <v>22999</v>
      </c>
      <c r="F109" s="2">
        <v>4.4000000000000004</v>
      </c>
      <c r="G109" s="2">
        <v>5000</v>
      </c>
      <c r="H109" s="2" t="s">
        <v>1494</v>
      </c>
      <c r="I109" s="2" t="s">
        <v>650</v>
      </c>
      <c r="J109" s="2">
        <v>164</v>
      </c>
      <c r="K109" s="2">
        <v>8</v>
      </c>
      <c r="L109" s="2">
        <v>128</v>
      </c>
      <c r="M109" s="2">
        <v>17.2</v>
      </c>
      <c r="N109" s="11">
        <v>17.392060524370624</v>
      </c>
    </row>
    <row r="110" spans="1:14" x14ac:dyDescent="0.35">
      <c r="A110" s="2" t="s">
        <v>1481</v>
      </c>
      <c r="B110" s="2" t="s">
        <v>1554</v>
      </c>
      <c r="C110" s="2">
        <v>8667</v>
      </c>
      <c r="D110" s="2">
        <v>51997</v>
      </c>
      <c r="E110" s="2">
        <v>57999</v>
      </c>
      <c r="F110" s="2">
        <v>4.5</v>
      </c>
      <c r="G110" s="2">
        <v>5850</v>
      </c>
      <c r="H110" s="2" t="s">
        <v>25</v>
      </c>
      <c r="I110" s="2" t="s">
        <v>650</v>
      </c>
      <c r="J110" s="2">
        <v>160</v>
      </c>
      <c r="K110" s="2">
        <v>12</v>
      </c>
      <c r="L110" s="2">
        <v>256</v>
      </c>
      <c r="M110" s="2">
        <v>16.05</v>
      </c>
      <c r="N110" s="11">
        <v>10.348454283694547</v>
      </c>
    </row>
    <row r="111" spans="1:14" x14ac:dyDescent="0.35">
      <c r="A111" s="2" t="s">
        <v>1462</v>
      </c>
      <c r="B111" s="2" t="s">
        <v>1463</v>
      </c>
      <c r="C111" s="2">
        <v>1250</v>
      </c>
      <c r="D111" s="2">
        <v>14999</v>
      </c>
      <c r="E111" s="2">
        <v>16999</v>
      </c>
      <c r="F111" s="2">
        <v>4.3</v>
      </c>
      <c r="G111" s="2">
        <v>6000</v>
      </c>
      <c r="H111" s="2" t="s">
        <v>1464</v>
      </c>
      <c r="I111" s="2" t="s">
        <v>650</v>
      </c>
      <c r="J111" s="2">
        <v>165.7</v>
      </c>
      <c r="K111" s="2">
        <v>6</v>
      </c>
      <c r="L111" s="2">
        <v>128</v>
      </c>
      <c r="M111" s="2">
        <v>16.940000000000001</v>
      </c>
      <c r="N111" s="11">
        <v>11.765397964586152</v>
      </c>
    </row>
    <row r="112" spans="1:14" x14ac:dyDescent="0.35">
      <c r="A112" s="2" t="s">
        <v>1462</v>
      </c>
      <c r="B112" s="2" t="s">
        <v>1555</v>
      </c>
      <c r="C112" s="2">
        <v>6333</v>
      </c>
      <c r="D112" s="2">
        <v>18999</v>
      </c>
      <c r="E112" s="2">
        <v>27999</v>
      </c>
      <c r="F112" s="2">
        <v>4.4000000000000004</v>
      </c>
      <c r="G112" s="2">
        <v>5200</v>
      </c>
      <c r="H112" s="2" t="s">
        <v>1556</v>
      </c>
      <c r="I112" s="2" t="s">
        <v>650</v>
      </c>
      <c r="J112" s="2">
        <v>161.34</v>
      </c>
      <c r="K112" s="2">
        <v>12</v>
      </c>
      <c r="L112" s="2">
        <v>256</v>
      </c>
      <c r="M112" s="2">
        <v>17.02</v>
      </c>
      <c r="N112" s="11">
        <v>32.144005143040822</v>
      </c>
    </row>
    <row r="113" spans="1:14" x14ac:dyDescent="0.35">
      <c r="A113" s="2" t="s">
        <v>1530</v>
      </c>
      <c r="B113" s="2" t="s">
        <v>1557</v>
      </c>
      <c r="C113" s="2">
        <v>4167</v>
      </c>
      <c r="D113" s="2">
        <v>24999</v>
      </c>
      <c r="E113" s="2">
        <v>31999</v>
      </c>
      <c r="F113" s="2">
        <v>4.5</v>
      </c>
      <c r="G113" s="2">
        <v>5500</v>
      </c>
      <c r="H113" s="2" t="s">
        <v>1558</v>
      </c>
      <c r="I113" s="2" t="s">
        <v>650</v>
      </c>
      <c r="J113" s="2">
        <v>163.72</v>
      </c>
      <c r="K113" s="2">
        <v>8</v>
      </c>
      <c r="L113" s="2">
        <v>256</v>
      </c>
      <c r="M113" s="2">
        <v>17.2</v>
      </c>
      <c r="N113" s="11">
        <v>21.875683615112973</v>
      </c>
    </row>
    <row r="114" spans="1:14" x14ac:dyDescent="0.35">
      <c r="A114" s="2" t="s">
        <v>1459</v>
      </c>
      <c r="B114" s="2" t="s">
        <v>1479</v>
      </c>
      <c r="C114" s="2">
        <v>2667</v>
      </c>
      <c r="D114" s="2">
        <v>15999</v>
      </c>
      <c r="E114" s="2">
        <v>21999</v>
      </c>
      <c r="F114" s="2">
        <v>4.4000000000000004</v>
      </c>
      <c r="G114" s="2">
        <v>5500</v>
      </c>
      <c r="H114" s="2" t="s">
        <v>1480</v>
      </c>
      <c r="I114" s="2" t="s">
        <v>650</v>
      </c>
      <c r="J114" s="2">
        <v>164.33</v>
      </c>
      <c r="K114" s="2">
        <v>8</v>
      </c>
      <c r="L114" s="2">
        <v>128</v>
      </c>
      <c r="M114" s="2">
        <v>17.22</v>
      </c>
      <c r="N114" s="11">
        <v>27.273966998499933</v>
      </c>
    </row>
    <row r="115" spans="1:14" x14ac:dyDescent="0.35">
      <c r="A115" s="2" t="s">
        <v>1470</v>
      </c>
      <c r="B115" s="2" t="s">
        <v>1559</v>
      </c>
      <c r="C115" s="2">
        <v>2000</v>
      </c>
      <c r="D115" s="2">
        <v>11999</v>
      </c>
      <c r="E115" s="2">
        <v>14999</v>
      </c>
      <c r="F115" s="2">
        <v>4.3</v>
      </c>
      <c r="G115" s="2">
        <v>5000</v>
      </c>
      <c r="H115" s="2" t="s">
        <v>1560</v>
      </c>
      <c r="I115" s="2" t="s">
        <v>650</v>
      </c>
      <c r="J115" s="2">
        <v>162.69999999999999</v>
      </c>
      <c r="K115" s="2">
        <v>8</v>
      </c>
      <c r="L115" s="2">
        <v>128</v>
      </c>
      <c r="M115" s="2">
        <v>16.510000000000002</v>
      </c>
      <c r="N115" s="11">
        <v>20.00133342222815</v>
      </c>
    </row>
    <row r="116" spans="1:14" x14ac:dyDescent="0.35">
      <c r="A116" s="2" t="s">
        <v>1467</v>
      </c>
      <c r="B116" s="2" t="s">
        <v>1526</v>
      </c>
      <c r="C116" s="2">
        <v>458</v>
      </c>
      <c r="D116" s="2">
        <v>12999</v>
      </c>
      <c r="E116" s="2">
        <v>18999</v>
      </c>
      <c r="F116" s="2">
        <v>4.3</v>
      </c>
      <c r="G116" s="2">
        <v>5110</v>
      </c>
      <c r="H116" s="2" t="s">
        <v>1527</v>
      </c>
      <c r="I116" s="2" t="s">
        <v>650</v>
      </c>
      <c r="J116" s="2">
        <v>162.4</v>
      </c>
      <c r="K116" s="2">
        <v>6</v>
      </c>
      <c r="L116" s="2">
        <v>128</v>
      </c>
      <c r="M116" s="2">
        <v>16.940000000000001</v>
      </c>
      <c r="N116" s="11">
        <v>31.580609505763462</v>
      </c>
    </row>
    <row r="117" spans="1:14" x14ac:dyDescent="0.35">
      <c r="A117" s="2" t="s">
        <v>1465</v>
      </c>
      <c r="B117" s="2" t="s">
        <v>1476</v>
      </c>
      <c r="C117" s="2">
        <v>4667</v>
      </c>
      <c r="D117" s="2">
        <v>41999</v>
      </c>
      <c r="E117" s="2">
        <v>65999</v>
      </c>
      <c r="F117" s="2">
        <v>4.5</v>
      </c>
      <c r="G117" s="2">
        <v>4700</v>
      </c>
      <c r="H117" s="2" t="s">
        <v>1525</v>
      </c>
      <c r="I117" s="2" t="s">
        <v>650</v>
      </c>
      <c r="J117" s="2">
        <v>162</v>
      </c>
      <c r="K117" s="2">
        <v>8</v>
      </c>
      <c r="L117" s="2">
        <v>256</v>
      </c>
      <c r="M117" s="2">
        <v>17.02</v>
      </c>
      <c r="N117" s="11">
        <v>36.36418733617176</v>
      </c>
    </row>
    <row r="118" spans="1:14" x14ac:dyDescent="0.35">
      <c r="A118" s="2" t="s">
        <v>1537</v>
      </c>
      <c r="B118" s="2" t="s">
        <v>1538</v>
      </c>
      <c r="C118" s="2">
        <v>3667</v>
      </c>
      <c r="D118" s="2">
        <v>32999</v>
      </c>
      <c r="E118" s="2">
        <v>36999</v>
      </c>
      <c r="F118" s="2">
        <v>4.5</v>
      </c>
      <c r="G118" s="2">
        <v>5000</v>
      </c>
      <c r="H118" s="2" t="s">
        <v>1539</v>
      </c>
      <c r="I118" s="2" t="s">
        <v>650</v>
      </c>
      <c r="J118" s="2">
        <v>163.5</v>
      </c>
      <c r="K118" s="2">
        <v>12</v>
      </c>
      <c r="L118" s="2">
        <v>256</v>
      </c>
      <c r="M118" s="2">
        <v>43.66</v>
      </c>
      <c r="N118" s="11">
        <v>10.811103002783859</v>
      </c>
    </row>
    <row r="119" spans="1:14" x14ac:dyDescent="0.35">
      <c r="A119" s="2" t="s">
        <v>1509</v>
      </c>
      <c r="B119" s="2" t="s">
        <v>1561</v>
      </c>
      <c r="C119" s="2">
        <v>422</v>
      </c>
      <c r="D119" s="2">
        <v>11999</v>
      </c>
      <c r="E119" s="2">
        <v>15999</v>
      </c>
      <c r="F119" s="2">
        <v>4.5</v>
      </c>
      <c r="G119" s="2">
        <v>6000</v>
      </c>
      <c r="H119" s="2" t="s">
        <v>1464</v>
      </c>
      <c r="I119" s="2" t="s">
        <v>650</v>
      </c>
      <c r="J119" s="2">
        <v>165.7</v>
      </c>
      <c r="K119" s="2">
        <v>4</v>
      </c>
      <c r="L119" s="2">
        <v>128</v>
      </c>
      <c r="M119" s="2">
        <v>16.940000000000001</v>
      </c>
      <c r="N119" s="11">
        <v>25.001562597662353</v>
      </c>
    </row>
    <row r="120" spans="1:14" x14ac:dyDescent="0.35">
      <c r="A120" s="2" t="s">
        <v>1509</v>
      </c>
      <c r="B120" s="2" t="s">
        <v>1561</v>
      </c>
      <c r="C120" s="2">
        <v>458</v>
      </c>
      <c r="D120" s="2">
        <v>12999</v>
      </c>
      <c r="E120" s="2">
        <v>16999</v>
      </c>
      <c r="F120" s="2">
        <v>4.5999999999999996</v>
      </c>
      <c r="G120" s="2">
        <v>6000</v>
      </c>
      <c r="H120" s="2" t="s">
        <v>1464</v>
      </c>
      <c r="I120" s="2" t="s">
        <v>650</v>
      </c>
      <c r="J120" s="2">
        <v>165.7</v>
      </c>
      <c r="K120" s="2">
        <v>6</v>
      </c>
      <c r="L120" s="2">
        <v>128</v>
      </c>
      <c r="M120" s="2">
        <v>16.940000000000001</v>
      </c>
      <c r="N120" s="11">
        <v>23.530795929172303</v>
      </c>
    </row>
    <row r="121" spans="1:14" x14ac:dyDescent="0.35">
      <c r="A121" s="2" t="s">
        <v>1462</v>
      </c>
      <c r="B121" s="2" t="s">
        <v>1562</v>
      </c>
      <c r="C121" s="2">
        <v>3000</v>
      </c>
      <c r="D121" s="2">
        <v>17999</v>
      </c>
      <c r="E121" s="2">
        <v>20999</v>
      </c>
      <c r="F121" s="2">
        <v>4.3</v>
      </c>
      <c r="G121" s="2">
        <v>6000</v>
      </c>
      <c r="H121" s="2" t="s">
        <v>1464</v>
      </c>
      <c r="I121" s="2" t="s">
        <v>650</v>
      </c>
      <c r="J121" s="2">
        <v>163.15</v>
      </c>
      <c r="K121" s="2">
        <v>8</v>
      </c>
      <c r="L121" s="2">
        <v>128</v>
      </c>
      <c r="M121" s="2">
        <v>16.940000000000001</v>
      </c>
      <c r="N121" s="11">
        <v>14.286394590218581</v>
      </c>
    </row>
    <row r="122" spans="1:14" x14ac:dyDescent="0.35">
      <c r="A122" s="2" t="s">
        <v>1459</v>
      </c>
      <c r="B122" s="2" t="s">
        <v>1479</v>
      </c>
      <c r="C122" s="2">
        <v>3000</v>
      </c>
      <c r="D122" s="2">
        <v>17999</v>
      </c>
      <c r="E122" s="2">
        <v>24999</v>
      </c>
      <c r="F122" s="2">
        <v>4.4000000000000004</v>
      </c>
      <c r="G122" s="2">
        <v>5500</v>
      </c>
      <c r="H122" s="2" t="s">
        <v>1480</v>
      </c>
      <c r="I122" s="2" t="s">
        <v>650</v>
      </c>
      <c r="J122" s="2">
        <v>164.33</v>
      </c>
      <c r="K122" s="2">
        <v>8</v>
      </c>
      <c r="L122" s="2">
        <v>256</v>
      </c>
      <c r="M122" s="2">
        <v>17.22</v>
      </c>
      <c r="N122" s="11">
        <v>28.001120044801791</v>
      </c>
    </row>
    <row r="123" spans="1:14" x14ac:dyDescent="0.35">
      <c r="A123" s="2" t="s">
        <v>1483</v>
      </c>
      <c r="B123" s="2" t="s">
        <v>1563</v>
      </c>
      <c r="C123" s="2">
        <v>229</v>
      </c>
      <c r="D123" s="2">
        <v>6499</v>
      </c>
      <c r="E123" s="2">
        <v>8999</v>
      </c>
      <c r="F123" s="2">
        <v>4.2</v>
      </c>
      <c r="G123" s="2">
        <v>5200</v>
      </c>
      <c r="H123" s="2" t="s">
        <v>1564</v>
      </c>
      <c r="I123" s="2" t="s">
        <v>650</v>
      </c>
      <c r="J123" s="2">
        <v>171.7</v>
      </c>
      <c r="K123" s="2">
        <v>3</v>
      </c>
      <c r="L123" s="2">
        <v>64</v>
      </c>
      <c r="M123" s="2">
        <v>17.48</v>
      </c>
      <c r="N123" s="11">
        <v>27.780864540504503</v>
      </c>
    </row>
    <row r="124" spans="1:14" x14ac:dyDescent="0.35">
      <c r="A124" s="2" t="s">
        <v>1537</v>
      </c>
      <c r="B124" s="2" t="s">
        <v>1538</v>
      </c>
      <c r="C124" s="2">
        <v>950</v>
      </c>
      <c r="D124" s="2">
        <v>26999</v>
      </c>
      <c r="E124" s="2">
        <v>29999</v>
      </c>
      <c r="F124" s="2">
        <v>4.5</v>
      </c>
      <c r="G124" s="2">
        <v>5000</v>
      </c>
      <c r="H124" s="2" t="s">
        <v>1539</v>
      </c>
      <c r="I124" s="2" t="s">
        <v>650</v>
      </c>
      <c r="J124" s="2">
        <v>163.52000000000001</v>
      </c>
      <c r="K124" s="2">
        <v>8</v>
      </c>
      <c r="L124" s="2">
        <v>256</v>
      </c>
      <c r="M124" s="2">
        <v>43.66</v>
      </c>
      <c r="N124" s="11">
        <v>10.000333344444815</v>
      </c>
    </row>
    <row r="125" spans="1:14" x14ac:dyDescent="0.35">
      <c r="A125" s="2" t="s">
        <v>1537</v>
      </c>
      <c r="B125" s="2" t="s">
        <v>1538</v>
      </c>
      <c r="C125" s="2">
        <v>879</v>
      </c>
      <c r="D125" s="2">
        <v>24999</v>
      </c>
      <c r="E125" s="2">
        <v>27999</v>
      </c>
      <c r="F125" s="2">
        <v>4.5</v>
      </c>
      <c r="G125" s="2">
        <v>5000</v>
      </c>
      <c r="H125" s="2" t="s">
        <v>1539</v>
      </c>
      <c r="I125" s="2" t="s">
        <v>650</v>
      </c>
      <c r="J125" s="2">
        <v>163.52000000000001</v>
      </c>
      <c r="K125" s="2">
        <v>8</v>
      </c>
      <c r="L125" s="2">
        <v>128</v>
      </c>
      <c r="M125" s="2">
        <v>43.66</v>
      </c>
      <c r="N125" s="11">
        <v>10.714668381013608</v>
      </c>
    </row>
    <row r="126" spans="1:14" x14ac:dyDescent="0.35">
      <c r="A126" s="2" t="s">
        <v>1509</v>
      </c>
      <c r="B126" s="2" t="s">
        <v>1565</v>
      </c>
      <c r="C126" s="2">
        <v>7167</v>
      </c>
      <c r="D126" s="2">
        <v>42999</v>
      </c>
      <c r="E126" s="2">
        <v>47999</v>
      </c>
      <c r="F126" s="2">
        <v>4.5</v>
      </c>
      <c r="G126" s="2">
        <v>6000</v>
      </c>
      <c r="H126" s="2" t="s">
        <v>1472</v>
      </c>
      <c r="I126" s="2" t="s">
        <v>650</v>
      </c>
      <c r="J126" s="2">
        <v>157.9</v>
      </c>
      <c r="K126" s="2">
        <v>12</v>
      </c>
      <c r="L126" s="2">
        <v>512</v>
      </c>
      <c r="M126" s="2">
        <v>16.739999999999998</v>
      </c>
      <c r="N126" s="11">
        <v>10.416883685076773</v>
      </c>
    </row>
    <row r="127" spans="1:14" x14ac:dyDescent="0.35">
      <c r="A127" s="2" t="s">
        <v>1462</v>
      </c>
      <c r="B127" s="2" t="s">
        <v>1566</v>
      </c>
      <c r="C127" s="2">
        <v>493</v>
      </c>
      <c r="D127" s="2">
        <v>13999</v>
      </c>
      <c r="E127" s="2">
        <v>17999</v>
      </c>
      <c r="F127" s="2">
        <v>4.4000000000000004</v>
      </c>
      <c r="G127" s="2">
        <v>6000</v>
      </c>
      <c r="H127" s="2" t="s">
        <v>1567</v>
      </c>
      <c r="I127" s="2" t="s">
        <v>650</v>
      </c>
      <c r="J127" s="2">
        <v>165.7</v>
      </c>
      <c r="K127" s="2">
        <v>8</v>
      </c>
      <c r="L127" s="2">
        <v>128</v>
      </c>
      <c r="M127" s="2">
        <v>17.07</v>
      </c>
      <c r="N127" s="11">
        <v>22.223456858714375</v>
      </c>
    </row>
    <row r="128" spans="1:14" x14ac:dyDescent="0.35">
      <c r="A128" s="2" t="s">
        <v>1509</v>
      </c>
      <c r="B128" s="2" t="s">
        <v>1561</v>
      </c>
      <c r="C128" s="2">
        <v>528</v>
      </c>
      <c r="D128" s="2">
        <v>14999</v>
      </c>
      <c r="E128" s="2">
        <v>18999</v>
      </c>
      <c r="F128" s="2">
        <v>4.5</v>
      </c>
      <c r="G128" s="2">
        <v>6000</v>
      </c>
      <c r="H128" s="2" t="s">
        <v>1464</v>
      </c>
      <c r="I128" s="2" t="s">
        <v>650</v>
      </c>
      <c r="J128" s="2">
        <v>165.7</v>
      </c>
      <c r="K128" s="2">
        <v>8</v>
      </c>
      <c r="L128" s="2">
        <v>128</v>
      </c>
      <c r="M128" s="2">
        <v>16.940000000000001</v>
      </c>
      <c r="N128" s="11">
        <v>21.053739670508975</v>
      </c>
    </row>
    <row r="129" spans="1:14" x14ac:dyDescent="0.35">
      <c r="A129" s="2" t="s">
        <v>1530</v>
      </c>
      <c r="B129" s="2" t="s">
        <v>1568</v>
      </c>
      <c r="C129" s="2">
        <v>4000</v>
      </c>
      <c r="D129" s="2">
        <v>23999</v>
      </c>
      <c r="E129" s="2">
        <v>27999</v>
      </c>
      <c r="F129" s="2">
        <v>4.5</v>
      </c>
      <c r="G129" s="2">
        <v>7300</v>
      </c>
      <c r="H129" s="2" t="s">
        <v>1569</v>
      </c>
      <c r="I129" s="2" t="s">
        <v>650</v>
      </c>
      <c r="J129" s="2">
        <v>163.4</v>
      </c>
      <c r="K129" s="2">
        <v>8</v>
      </c>
      <c r="L129" s="2">
        <v>256</v>
      </c>
      <c r="M129" s="2">
        <v>17.2</v>
      </c>
      <c r="N129" s="11">
        <v>14.286224508018144</v>
      </c>
    </row>
    <row r="130" spans="1:14" x14ac:dyDescent="0.35">
      <c r="A130" s="2" t="s">
        <v>1470</v>
      </c>
      <c r="B130" s="2" t="s">
        <v>1471</v>
      </c>
      <c r="C130" s="2">
        <v>4167</v>
      </c>
      <c r="D130" s="2">
        <v>24999</v>
      </c>
      <c r="E130" s="2">
        <v>27999</v>
      </c>
      <c r="F130" s="2">
        <v>4.5</v>
      </c>
      <c r="G130" s="2">
        <v>5500</v>
      </c>
      <c r="H130" s="2" t="s">
        <v>1515</v>
      </c>
      <c r="I130" s="2" t="s">
        <v>650</v>
      </c>
      <c r="J130" s="2">
        <v>161.19999999999999</v>
      </c>
      <c r="K130" s="2">
        <v>12</v>
      </c>
      <c r="L130" s="2">
        <v>256</v>
      </c>
      <c r="M130" s="2">
        <v>16.940000000000001</v>
      </c>
      <c r="N130" s="11">
        <v>10.714668381013608</v>
      </c>
    </row>
    <row r="131" spans="1:14" x14ac:dyDescent="0.35">
      <c r="A131" s="2" t="s">
        <v>1492</v>
      </c>
      <c r="B131" s="2" t="s">
        <v>1493</v>
      </c>
      <c r="C131" s="2">
        <v>6333</v>
      </c>
      <c r="D131" s="2">
        <v>18999</v>
      </c>
      <c r="E131" s="2">
        <v>22999</v>
      </c>
      <c r="F131" s="2">
        <v>4.4000000000000004</v>
      </c>
      <c r="G131" s="2">
        <v>5000</v>
      </c>
      <c r="H131" s="2" t="s">
        <v>1494</v>
      </c>
      <c r="I131" s="2" t="s">
        <v>650</v>
      </c>
      <c r="J131" s="2">
        <v>164</v>
      </c>
      <c r="K131" s="2">
        <v>8</v>
      </c>
      <c r="L131" s="2">
        <v>128</v>
      </c>
      <c r="M131" s="2">
        <v>17.2</v>
      </c>
      <c r="N131" s="11">
        <v>17.392060524370624</v>
      </c>
    </row>
    <row r="132" spans="1:14" x14ac:dyDescent="0.35">
      <c r="A132" s="2" t="s">
        <v>1481</v>
      </c>
      <c r="B132" s="2" t="s">
        <v>1554</v>
      </c>
      <c r="C132" s="2">
        <v>8833</v>
      </c>
      <c r="D132" s="2">
        <v>52994</v>
      </c>
      <c r="E132" s="2">
        <v>57999</v>
      </c>
      <c r="F132" s="2">
        <v>4.5</v>
      </c>
      <c r="G132" s="2">
        <v>5850</v>
      </c>
      <c r="H132" s="2" t="s">
        <v>25</v>
      </c>
      <c r="I132" s="2" t="s">
        <v>650</v>
      </c>
      <c r="J132" s="2">
        <v>160</v>
      </c>
      <c r="K132" s="2">
        <v>12</v>
      </c>
      <c r="L132" s="2">
        <v>256</v>
      </c>
      <c r="M132" s="2">
        <v>16.05</v>
      </c>
      <c r="N132" s="11">
        <v>8.6294591286056654</v>
      </c>
    </row>
    <row r="133" spans="1:14" x14ac:dyDescent="0.35">
      <c r="A133" s="2" t="s">
        <v>1509</v>
      </c>
      <c r="B133" s="2" t="s">
        <v>1565</v>
      </c>
      <c r="C133" s="2">
        <v>6334</v>
      </c>
      <c r="D133" s="2">
        <v>37999</v>
      </c>
      <c r="E133" s="2">
        <v>42999</v>
      </c>
      <c r="F133" s="2">
        <v>4.4000000000000004</v>
      </c>
      <c r="G133" s="2">
        <v>6000</v>
      </c>
      <c r="H133" s="2" t="s">
        <v>1472</v>
      </c>
      <c r="I133" s="2" t="s">
        <v>650</v>
      </c>
      <c r="J133" s="2">
        <v>157.9</v>
      </c>
      <c r="K133" s="2">
        <v>8</v>
      </c>
      <c r="L133" s="2">
        <v>256</v>
      </c>
      <c r="M133" s="2">
        <v>16.739999999999998</v>
      </c>
      <c r="N133" s="11">
        <v>11.628177399474406</v>
      </c>
    </row>
    <row r="134" spans="1:14" x14ac:dyDescent="0.35">
      <c r="A134" s="2" t="s">
        <v>1470</v>
      </c>
      <c r="B134" s="2" t="s">
        <v>1570</v>
      </c>
      <c r="C134" s="2">
        <v>3334</v>
      </c>
      <c r="D134" s="2">
        <v>19999</v>
      </c>
      <c r="E134" s="2">
        <v>22999</v>
      </c>
      <c r="F134" s="2">
        <v>4.4000000000000004</v>
      </c>
      <c r="G134" s="2">
        <v>5500</v>
      </c>
      <c r="H134" s="2" t="s">
        <v>1552</v>
      </c>
      <c r="I134" s="2" t="s">
        <v>650</v>
      </c>
      <c r="J134" s="2">
        <v>161.86000000000001</v>
      </c>
      <c r="K134" s="2">
        <v>8</v>
      </c>
      <c r="L134" s="2">
        <v>256</v>
      </c>
      <c r="M134" s="2">
        <v>16.940000000000001</v>
      </c>
      <c r="N134" s="11">
        <v>13.044045393277969</v>
      </c>
    </row>
    <row r="135" spans="1:14" x14ac:dyDescent="0.35">
      <c r="A135" s="2" t="s">
        <v>1509</v>
      </c>
      <c r="B135" s="2" t="s">
        <v>1571</v>
      </c>
      <c r="C135" s="2">
        <v>633</v>
      </c>
      <c r="D135" s="2">
        <v>17999</v>
      </c>
      <c r="E135" s="2">
        <v>22999</v>
      </c>
      <c r="F135" s="2">
        <v>4.5</v>
      </c>
      <c r="G135" s="2">
        <v>7000</v>
      </c>
      <c r="H135" s="2" t="s">
        <v>1572</v>
      </c>
      <c r="I135" s="2" t="s">
        <v>650</v>
      </c>
      <c r="J135" s="2">
        <v>163.21</v>
      </c>
      <c r="K135" s="2">
        <v>8</v>
      </c>
      <c r="L135" s="2">
        <v>128</v>
      </c>
      <c r="M135" s="2">
        <v>16.940000000000001</v>
      </c>
      <c r="N135" s="11">
        <v>21.740075655463283</v>
      </c>
    </row>
    <row r="136" spans="1:14" x14ac:dyDescent="0.35">
      <c r="A136" s="2" t="s">
        <v>1512</v>
      </c>
      <c r="B136" s="2" t="s">
        <v>1543</v>
      </c>
      <c r="C136" s="2">
        <v>116</v>
      </c>
      <c r="D136" s="2">
        <v>1275</v>
      </c>
      <c r="E136" s="2">
        <v>1599</v>
      </c>
      <c r="F136" s="2">
        <v>3.9</v>
      </c>
      <c r="G136" s="2">
        <v>1000</v>
      </c>
      <c r="H136" s="2" t="s">
        <v>1514</v>
      </c>
      <c r="I136" s="2" t="s">
        <v>650</v>
      </c>
      <c r="J136" s="2">
        <v>115.07</v>
      </c>
      <c r="K136" s="2">
        <v>32</v>
      </c>
      <c r="L136" s="2"/>
      <c r="M136" s="2">
        <v>4.5</v>
      </c>
      <c r="N136" s="11">
        <v>20.262664165103189</v>
      </c>
    </row>
    <row r="137" spans="1:14" x14ac:dyDescent="0.35">
      <c r="A137" s="2" t="s">
        <v>1483</v>
      </c>
      <c r="B137" s="2" t="s">
        <v>1573</v>
      </c>
      <c r="C137" s="2">
        <v>3394</v>
      </c>
      <c r="D137" s="2">
        <v>10180</v>
      </c>
      <c r="E137" s="2">
        <v>13999</v>
      </c>
      <c r="F137" s="2">
        <v>4.2</v>
      </c>
      <c r="G137" s="2">
        <v>5160</v>
      </c>
      <c r="H137" s="2" t="s">
        <v>1517</v>
      </c>
      <c r="I137" s="2" t="s">
        <v>650</v>
      </c>
      <c r="J137" s="2">
        <v>171.88</v>
      </c>
      <c r="K137" s="2">
        <v>4</v>
      </c>
      <c r="L137" s="2">
        <v>128</v>
      </c>
      <c r="M137" s="2">
        <v>17.48</v>
      </c>
      <c r="N137" s="11">
        <v>27.280520037145511</v>
      </c>
    </row>
    <row r="138" spans="1:14" x14ac:dyDescent="0.35">
      <c r="A138" s="2" t="s">
        <v>1520</v>
      </c>
      <c r="B138" s="2" t="s">
        <v>1574</v>
      </c>
      <c r="C138" s="2">
        <v>1250</v>
      </c>
      <c r="D138" s="2">
        <v>14999</v>
      </c>
      <c r="E138" s="2">
        <v>18999</v>
      </c>
      <c r="F138" s="2">
        <v>4.5</v>
      </c>
      <c r="G138" s="2">
        <v>6000</v>
      </c>
      <c r="H138" s="2" t="s">
        <v>1480</v>
      </c>
      <c r="I138" s="2" t="s">
        <v>650</v>
      </c>
      <c r="J138" s="2">
        <v>160</v>
      </c>
      <c r="K138" s="2">
        <v>8</v>
      </c>
      <c r="L138" s="2">
        <v>128</v>
      </c>
      <c r="M138" s="2">
        <v>17.22</v>
      </c>
      <c r="N138" s="11">
        <v>21.053739670508975</v>
      </c>
    </row>
    <row r="139" spans="1:14" x14ac:dyDescent="0.35">
      <c r="A139" s="2" t="s">
        <v>1467</v>
      </c>
      <c r="B139" s="2" t="s">
        <v>1497</v>
      </c>
      <c r="C139" s="2">
        <v>5333</v>
      </c>
      <c r="D139" s="2">
        <v>15999</v>
      </c>
      <c r="E139" s="2">
        <v>24999</v>
      </c>
      <c r="F139" s="2">
        <v>4.3</v>
      </c>
      <c r="G139" s="2">
        <v>5500</v>
      </c>
      <c r="H139" s="2" t="s">
        <v>1498</v>
      </c>
      <c r="I139" s="2" t="s">
        <v>650</v>
      </c>
      <c r="J139" s="2">
        <v>162.33000000000001</v>
      </c>
      <c r="K139" s="2">
        <v>8</v>
      </c>
      <c r="L139" s="2">
        <v>128</v>
      </c>
      <c r="M139" s="2">
        <v>16.940000000000001</v>
      </c>
      <c r="N139" s="11">
        <v>36.001440057602302</v>
      </c>
    </row>
    <row r="140" spans="1:14" x14ac:dyDescent="0.35">
      <c r="A140" s="2" t="s">
        <v>1467</v>
      </c>
      <c r="B140" s="2" t="s">
        <v>1526</v>
      </c>
      <c r="C140" s="2">
        <v>528</v>
      </c>
      <c r="D140" s="2">
        <v>14999</v>
      </c>
      <c r="E140" s="2">
        <v>20999</v>
      </c>
      <c r="F140" s="2">
        <v>4.2</v>
      </c>
      <c r="G140" s="2">
        <v>5110</v>
      </c>
      <c r="H140" s="2" t="s">
        <v>1527</v>
      </c>
      <c r="I140" s="2" t="s">
        <v>650</v>
      </c>
      <c r="J140" s="2">
        <v>162.4</v>
      </c>
      <c r="K140" s="2">
        <v>8</v>
      </c>
      <c r="L140" s="2">
        <v>256</v>
      </c>
      <c r="M140" s="2">
        <v>16.940000000000001</v>
      </c>
      <c r="N140" s="11">
        <v>28.572789180437162</v>
      </c>
    </row>
    <row r="141" spans="1:14" x14ac:dyDescent="0.35">
      <c r="A141" s="2" t="s">
        <v>1509</v>
      </c>
      <c r="B141" s="2" t="s">
        <v>1571</v>
      </c>
      <c r="C141" s="2">
        <v>704</v>
      </c>
      <c r="D141" s="2">
        <v>19999</v>
      </c>
      <c r="E141" s="2">
        <v>24999</v>
      </c>
      <c r="F141" s="2">
        <v>4.5</v>
      </c>
      <c r="G141" s="2">
        <v>7000</v>
      </c>
      <c r="H141" s="2" t="s">
        <v>1572</v>
      </c>
      <c r="I141" s="2" t="s">
        <v>650</v>
      </c>
      <c r="J141" s="2">
        <v>163.21</v>
      </c>
      <c r="K141" s="2">
        <v>8</v>
      </c>
      <c r="L141" s="2">
        <v>256</v>
      </c>
      <c r="M141" s="2">
        <v>16.940000000000001</v>
      </c>
      <c r="N141" s="11">
        <v>20.00080003200128</v>
      </c>
    </row>
    <row r="142" spans="1:14" x14ac:dyDescent="0.35">
      <c r="A142" s="2" t="s">
        <v>1481</v>
      </c>
      <c r="B142" s="2" t="s">
        <v>1508</v>
      </c>
      <c r="C142" s="2">
        <v>5665</v>
      </c>
      <c r="D142" s="2">
        <v>16993</v>
      </c>
      <c r="E142" s="2">
        <v>20999</v>
      </c>
      <c r="F142" s="2">
        <v>4.4000000000000004</v>
      </c>
      <c r="G142" s="2">
        <v>5500</v>
      </c>
      <c r="H142" s="2" t="s">
        <v>25</v>
      </c>
      <c r="I142" s="2" t="s">
        <v>650</v>
      </c>
      <c r="J142" s="2">
        <v>160</v>
      </c>
      <c r="K142" s="2">
        <v>8</v>
      </c>
      <c r="L142" s="2">
        <v>128</v>
      </c>
      <c r="M142" s="2">
        <v>16.940000000000001</v>
      </c>
      <c r="N142" s="11">
        <v>19.077098909471879</v>
      </c>
    </row>
    <row r="143" spans="1:14" x14ac:dyDescent="0.35">
      <c r="A143" s="2" t="s">
        <v>1495</v>
      </c>
      <c r="B143" s="2" t="s">
        <v>1496</v>
      </c>
      <c r="C143" s="2">
        <v>4564</v>
      </c>
      <c r="D143" s="2">
        <v>13690</v>
      </c>
      <c r="E143" s="2">
        <v>17499</v>
      </c>
      <c r="F143" s="2">
        <v>4.4000000000000004</v>
      </c>
      <c r="G143" s="2">
        <v>6500</v>
      </c>
      <c r="H143" s="2" t="s">
        <v>25</v>
      </c>
      <c r="I143" s="2" t="s">
        <v>650</v>
      </c>
      <c r="J143" s="2">
        <v>160</v>
      </c>
      <c r="K143" s="2">
        <v>6</v>
      </c>
      <c r="L143" s="2">
        <v>128</v>
      </c>
      <c r="M143" s="2">
        <v>17.02</v>
      </c>
      <c r="N143" s="11">
        <v>21.766958111892105</v>
      </c>
    </row>
    <row r="144" spans="1:14" x14ac:dyDescent="0.35">
      <c r="A144" s="2" t="s">
        <v>1465</v>
      </c>
      <c r="B144" s="2" t="s">
        <v>1506</v>
      </c>
      <c r="C144" s="2">
        <v>3334</v>
      </c>
      <c r="D144" s="2">
        <v>19999</v>
      </c>
      <c r="E144" s="2">
        <v>33999</v>
      </c>
      <c r="F144" s="2">
        <v>4.3</v>
      </c>
      <c r="G144" s="2">
        <v>5000</v>
      </c>
      <c r="H144" s="2" t="s">
        <v>1507</v>
      </c>
      <c r="I144" s="2" t="s">
        <v>650</v>
      </c>
      <c r="J144" s="2">
        <v>161.69999999999999</v>
      </c>
      <c r="K144" s="2">
        <v>8</v>
      </c>
      <c r="L144" s="2">
        <v>128</v>
      </c>
      <c r="M144" s="2">
        <v>16.760000000000002</v>
      </c>
      <c r="N144" s="11">
        <v>41.177681696520487</v>
      </c>
    </row>
    <row r="145" spans="1:14" x14ac:dyDescent="0.35">
      <c r="A145" s="2" t="s">
        <v>1483</v>
      </c>
      <c r="B145" s="2" t="s">
        <v>1563</v>
      </c>
      <c r="C145" s="2">
        <v>264</v>
      </c>
      <c r="D145" s="2">
        <v>7499</v>
      </c>
      <c r="E145" s="2">
        <v>9999</v>
      </c>
      <c r="F145" s="2">
        <v>4.2</v>
      </c>
      <c r="G145" s="2">
        <v>5200</v>
      </c>
      <c r="H145" s="2" t="s">
        <v>1564</v>
      </c>
      <c r="I145" s="2" t="s">
        <v>650</v>
      </c>
      <c r="J145" s="2">
        <v>171.7</v>
      </c>
      <c r="K145" s="2">
        <v>4</v>
      </c>
      <c r="L145" s="2">
        <v>128</v>
      </c>
      <c r="M145" s="2">
        <v>17.48</v>
      </c>
      <c r="N145" s="11">
        <v>25.002500250025001</v>
      </c>
    </row>
    <row r="146" spans="1:14" x14ac:dyDescent="0.35">
      <c r="A146" s="2" t="s">
        <v>1462</v>
      </c>
      <c r="B146" s="2" t="s">
        <v>1535</v>
      </c>
      <c r="C146" s="2">
        <v>651</v>
      </c>
      <c r="D146" s="2">
        <v>18499</v>
      </c>
      <c r="E146" s="2">
        <v>22999</v>
      </c>
      <c r="F146" s="2">
        <v>4.4000000000000004</v>
      </c>
      <c r="G146" s="2">
        <v>6000</v>
      </c>
      <c r="H146" s="2" t="s">
        <v>1536</v>
      </c>
      <c r="I146" s="2" t="s">
        <v>650</v>
      </c>
      <c r="J146" s="2">
        <v>163.15</v>
      </c>
      <c r="K146" s="2">
        <v>8</v>
      </c>
      <c r="L146" s="2">
        <v>256</v>
      </c>
      <c r="M146" s="2">
        <v>16.940000000000001</v>
      </c>
      <c r="N146" s="11">
        <v>19.566068089916953</v>
      </c>
    </row>
    <row r="147" spans="1:14" x14ac:dyDescent="0.35">
      <c r="A147" s="2" t="s">
        <v>1492</v>
      </c>
      <c r="B147" s="2" t="s">
        <v>1493</v>
      </c>
      <c r="C147" s="2">
        <v>6333</v>
      </c>
      <c r="D147" s="2">
        <v>18999</v>
      </c>
      <c r="E147" s="2">
        <v>22999</v>
      </c>
      <c r="F147" s="2">
        <v>4.4000000000000004</v>
      </c>
      <c r="G147" s="2">
        <v>5000</v>
      </c>
      <c r="H147" s="2" t="s">
        <v>1494</v>
      </c>
      <c r="I147" s="2" t="s">
        <v>650</v>
      </c>
      <c r="J147" s="2">
        <v>164</v>
      </c>
      <c r="K147" s="2">
        <v>8</v>
      </c>
      <c r="L147" s="2">
        <v>128</v>
      </c>
      <c r="M147" s="2">
        <v>17.2</v>
      </c>
      <c r="N147" s="11">
        <v>17.392060524370624</v>
      </c>
    </row>
    <row r="148" spans="1:14" x14ac:dyDescent="0.35">
      <c r="A148" s="2" t="s">
        <v>1467</v>
      </c>
      <c r="B148" s="2" t="s">
        <v>1575</v>
      </c>
      <c r="C148" s="2">
        <v>299</v>
      </c>
      <c r="D148" s="2">
        <v>8499</v>
      </c>
      <c r="E148" s="2">
        <v>11499</v>
      </c>
      <c r="F148" s="2">
        <v>4.3</v>
      </c>
      <c r="G148" s="2">
        <v>5160</v>
      </c>
      <c r="H148" s="2" t="s">
        <v>1576</v>
      </c>
      <c r="I148" s="2" t="s">
        <v>650</v>
      </c>
      <c r="J148" s="2">
        <v>171.88</v>
      </c>
      <c r="K148" s="2">
        <v>4</v>
      </c>
      <c r="L148" s="2">
        <v>128</v>
      </c>
      <c r="M148" s="2">
        <v>17.48</v>
      </c>
      <c r="N148" s="11">
        <v>26.089225150013046</v>
      </c>
    </row>
    <row r="149" spans="1:14" x14ac:dyDescent="0.35">
      <c r="A149" s="2" t="s">
        <v>1467</v>
      </c>
      <c r="B149" s="2" t="s">
        <v>1526</v>
      </c>
      <c r="C149" s="2">
        <v>458</v>
      </c>
      <c r="D149" s="2">
        <v>12999</v>
      </c>
      <c r="E149" s="2">
        <v>18999</v>
      </c>
      <c r="F149" s="2">
        <v>4.3</v>
      </c>
      <c r="G149" s="2">
        <v>5110</v>
      </c>
      <c r="H149" s="2" t="s">
        <v>1527</v>
      </c>
      <c r="I149" s="2" t="s">
        <v>650</v>
      </c>
      <c r="J149" s="2">
        <v>162.4</v>
      </c>
      <c r="K149" s="2">
        <v>6</v>
      </c>
      <c r="L149" s="2">
        <v>128</v>
      </c>
      <c r="M149" s="2">
        <v>16.940000000000001</v>
      </c>
      <c r="N149" s="11">
        <v>31.580609505763462</v>
      </c>
    </row>
    <row r="150" spans="1:14" x14ac:dyDescent="0.35">
      <c r="A150" s="2" t="s">
        <v>1470</v>
      </c>
      <c r="B150" s="2" t="s">
        <v>1570</v>
      </c>
      <c r="C150" s="2">
        <v>3000</v>
      </c>
      <c r="D150" s="2">
        <v>17999</v>
      </c>
      <c r="E150" s="2">
        <v>20999</v>
      </c>
      <c r="F150" s="2">
        <v>4.4000000000000004</v>
      </c>
      <c r="G150" s="2">
        <v>5500</v>
      </c>
      <c r="H150" s="2" t="s">
        <v>1552</v>
      </c>
      <c r="I150" s="2" t="s">
        <v>650</v>
      </c>
      <c r="J150" s="2">
        <v>161.86000000000001</v>
      </c>
      <c r="K150" s="2">
        <v>8</v>
      </c>
      <c r="L150" s="2">
        <v>128</v>
      </c>
      <c r="M150" s="2">
        <v>16.940000000000001</v>
      </c>
      <c r="N150" s="11">
        <v>14.286394590218581</v>
      </c>
    </row>
    <row r="151" spans="1:14" x14ac:dyDescent="0.35">
      <c r="A151" s="2" t="s">
        <v>1465</v>
      </c>
      <c r="B151" s="2" t="s">
        <v>1476</v>
      </c>
      <c r="C151" s="2">
        <v>2209</v>
      </c>
      <c r="D151" s="2">
        <v>52999</v>
      </c>
      <c r="E151" s="2">
        <v>79999</v>
      </c>
      <c r="F151" s="2">
        <v>4.5999999999999996</v>
      </c>
      <c r="G151" s="2">
        <v>4000</v>
      </c>
      <c r="H151" s="2" t="s">
        <v>1477</v>
      </c>
      <c r="I151" s="2" t="s">
        <v>650</v>
      </c>
      <c r="J151" s="2">
        <v>147</v>
      </c>
      <c r="K151" s="2">
        <v>8</v>
      </c>
      <c r="L151" s="2">
        <v>256</v>
      </c>
      <c r="M151" s="2">
        <v>15.75</v>
      </c>
      <c r="N151" s="11">
        <v>33.7504218802735</v>
      </c>
    </row>
    <row r="152" spans="1:14" x14ac:dyDescent="0.35">
      <c r="A152" s="2" t="s">
        <v>1509</v>
      </c>
      <c r="B152" s="2" t="s">
        <v>1565</v>
      </c>
      <c r="C152" s="2">
        <v>6667</v>
      </c>
      <c r="D152" s="2">
        <v>39999</v>
      </c>
      <c r="E152" s="2">
        <v>44999</v>
      </c>
      <c r="F152" s="2">
        <v>4.5</v>
      </c>
      <c r="G152" s="2">
        <v>6000</v>
      </c>
      <c r="H152" s="2" t="s">
        <v>1472</v>
      </c>
      <c r="I152" s="2" t="s">
        <v>650</v>
      </c>
      <c r="J152" s="2">
        <v>157.9</v>
      </c>
      <c r="K152" s="2">
        <v>12</v>
      </c>
      <c r="L152" s="2">
        <v>256</v>
      </c>
      <c r="M152" s="2">
        <v>16.739999999999998</v>
      </c>
      <c r="N152" s="11">
        <v>11.111358030178449</v>
      </c>
    </row>
    <row r="153" spans="1:14" x14ac:dyDescent="0.35">
      <c r="A153" s="2" t="s">
        <v>1470</v>
      </c>
      <c r="B153" s="2" t="s">
        <v>1559</v>
      </c>
      <c r="C153" s="2">
        <v>2000</v>
      </c>
      <c r="D153" s="2">
        <v>11999</v>
      </c>
      <c r="E153" s="2">
        <v>14999</v>
      </c>
      <c r="F153" s="2">
        <v>4.3</v>
      </c>
      <c r="G153" s="2">
        <v>5000</v>
      </c>
      <c r="H153" s="2" t="s">
        <v>1560</v>
      </c>
      <c r="I153" s="2" t="s">
        <v>650</v>
      </c>
      <c r="J153" s="2">
        <v>162.69999999999999</v>
      </c>
      <c r="K153" s="2">
        <v>8</v>
      </c>
      <c r="L153" s="2">
        <v>128</v>
      </c>
      <c r="M153" s="2">
        <v>16.510000000000002</v>
      </c>
      <c r="N153" s="11">
        <v>20.00133342222815</v>
      </c>
    </row>
    <row r="154" spans="1:14" x14ac:dyDescent="0.35">
      <c r="A154" s="2" t="s">
        <v>1509</v>
      </c>
      <c r="B154" s="2" t="s">
        <v>1571</v>
      </c>
      <c r="C154" s="2">
        <v>704</v>
      </c>
      <c r="D154" s="2">
        <v>19999</v>
      </c>
      <c r="E154" s="2">
        <v>24999</v>
      </c>
      <c r="F154" s="2">
        <v>4.5</v>
      </c>
      <c r="G154" s="2">
        <v>7000</v>
      </c>
      <c r="H154" s="2" t="s">
        <v>1572</v>
      </c>
      <c r="I154" s="2" t="s">
        <v>650</v>
      </c>
      <c r="J154" s="2">
        <v>163.21</v>
      </c>
      <c r="K154" s="2">
        <v>8</v>
      </c>
      <c r="L154" s="2">
        <v>256</v>
      </c>
      <c r="M154" s="2">
        <v>16.940000000000001</v>
      </c>
      <c r="N154" s="11">
        <v>20.00080003200128</v>
      </c>
    </row>
    <row r="155" spans="1:14" x14ac:dyDescent="0.35">
      <c r="A155" s="2" t="s">
        <v>1509</v>
      </c>
      <c r="B155" s="2" t="s">
        <v>1571</v>
      </c>
      <c r="C155" s="2">
        <v>633</v>
      </c>
      <c r="D155" s="2">
        <v>17999</v>
      </c>
      <c r="E155" s="2">
        <v>22999</v>
      </c>
      <c r="F155" s="2">
        <v>4.5</v>
      </c>
      <c r="G155" s="2">
        <v>7000</v>
      </c>
      <c r="H155" s="2" t="s">
        <v>1572</v>
      </c>
      <c r="I155" s="2" t="s">
        <v>650</v>
      </c>
      <c r="J155" s="2">
        <v>163.21</v>
      </c>
      <c r="K155" s="2">
        <v>8</v>
      </c>
      <c r="L155" s="2">
        <v>128</v>
      </c>
      <c r="M155" s="2">
        <v>16.940000000000001</v>
      </c>
      <c r="N155" s="11">
        <v>21.740075655463283</v>
      </c>
    </row>
    <row r="156" spans="1:14" x14ac:dyDescent="0.35">
      <c r="A156" s="2" t="s">
        <v>1465</v>
      </c>
      <c r="B156" s="2" t="s">
        <v>1524</v>
      </c>
      <c r="C156" s="2">
        <v>1792</v>
      </c>
      <c r="D156" s="2">
        <v>10749</v>
      </c>
      <c r="E156" s="2">
        <v>15999</v>
      </c>
      <c r="F156" s="2">
        <v>4.2</v>
      </c>
      <c r="G156" s="2">
        <v>5000</v>
      </c>
      <c r="H156" s="2" t="s">
        <v>1464</v>
      </c>
      <c r="I156" s="2" t="s">
        <v>650</v>
      </c>
      <c r="J156" s="2">
        <v>164.4</v>
      </c>
      <c r="K156" s="2">
        <v>4</v>
      </c>
      <c r="L156" s="2">
        <v>128</v>
      </c>
      <c r="M156" s="2">
        <v>16.91</v>
      </c>
      <c r="N156" s="11">
        <v>32.814550909431837</v>
      </c>
    </row>
    <row r="157" spans="1:14" x14ac:dyDescent="0.35">
      <c r="A157" s="2" t="s">
        <v>1577</v>
      </c>
      <c r="B157" s="2" t="s">
        <v>1578</v>
      </c>
      <c r="C157" s="2">
        <v>176</v>
      </c>
      <c r="D157" s="2">
        <v>4999</v>
      </c>
      <c r="E157" s="2">
        <v>7999</v>
      </c>
      <c r="F157" s="2">
        <v>4.3</v>
      </c>
      <c r="G157" s="2">
        <v>5000</v>
      </c>
      <c r="H157" s="2" t="s">
        <v>1579</v>
      </c>
      <c r="I157" s="2" t="s">
        <v>650</v>
      </c>
      <c r="J157" s="2">
        <v>167.35</v>
      </c>
      <c r="K157" s="2">
        <v>4</v>
      </c>
      <c r="L157" s="2">
        <v>64</v>
      </c>
      <c r="M157" s="2">
        <v>17.13</v>
      </c>
      <c r="N157" s="11">
        <v>37.504688086010752</v>
      </c>
    </row>
    <row r="158" spans="1:14" x14ac:dyDescent="0.35">
      <c r="A158" s="2" t="s">
        <v>1462</v>
      </c>
      <c r="B158" s="2" t="s">
        <v>1535</v>
      </c>
      <c r="C158" s="2">
        <v>563</v>
      </c>
      <c r="D158" s="2">
        <v>15999</v>
      </c>
      <c r="E158" s="2">
        <v>19999</v>
      </c>
      <c r="F158" s="2">
        <v>4.4000000000000004</v>
      </c>
      <c r="G158" s="2">
        <v>6000</v>
      </c>
      <c r="H158" s="2" t="s">
        <v>1536</v>
      </c>
      <c r="I158" s="2" t="s">
        <v>650</v>
      </c>
      <c r="J158" s="2">
        <v>163.15</v>
      </c>
      <c r="K158" s="2">
        <v>6</v>
      </c>
      <c r="L158" s="2">
        <v>128</v>
      </c>
      <c r="M158" s="2">
        <v>16.940000000000001</v>
      </c>
      <c r="N158" s="11">
        <v>20.001000050002503</v>
      </c>
    </row>
    <row r="159" spans="1:14" x14ac:dyDescent="0.35">
      <c r="A159" s="2" t="s">
        <v>1467</v>
      </c>
      <c r="B159" s="2" t="s">
        <v>1575</v>
      </c>
      <c r="C159" s="2">
        <v>299</v>
      </c>
      <c r="D159" s="2">
        <v>8499</v>
      </c>
      <c r="E159" s="2">
        <v>11499</v>
      </c>
      <c r="F159" s="2">
        <v>4.3</v>
      </c>
      <c r="G159" s="2">
        <v>5160</v>
      </c>
      <c r="H159" s="2" t="s">
        <v>1576</v>
      </c>
      <c r="I159" s="2" t="s">
        <v>650</v>
      </c>
      <c r="J159" s="2">
        <v>171.88</v>
      </c>
      <c r="K159" s="2">
        <v>4</v>
      </c>
      <c r="L159" s="2">
        <v>128</v>
      </c>
      <c r="M159" s="2">
        <v>17.48</v>
      </c>
      <c r="N159" s="11">
        <v>26.089225150013046</v>
      </c>
    </row>
    <row r="160" spans="1:14" x14ac:dyDescent="0.35">
      <c r="A160" s="2" t="s">
        <v>1465</v>
      </c>
      <c r="B160" s="2" t="s">
        <v>1524</v>
      </c>
      <c r="C160" s="2">
        <v>1917</v>
      </c>
      <c r="D160" s="2">
        <v>11499</v>
      </c>
      <c r="E160" s="2">
        <v>17499</v>
      </c>
      <c r="F160" s="2">
        <v>4.2</v>
      </c>
      <c r="G160" s="2">
        <v>5000</v>
      </c>
      <c r="H160" s="2" t="s">
        <v>1464</v>
      </c>
      <c r="I160" s="2" t="s">
        <v>650</v>
      </c>
      <c r="J160" s="2">
        <v>164.4</v>
      </c>
      <c r="K160" s="2">
        <v>6</v>
      </c>
      <c r="L160" s="2">
        <v>128</v>
      </c>
      <c r="M160" s="2">
        <v>16.91</v>
      </c>
      <c r="N160" s="11">
        <v>34.287673581347505</v>
      </c>
    </row>
    <row r="161" spans="1:14" x14ac:dyDescent="0.35">
      <c r="A161" s="2" t="s">
        <v>1462</v>
      </c>
      <c r="B161" s="2" t="s">
        <v>1566</v>
      </c>
      <c r="C161" s="2">
        <v>458</v>
      </c>
      <c r="D161" s="2">
        <v>12999</v>
      </c>
      <c r="E161" s="2">
        <v>16999</v>
      </c>
      <c r="F161" s="2">
        <v>4.4000000000000004</v>
      </c>
      <c r="G161" s="2">
        <v>6000</v>
      </c>
      <c r="H161" s="2" t="s">
        <v>1567</v>
      </c>
      <c r="I161" s="2" t="s">
        <v>650</v>
      </c>
      <c r="J161" s="2">
        <v>165.7</v>
      </c>
      <c r="K161" s="2">
        <v>6</v>
      </c>
      <c r="L161" s="2">
        <v>128</v>
      </c>
      <c r="M161" s="2">
        <v>17.07</v>
      </c>
      <c r="N161" s="11">
        <v>23.530795929172303</v>
      </c>
    </row>
    <row r="162" spans="1:14" x14ac:dyDescent="0.35">
      <c r="A162" s="2" t="s">
        <v>1530</v>
      </c>
      <c r="B162" s="2" t="s">
        <v>1568</v>
      </c>
      <c r="C162" s="2">
        <v>4000</v>
      </c>
      <c r="D162" s="2">
        <v>23999</v>
      </c>
      <c r="E162" s="2">
        <v>27999</v>
      </c>
      <c r="F162" s="2">
        <v>4.5</v>
      </c>
      <c r="G162" s="2">
        <v>7300</v>
      </c>
      <c r="H162" s="2" t="s">
        <v>1569</v>
      </c>
      <c r="I162" s="2" t="s">
        <v>650</v>
      </c>
      <c r="J162" s="2">
        <v>163.4</v>
      </c>
      <c r="K162" s="2">
        <v>8</v>
      </c>
      <c r="L162" s="2">
        <v>256</v>
      </c>
      <c r="M162" s="2">
        <v>17.2</v>
      </c>
      <c r="N162" s="11">
        <v>14.286224508018144</v>
      </c>
    </row>
    <row r="163" spans="1:14" x14ac:dyDescent="0.35">
      <c r="A163" s="2" t="s">
        <v>1465</v>
      </c>
      <c r="B163" s="2" t="s">
        <v>1542</v>
      </c>
      <c r="C163" s="2">
        <v>2900</v>
      </c>
      <c r="D163" s="2">
        <v>8699</v>
      </c>
      <c r="E163" s="2">
        <v>13999</v>
      </c>
      <c r="F163" s="2">
        <v>4.0999999999999996</v>
      </c>
      <c r="G163" s="2">
        <v>5000</v>
      </c>
      <c r="H163" s="2" t="s">
        <v>1464</v>
      </c>
      <c r="I163" s="2" t="s">
        <v>650</v>
      </c>
      <c r="J163" s="2">
        <v>167.4</v>
      </c>
      <c r="K163" s="2">
        <v>4</v>
      </c>
      <c r="L163" s="2">
        <v>128</v>
      </c>
      <c r="M163" s="2">
        <v>17.02</v>
      </c>
      <c r="N163" s="11">
        <v>37.859847131937997</v>
      </c>
    </row>
    <row r="164" spans="1:14" x14ac:dyDescent="0.35">
      <c r="A164" s="2" t="s">
        <v>1467</v>
      </c>
      <c r="B164" s="2" t="s">
        <v>1580</v>
      </c>
      <c r="C164" s="2">
        <v>247</v>
      </c>
      <c r="D164" s="2">
        <v>6999</v>
      </c>
      <c r="E164" s="2">
        <v>9999</v>
      </c>
      <c r="F164" s="2">
        <v>4.0999999999999996</v>
      </c>
      <c r="G164" s="2">
        <v>5200</v>
      </c>
      <c r="H164" s="2" t="s">
        <v>1529</v>
      </c>
      <c r="I164" s="2" t="s">
        <v>650</v>
      </c>
      <c r="J164" s="2">
        <v>171.79</v>
      </c>
      <c r="K164" s="2">
        <v>6</v>
      </c>
      <c r="L164" s="2">
        <v>128</v>
      </c>
      <c r="M164" s="2">
        <v>17.48</v>
      </c>
      <c r="N164" s="11">
        <v>30.003000300030003</v>
      </c>
    </row>
    <row r="165" spans="1:14" x14ac:dyDescent="0.35">
      <c r="A165" s="2" t="s">
        <v>1470</v>
      </c>
      <c r="B165" s="2" t="s">
        <v>1559</v>
      </c>
      <c r="C165" s="2">
        <v>1834</v>
      </c>
      <c r="D165" s="2">
        <v>10999</v>
      </c>
      <c r="E165" s="2">
        <v>12999</v>
      </c>
      <c r="F165" s="2">
        <v>4.3</v>
      </c>
      <c r="G165" s="2">
        <v>5000</v>
      </c>
      <c r="H165" s="2" t="s">
        <v>1560</v>
      </c>
      <c r="I165" s="2" t="s">
        <v>650</v>
      </c>
      <c r="J165" s="2">
        <v>162.69999999999999</v>
      </c>
      <c r="K165" s="2">
        <v>4</v>
      </c>
      <c r="L165" s="2">
        <v>128</v>
      </c>
      <c r="M165" s="2">
        <v>16.510000000000002</v>
      </c>
      <c r="N165" s="11">
        <v>15.385798907608278</v>
      </c>
    </row>
    <row r="166" spans="1:14" x14ac:dyDescent="0.35">
      <c r="A166" s="2" t="s">
        <v>1530</v>
      </c>
      <c r="B166" s="2" t="s">
        <v>1568</v>
      </c>
      <c r="C166" s="2">
        <v>4333</v>
      </c>
      <c r="D166" s="2">
        <v>25999</v>
      </c>
      <c r="E166" s="2">
        <v>29999</v>
      </c>
      <c r="F166" s="2">
        <v>4.5</v>
      </c>
      <c r="G166" s="2">
        <v>7300</v>
      </c>
      <c r="H166" s="2" t="s">
        <v>1569</v>
      </c>
      <c r="I166" s="2" t="s">
        <v>650</v>
      </c>
      <c r="J166" s="2">
        <v>163.4</v>
      </c>
      <c r="K166" s="2">
        <v>12</v>
      </c>
      <c r="L166" s="2">
        <v>256</v>
      </c>
      <c r="M166" s="2">
        <v>17.2</v>
      </c>
      <c r="N166" s="11">
        <v>13.333777792593088</v>
      </c>
    </row>
    <row r="167" spans="1:14" x14ac:dyDescent="0.35">
      <c r="A167" s="2" t="s">
        <v>1470</v>
      </c>
      <c r="B167" s="2" t="s">
        <v>1559</v>
      </c>
      <c r="C167" s="2">
        <v>1834</v>
      </c>
      <c r="D167" s="2">
        <v>10999</v>
      </c>
      <c r="E167" s="2">
        <v>12999</v>
      </c>
      <c r="F167" s="2">
        <v>4.3</v>
      </c>
      <c r="G167" s="2">
        <v>5000</v>
      </c>
      <c r="H167" s="2" t="s">
        <v>1560</v>
      </c>
      <c r="I167" s="2" t="s">
        <v>650</v>
      </c>
      <c r="J167" s="2">
        <v>162.69999999999999</v>
      </c>
      <c r="K167" s="2">
        <v>4</v>
      </c>
      <c r="L167" s="2">
        <v>128</v>
      </c>
      <c r="M167" s="2">
        <v>16.510000000000002</v>
      </c>
      <c r="N167" s="11">
        <v>15.385798907608278</v>
      </c>
    </row>
    <row r="168" spans="1:14" x14ac:dyDescent="0.35">
      <c r="A168" s="2" t="s">
        <v>1509</v>
      </c>
      <c r="B168" s="2" t="s">
        <v>1561</v>
      </c>
      <c r="C168" s="2">
        <v>458</v>
      </c>
      <c r="D168" s="2">
        <v>12999</v>
      </c>
      <c r="E168" s="2">
        <v>16999</v>
      </c>
      <c r="F168" s="2">
        <v>4.5999999999999996</v>
      </c>
      <c r="G168" s="2">
        <v>6000</v>
      </c>
      <c r="H168" s="2" t="s">
        <v>1464</v>
      </c>
      <c r="I168" s="2" t="s">
        <v>650</v>
      </c>
      <c r="J168" s="2">
        <v>165.7</v>
      </c>
      <c r="K168" s="2">
        <v>6</v>
      </c>
      <c r="L168" s="2">
        <v>128</v>
      </c>
      <c r="M168" s="2">
        <v>16.940000000000001</v>
      </c>
      <c r="N168" s="11">
        <v>23.530795929172303</v>
      </c>
    </row>
    <row r="169" spans="1:14" x14ac:dyDescent="0.35">
      <c r="A169" s="2" t="s">
        <v>1462</v>
      </c>
      <c r="B169" s="2" t="s">
        <v>1535</v>
      </c>
      <c r="C169" s="2">
        <v>598</v>
      </c>
      <c r="D169" s="2">
        <v>16999</v>
      </c>
      <c r="E169" s="2">
        <v>20999</v>
      </c>
      <c r="F169" s="2">
        <v>4.4000000000000004</v>
      </c>
      <c r="G169" s="2">
        <v>6000</v>
      </c>
      <c r="H169" s="2" t="s">
        <v>1536</v>
      </c>
      <c r="I169" s="2" t="s">
        <v>650</v>
      </c>
      <c r="J169" s="2">
        <v>163.15</v>
      </c>
      <c r="K169" s="2">
        <v>8</v>
      </c>
      <c r="L169" s="2">
        <v>128</v>
      </c>
      <c r="M169" s="2">
        <v>16.940000000000001</v>
      </c>
      <c r="N169" s="11">
        <v>19.048526120291442</v>
      </c>
    </row>
    <row r="170" spans="1:14" x14ac:dyDescent="0.35">
      <c r="A170" s="2" t="s">
        <v>1470</v>
      </c>
      <c r="B170" s="2" t="s">
        <v>1581</v>
      </c>
      <c r="C170" s="2">
        <v>247</v>
      </c>
      <c r="D170" s="2">
        <v>6999</v>
      </c>
      <c r="E170" s="2">
        <v>9999</v>
      </c>
      <c r="F170" s="2">
        <v>4.2</v>
      </c>
      <c r="G170" s="2">
        <v>5100</v>
      </c>
      <c r="H170" s="2" t="s">
        <v>1582</v>
      </c>
      <c r="I170" s="2" t="s">
        <v>650</v>
      </c>
      <c r="J170" s="2">
        <v>165.67</v>
      </c>
      <c r="K170" s="2">
        <v>4</v>
      </c>
      <c r="L170" s="2">
        <v>64</v>
      </c>
      <c r="M170" s="2">
        <v>16.940000000000001</v>
      </c>
      <c r="N170" s="11">
        <v>30.003000300030003</v>
      </c>
    </row>
    <row r="171" spans="1:14" x14ac:dyDescent="0.35">
      <c r="A171" s="2" t="s">
        <v>1467</v>
      </c>
      <c r="B171" s="2" t="s">
        <v>1575</v>
      </c>
      <c r="C171" s="2">
        <v>271</v>
      </c>
      <c r="D171" s="2">
        <v>7699</v>
      </c>
      <c r="E171" s="2">
        <v>10999</v>
      </c>
      <c r="F171" s="2">
        <v>4.3</v>
      </c>
      <c r="G171" s="2">
        <v>5160</v>
      </c>
      <c r="H171" s="2" t="s">
        <v>1576</v>
      </c>
      <c r="I171" s="2" t="s">
        <v>650</v>
      </c>
      <c r="J171" s="2">
        <v>171.88</v>
      </c>
      <c r="K171" s="2">
        <v>4</v>
      </c>
      <c r="L171" s="2">
        <v>64</v>
      </c>
      <c r="M171" s="2">
        <v>17.48</v>
      </c>
      <c r="N171" s="11">
        <v>30.002727520683699</v>
      </c>
    </row>
    <row r="172" spans="1:14" x14ac:dyDescent="0.35">
      <c r="A172" s="2" t="s">
        <v>1520</v>
      </c>
      <c r="B172" s="2" t="s">
        <v>1521</v>
      </c>
      <c r="C172" s="2">
        <v>334</v>
      </c>
      <c r="D172" s="2">
        <v>9499</v>
      </c>
      <c r="E172" s="2">
        <v>15999</v>
      </c>
      <c r="F172" s="2">
        <v>4.3</v>
      </c>
      <c r="G172" s="2">
        <v>5000</v>
      </c>
      <c r="H172" s="2" t="s">
        <v>1522</v>
      </c>
      <c r="I172" s="2" t="s">
        <v>650</v>
      </c>
      <c r="J172" s="2">
        <v>165.4</v>
      </c>
      <c r="K172" s="2">
        <v>6</v>
      </c>
      <c r="L172" s="2">
        <v>128</v>
      </c>
      <c r="M172" s="2">
        <v>16.940000000000001</v>
      </c>
      <c r="N172" s="11">
        <v>40.627539221201324</v>
      </c>
    </row>
    <row r="173" spans="1:14" x14ac:dyDescent="0.35">
      <c r="A173" s="2" t="s">
        <v>1492</v>
      </c>
      <c r="B173" s="2" t="s">
        <v>1493</v>
      </c>
      <c r="C173" s="2">
        <v>6333</v>
      </c>
      <c r="D173" s="2">
        <v>18999</v>
      </c>
      <c r="E173" s="2">
        <v>22999</v>
      </c>
      <c r="F173" s="2">
        <v>4.4000000000000004</v>
      </c>
      <c r="G173" s="2">
        <v>5000</v>
      </c>
      <c r="H173" s="2" t="s">
        <v>1494</v>
      </c>
      <c r="I173" s="2" t="s">
        <v>650</v>
      </c>
      <c r="J173" s="2">
        <v>164</v>
      </c>
      <c r="K173" s="2">
        <v>8</v>
      </c>
      <c r="L173" s="2">
        <v>128</v>
      </c>
      <c r="M173" s="2">
        <v>17.2</v>
      </c>
      <c r="N173" s="11">
        <v>17.392060524370624</v>
      </c>
    </row>
    <row r="174" spans="1:14" x14ac:dyDescent="0.35">
      <c r="A174" s="2" t="s">
        <v>1530</v>
      </c>
      <c r="B174" s="2" t="s">
        <v>1583</v>
      </c>
      <c r="C174" s="2">
        <v>5000</v>
      </c>
      <c r="D174" s="2">
        <v>14999</v>
      </c>
      <c r="E174" s="2">
        <v>19499</v>
      </c>
      <c r="F174" s="2">
        <v>4.5</v>
      </c>
      <c r="G174" s="2">
        <v>6500</v>
      </c>
      <c r="H174" s="2" t="s">
        <v>1584</v>
      </c>
      <c r="I174" s="2" t="s">
        <v>650</v>
      </c>
      <c r="J174" s="2">
        <v>165.7</v>
      </c>
      <c r="K174" s="2">
        <v>8</v>
      </c>
      <c r="L174" s="2">
        <v>128</v>
      </c>
      <c r="M174" s="2">
        <v>17.07</v>
      </c>
      <c r="N174" s="11">
        <v>23.078106569567669</v>
      </c>
    </row>
    <row r="175" spans="1:14" x14ac:dyDescent="0.35">
      <c r="A175" s="2" t="s">
        <v>1465</v>
      </c>
      <c r="B175" s="2" t="s">
        <v>1585</v>
      </c>
      <c r="C175" s="2">
        <v>704</v>
      </c>
      <c r="D175" s="2">
        <v>19999</v>
      </c>
      <c r="E175" s="2">
        <v>22999</v>
      </c>
      <c r="F175" s="2">
        <v>4.4000000000000004</v>
      </c>
      <c r="G175" s="2">
        <v>5000</v>
      </c>
      <c r="H175" s="2" t="s">
        <v>1507</v>
      </c>
      <c r="I175" s="2" t="s">
        <v>650</v>
      </c>
      <c r="J175" s="2">
        <v>164.4</v>
      </c>
      <c r="K175" s="2">
        <v>6</v>
      </c>
      <c r="L175" s="2">
        <v>128</v>
      </c>
      <c r="M175" s="2">
        <v>17.02</v>
      </c>
      <c r="N175" s="11">
        <v>13.044045393277969</v>
      </c>
    </row>
    <row r="176" spans="1:14" x14ac:dyDescent="0.35">
      <c r="A176" s="2" t="s">
        <v>1462</v>
      </c>
      <c r="B176" s="2" t="s">
        <v>1535</v>
      </c>
      <c r="C176" s="2">
        <v>598</v>
      </c>
      <c r="D176" s="2">
        <v>16999</v>
      </c>
      <c r="E176" s="2">
        <v>20999</v>
      </c>
      <c r="F176" s="2">
        <v>4.4000000000000004</v>
      </c>
      <c r="G176" s="2">
        <v>6000</v>
      </c>
      <c r="H176" s="2" t="s">
        <v>1536</v>
      </c>
      <c r="I176" s="2" t="s">
        <v>650</v>
      </c>
      <c r="J176" s="2">
        <v>163.15</v>
      </c>
      <c r="K176" s="2">
        <v>8</v>
      </c>
      <c r="L176" s="2">
        <v>128</v>
      </c>
      <c r="M176" s="2">
        <v>16.940000000000001</v>
      </c>
      <c r="N176" s="11">
        <v>19.048526120291442</v>
      </c>
    </row>
    <row r="177" spans="1:14" x14ac:dyDescent="0.35">
      <c r="A177" s="2" t="s">
        <v>1470</v>
      </c>
      <c r="B177" s="2" t="s">
        <v>1581</v>
      </c>
      <c r="C177" s="2">
        <v>247</v>
      </c>
      <c r="D177" s="2">
        <v>6999</v>
      </c>
      <c r="E177" s="2">
        <v>9999</v>
      </c>
      <c r="F177" s="2">
        <v>4.2</v>
      </c>
      <c r="G177" s="2">
        <v>5100</v>
      </c>
      <c r="H177" s="2" t="s">
        <v>1582</v>
      </c>
      <c r="I177" s="2" t="s">
        <v>650</v>
      </c>
      <c r="J177" s="2">
        <v>165.67</v>
      </c>
      <c r="K177" s="2">
        <v>4</v>
      </c>
      <c r="L177" s="2">
        <v>64</v>
      </c>
      <c r="M177" s="2">
        <v>16.940000000000001</v>
      </c>
      <c r="N177" s="11">
        <v>30.003000300030003</v>
      </c>
    </row>
    <row r="178" spans="1:14" x14ac:dyDescent="0.35">
      <c r="A178" s="2" t="s">
        <v>1465</v>
      </c>
      <c r="B178" s="2" t="s">
        <v>1506</v>
      </c>
      <c r="C178" s="2">
        <v>3667</v>
      </c>
      <c r="D178" s="2">
        <v>21999</v>
      </c>
      <c r="E178" s="2">
        <v>36999</v>
      </c>
      <c r="F178" s="2">
        <v>4.3</v>
      </c>
      <c r="G178" s="2">
        <v>5000</v>
      </c>
      <c r="H178" s="2" t="s">
        <v>1507</v>
      </c>
      <c r="I178" s="2" t="s">
        <v>650</v>
      </c>
      <c r="J178" s="2">
        <v>161.69999999999999</v>
      </c>
      <c r="K178" s="2">
        <v>8</v>
      </c>
      <c r="L178" s="2">
        <v>256</v>
      </c>
      <c r="M178" s="2">
        <v>16.760000000000002</v>
      </c>
      <c r="N178" s="11">
        <v>40.541636260439475</v>
      </c>
    </row>
    <row r="179" spans="1:14" x14ac:dyDescent="0.35">
      <c r="A179" s="2" t="s">
        <v>1465</v>
      </c>
      <c r="B179" s="2" t="s">
        <v>1524</v>
      </c>
      <c r="C179" s="2">
        <v>2250</v>
      </c>
      <c r="D179" s="2">
        <v>13499</v>
      </c>
      <c r="E179" s="2">
        <v>18999</v>
      </c>
      <c r="F179" s="2">
        <v>4.2</v>
      </c>
      <c r="G179" s="2">
        <v>5000</v>
      </c>
      <c r="H179" s="2" t="s">
        <v>1464</v>
      </c>
      <c r="I179" s="2" t="s">
        <v>650</v>
      </c>
      <c r="J179" s="2">
        <v>164.4</v>
      </c>
      <c r="K179" s="2">
        <v>8</v>
      </c>
      <c r="L179" s="2">
        <v>128</v>
      </c>
      <c r="M179" s="2">
        <v>16.91</v>
      </c>
      <c r="N179" s="11">
        <v>28.948892046949837</v>
      </c>
    </row>
    <row r="180" spans="1:14" x14ac:dyDescent="0.35">
      <c r="A180" s="2" t="s">
        <v>1470</v>
      </c>
      <c r="B180" s="2" t="s">
        <v>1586</v>
      </c>
      <c r="C180" s="2">
        <v>2667</v>
      </c>
      <c r="D180" s="2">
        <v>15999</v>
      </c>
      <c r="E180" s="2">
        <v>20999</v>
      </c>
      <c r="F180" s="2">
        <v>4.4000000000000004</v>
      </c>
      <c r="G180" s="2">
        <v>5000</v>
      </c>
      <c r="H180" s="2" t="s">
        <v>1587</v>
      </c>
      <c r="I180" s="2" t="s">
        <v>650</v>
      </c>
      <c r="J180" s="2">
        <v>161.91</v>
      </c>
      <c r="K180" s="2">
        <v>8</v>
      </c>
      <c r="L180" s="2">
        <v>128</v>
      </c>
      <c r="M180" s="2">
        <v>16.940000000000001</v>
      </c>
      <c r="N180" s="11">
        <v>23.810657650364302</v>
      </c>
    </row>
    <row r="181" spans="1:14" x14ac:dyDescent="0.35">
      <c r="A181" s="2" t="s">
        <v>1467</v>
      </c>
      <c r="B181" s="2" t="s">
        <v>1526</v>
      </c>
      <c r="C181" s="2">
        <v>458</v>
      </c>
      <c r="D181" s="2">
        <v>12999</v>
      </c>
      <c r="E181" s="2">
        <v>18999</v>
      </c>
      <c r="F181" s="2">
        <v>4.3</v>
      </c>
      <c r="G181" s="2">
        <v>5110</v>
      </c>
      <c r="H181" s="2" t="s">
        <v>1527</v>
      </c>
      <c r="I181" s="2" t="s">
        <v>650</v>
      </c>
      <c r="J181" s="2">
        <v>162.4</v>
      </c>
      <c r="K181" s="2">
        <v>6</v>
      </c>
      <c r="L181" s="2">
        <v>128</v>
      </c>
      <c r="M181" s="2">
        <v>16.940000000000001</v>
      </c>
      <c r="N181" s="11">
        <v>31.580609505763462</v>
      </c>
    </row>
    <row r="182" spans="1:14" x14ac:dyDescent="0.35">
      <c r="A182" s="2" t="s">
        <v>1467</v>
      </c>
      <c r="B182" s="2" t="s">
        <v>1526</v>
      </c>
      <c r="C182" s="2">
        <v>458</v>
      </c>
      <c r="D182" s="2">
        <v>12999</v>
      </c>
      <c r="E182" s="2">
        <v>18999</v>
      </c>
      <c r="F182" s="2">
        <v>4.3</v>
      </c>
      <c r="G182" s="2">
        <v>5110</v>
      </c>
      <c r="H182" s="2" t="s">
        <v>1527</v>
      </c>
      <c r="I182" s="2" t="s">
        <v>650</v>
      </c>
      <c r="J182" s="2">
        <v>162.4</v>
      </c>
      <c r="K182" s="2">
        <v>6</v>
      </c>
      <c r="L182" s="2">
        <v>128</v>
      </c>
      <c r="M182" s="2">
        <v>16.940000000000001</v>
      </c>
      <c r="N182" s="11">
        <v>31.580609505763462</v>
      </c>
    </row>
    <row r="183" spans="1:14" x14ac:dyDescent="0.35">
      <c r="A183" s="2" t="s">
        <v>1467</v>
      </c>
      <c r="B183" s="2" t="s">
        <v>1575</v>
      </c>
      <c r="C183" s="2">
        <v>299</v>
      </c>
      <c r="D183" s="2">
        <v>8499</v>
      </c>
      <c r="E183" s="2">
        <v>11499</v>
      </c>
      <c r="F183" s="2">
        <v>4.3</v>
      </c>
      <c r="G183" s="2">
        <v>5160</v>
      </c>
      <c r="H183" s="2" t="s">
        <v>1576</v>
      </c>
      <c r="I183" s="2" t="s">
        <v>650</v>
      </c>
      <c r="J183" s="2">
        <v>171.88</v>
      </c>
      <c r="K183" s="2">
        <v>4</v>
      </c>
      <c r="L183" s="2">
        <v>128</v>
      </c>
      <c r="M183" s="2">
        <v>17.48</v>
      </c>
      <c r="N183" s="11">
        <v>26.089225150013046</v>
      </c>
    </row>
    <row r="184" spans="1:14" x14ac:dyDescent="0.35">
      <c r="A184" s="2" t="s">
        <v>1462</v>
      </c>
      <c r="B184" s="2" t="s">
        <v>1566</v>
      </c>
      <c r="C184" s="2">
        <v>458</v>
      </c>
      <c r="D184" s="2">
        <v>12999</v>
      </c>
      <c r="E184" s="2">
        <v>16999</v>
      </c>
      <c r="F184" s="2">
        <v>4.4000000000000004</v>
      </c>
      <c r="G184" s="2">
        <v>6000</v>
      </c>
      <c r="H184" s="2" t="s">
        <v>1567</v>
      </c>
      <c r="I184" s="2" t="s">
        <v>650</v>
      </c>
      <c r="J184" s="2">
        <v>165.7</v>
      </c>
      <c r="K184" s="2">
        <v>6</v>
      </c>
      <c r="L184" s="2">
        <v>128</v>
      </c>
      <c r="M184" s="2">
        <v>17.07</v>
      </c>
      <c r="N184" s="11">
        <v>23.530795929172303</v>
      </c>
    </row>
    <row r="185" spans="1:14" x14ac:dyDescent="0.35">
      <c r="A185" s="2" t="s">
        <v>1470</v>
      </c>
      <c r="B185" s="2" t="s">
        <v>1559</v>
      </c>
      <c r="C185" s="2">
        <v>2000</v>
      </c>
      <c r="D185" s="2">
        <v>11999</v>
      </c>
      <c r="E185" s="2">
        <v>14999</v>
      </c>
      <c r="F185" s="2">
        <v>4.3</v>
      </c>
      <c r="G185" s="2">
        <v>5000</v>
      </c>
      <c r="H185" s="2" t="s">
        <v>1560</v>
      </c>
      <c r="I185" s="2" t="s">
        <v>650</v>
      </c>
      <c r="J185" s="2">
        <v>162.69999999999999</v>
      </c>
      <c r="K185" s="2">
        <v>8</v>
      </c>
      <c r="L185" s="2">
        <v>128</v>
      </c>
      <c r="M185" s="2">
        <v>16.510000000000002</v>
      </c>
      <c r="N185" s="11">
        <v>20.00133342222815</v>
      </c>
    </row>
    <row r="186" spans="1:14" x14ac:dyDescent="0.35">
      <c r="A186" s="2" t="s">
        <v>1465</v>
      </c>
      <c r="B186" s="2" t="s">
        <v>1542</v>
      </c>
      <c r="C186" s="2">
        <v>2900</v>
      </c>
      <c r="D186" s="2">
        <v>8699</v>
      </c>
      <c r="E186" s="2">
        <v>13999</v>
      </c>
      <c r="F186" s="2">
        <v>4.0999999999999996</v>
      </c>
      <c r="G186" s="2">
        <v>5000</v>
      </c>
      <c r="H186" s="2" t="s">
        <v>1464</v>
      </c>
      <c r="I186" s="2" t="s">
        <v>650</v>
      </c>
      <c r="J186" s="2">
        <v>167.4</v>
      </c>
      <c r="K186" s="2">
        <v>4</v>
      </c>
      <c r="L186" s="2">
        <v>128</v>
      </c>
      <c r="M186" s="2">
        <v>17.02</v>
      </c>
      <c r="N186" s="11">
        <v>37.859847131937997</v>
      </c>
    </row>
    <row r="187" spans="1:14" x14ac:dyDescent="0.35">
      <c r="A187" s="2" t="s">
        <v>1465</v>
      </c>
      <c r="B187" s="2" t="s">
        <v>1524</v>
      </c>
      <c r="C187" s="2">
        <v>1792</v>
      </c>
      <c r="D187" s="2">
        <v>10749</v>
      </c>
      <c r="E187" s="2">
        <v>15999</v>
      </c>
      <c r="F187" s="2">
        <v>4.2</v>
      </c>
      <c r="G187" s="2">
        <v>5000</v>
      </c>
      <c r="H187" s="2" t="s">
        <v>1464</v>
      </c>
      <c r="I187" s="2" t="s">
        <v>650</v>
      </c>
      <c r="J187" s="2">
        <v>164.4</v>
      </c>
      <c r="K187" s="2">
        <v>4</v>
      </c>
      <c r="L187" s="2">
        <v>128</v>
      </c>
      <c r="M187" s="2">
        <v>16.91</v>
      </c>
      <c r="N187" s="11">
        <v>32.814550909431837</v>
      </c>
    </row>
    <row r="188" spans="1:14" x14ac:dyDescent="0.35">
      <c r="A188" s="2" t="s">
        <v>1462</v>
      </c>
      <c r="B188" s="2" t="s">
        <v>1535</v>
      </c>
      <c r="C188" s="2">
        <v>563</v>
      </c>
      <c r="D188" s="2">
        <v>15999</v>
      </c>
      <c r="E188" s="2">
        <v>19999</v>
      </c>
      <c r="F188" s="2">
        <v>4.4000000000000004</v>
      </c>
      <c r="G188" s="2">
        <v>6000</v>
      </c>
      <c r="H188" s="2" t="s">
        <v>1536</v>
      </c>
      <c r="I188" s="2" t="s">
        <v>650</v>
      </c>
      <c r="J188" s="2">
        <v>163.15</v>
      </c>
      <c r="K188" s="2">
        <v>6</v>
      </c>
      <c r="L188" s="2">
        <v>128</v>
      </c>
      <c r="M188" s="2">
        <v>16.940000000000001</v>
      </c>
      <c r="N188" s="11">
        <v>20.001000050002503</v>
      </c>
    </row>
    <row r="189" spans="1:14" x14ac:dyDescent="0.35">
      <c r="A189" s="2" t="s">
        <v>1467</v>
      </c>
      <c r="B189" s="2" t="s">
        <v>1575</v>
      </c>
      <c r="C189" s="2">
        <v>299</v>
      </c>
      <c r="D189" s="2">
        <v>8499</v>
      </c>
      <c r="E189" s="2">
        <v>11499</v>
      </c>
      <c r="F189" s="2">
        <v>4.3</v>
      </c>
      <c r="G189" s="2">
        <v>5160</v>
      </c>
      <c r="H189" s="2" t="s">
        <v>1576</v>
      </c>
      <c r="I189" s="2" t="s">
        <v>650</v>
      </c>
      <c r="J189" s="2">
        <v>171.88</v>
      </c>
      <c r="K189" s="2">
        <v>4</v>
      </c>
      <c r="L189" s="2">
        <v>128</v>
      </c>
      <c r="M189" s="2">
        <v>17.48</v>
      </c>
      <c r="N189" s="11">
        <v>26.089225150013046</v>
      </c>
    </row>
    <row r="190" spans="1:14" x14ac:dyDescent="0.35">
      <c r="A190" s="2" t="s">
        <v>1530</v>
      </c>
      <c r="B190" s="2" t="s">
        <v>1583</v>
      </c>
      <c r="C190" s="2">
        <v>5000</v>
      </c>
      <c r="D190" s="2">
        <v>14999</v>
      </c>
      <c r="E190" s="2">
        <v>19499</v>
      </c>
      <c r="F190" s="2">
        <v>4.5</v>
      </c>
      <c r="G190" s="2">
        <v>6500</v>
      </c>
      <c r="H190" s="2" t="s">
        <v>1584</v>
      </c>
      <c r="I190" s="2" t="s">
        <v>650</v>
      </c>
      <c r="J190" s="2">
        <v>165.7</v>
      </c>
      <c r="K190" s="2">
        <v>8</v>
      </c>
      <c r="L190" s="2">
        <v>128</v>
      </c>
      <c r="M190" s="2">
        <v>17.07</v>
      </c>
      <c r="N190" s="11">
        <v>23.078106569567669</v>
      </c>
    </row>
    <row r="191" spans="1:14" x14ac:dyDescent="0.35">
      <c r="A191" s="2" t="s">
        <v>1509</v>
      </c>
      <c r="B191" s="2" t="s">
        <v>1571</v>
      </c>
      <c r="C191" s="2">
        <v>704</v>
      </c>
      <c r="D191" s="2">
        <v>19999</v>
      </c>
      <c r="E191" s="2">
        <v>24999</v>
      </c>
      <c r="F191" s="2">
        <v>4.5</v>
      </c>
      <c r="G191" s="2">
        <v>7000</v>
      </c>
      <c r="H191" s="2" t="s">
        <v>1572</v>
      </c>
      <c r="I191" s="2" t="s">
        <v>650</v>
      </c>
      <c r="J191" s="2">
        <v>163.21</v>
      </c>
      <c r="K191" s="2">
        <v>8</v>
      </c>
      <c r="L191" s="2">
        <v>256</v>
      </c>
      <c r="M191" s="2">
        <v>16.940000000000001</v>
      </c>
      <c r="N191" s="11">
        <v>20.00080003200128</v>
      </c>
    </row>
    <row r="192" spans="1:14" x14ac:dyDescent="0.35">
      <c r="A192" s="2" t="s">
        <v>1530</v>
      </c>
      <c r="B192" s="2" t="s">
        <v>1583</v>
      </c>
      <c r="C192" s="2">
        <v>5667</v>
      </c>
      <c r="D192" s="2">
        <v>16999</v>
      </c>
      <c r="E192" s="2">
        <v>20999</v>
      </c>
      <c r="F192" s="2">
        <v>4.5</v>
      </c>
      <c r="G192" s="2">
        <v>6500</v>
      </c>
      <c r="H192" s="2" t="s">
        <v>1584</v>
      </c>
      <c r="I192" s="2" t="s">
        <v>650</v>
      </c>
      <c r="J192" s="2">
        <v>165.7</v>
      </c>
      <c r="K192" s="2">
        <v>8</v>
      </c>
      <c r="L192" s="2">
        <v>256</v>
      </c>
      <c r="M192" s="2">
        <v>17.07</v>
      </c>
      <c r="N192" s="11">
        <v>19.048526120291442</v>
      </c>
    </row>
    <row r="193" spans="1:14" x14ac:dyDescent="0.35">
      <c r="A193" s="2" t="s">
        <v>1470</v>
      </c>
      <c r="B193" s="2" t="s">
        <v>1559</v>
      </c>
      <c r="C193" s="2">
        <v>1834</v>
      </c>
      <c r="D193" s="2">
        <v>10999</v>
      </c>
      <c r="E193" s="2">
        <v>12999</v>
      </c>
      <c r="F193" s="2">
        <v>4.3</v>
      </c>
      <c r="G193" s="2">
        <v>5000</v>
      </c>
      <c r="H193" s="2" t="s">
        <v>1560</v>
      </c>
      <c r="I193" s="2" t="s">
        <v>650</v>
      </c>
      <c r="J193" s="2">
        <v>162.69999999999999</v>
      </c>
      <c r="K193" s="2">
        <v>4</v>
      </c>
      <c r="L193" s="2">
        <v>128</v>
      </c>
      <c r="M193" s="2">
        <v>16.510000000000002</v>
      </c>
      <c r="N193" s="11">
        <v>15.385798907608278</v>
      </c>
    </row>
    <row r="194" spans="1:14" x14ac:dyDescent="0.35">
      <c r="A194" s="2" t="s">
        <v>1470</v>
      </c>
      <c r="B194" s="2" t="s">
        <v>1586</v>
      </c>
      <c r="C194" s="2">
        <v>2667</v>
      </c>
      <c r="D194" s="2">
        <v>15999</v>
      </c>
      <c r="E194" s="2">
        <v>20999</v>
      </c>
      <c r="F194" s="2">
        <v>4.4000000000000004</v>
      </c>
      <c r="G194" s="2">
        <v>5000</v>
      </c>
      <c r="H194" s="2" t="s">
        <v>1587</v>
      </c>
      <c r="I194" s="2" t="s">
        <v>650</v>
      </c>
      <c r="J194" s="2">
        <v>161.91</v>
      </c>
      <c r="K194" s="2">
        <v>8</v>
      </c>
      <c r="L194" s="2">
        <v>128</v>
      </c>
      <c r="M194" s="2">
        <v>16.940000000000001</v>
      </c>
      <c r="N194" s="11">
        <v>23.810657650364302</v>
      </c>
    </row>
    <row r="195" spans="1:14" x14ac:dyDescent="0.35">
      <c r="A195" s="2" t="s">
        <v>1467</v>
      </c>
      <c r="B195" s="2" t="s">
        <v>1575</v>
      </c>
      <c r="C195" s="2">
        <v>271</v>
      </c>
      <c r="D195" s="2">
        <v>7699</v>
      </c>
      <c r="E195" s="2">
        <v>10999</v>
      </c>
      <c r="F195" s="2">
        <v>4.3</v>
      </c>
      <c r="G195" s="2">
        <v>5160</v>
      </c>
      <c r="H195" s="2" t="s">
        <v>1576</v>
      </c>
      <c r="I195" s="2" t="s">
        <v>650</v>
      </c>
      <c r="J195" s="2">
        <v>171.88</v>
      </c>
      <c r="K195" s="2">
        <v>4</v>
      </c>
      <c r="L195" s="2">
        <v>64</v>
      </c>
      <c r="M195" s="2">
        <v>17.48</v>
      </c>
      <c r="N195" s="11">
        <v>30.002727520683699</v>
      </c>
    </row>
    <row r="196" spans="1:14" x14ac:dyDescent="0.35">
      <c r="A196" s="2" t="s">
        <v>1530</v>
      </c>
      <c r="B196" s="2" t="s">
        <v>1588</v>
      </c>
      <c r="C196" s="2">
        <v>3333</v>
      </c>
      <c r="D196" s="2">
        <v>9999</v>
      </c>
      <c r="E196" s="2">
        <v>13999</v>
      </c>
      <c r="F196" s="2">
        <v>4.4000000000000004</v>
      </c>
      <c r="G196" s="2">
        <v>6000</v>
      </c>
      <c r="H196" s="2" t="s">
        <v>1522</v>
      </c>
      <c r="I196" s="2" t="s">
        <v>650</v>
      </c>
      <c r="J196" s="2">
        <v>167.3</v>
      </c>
      <c r="K196" s="2">
        <v>4</v>
      </c>
      <c r="L196" s="2">
        <v>128</v>
      </c>
      <c r="M196" s="2">
        <v>17.12</v>
      </c>
      <c r="N196" s="11">
        <v>28.573469533538109</v>
      </c>
    </row>
    <row r="197" spans="1:14" x14ac:dyDescent="0.35">
      <c r="A197" s="2" t="s">
        <v>1492</v>
      </c>
      <c r="B197" s="2" t="s">
        <v>1493</v>
      </c>
      <c r="C197" s="2">
        <v>6333</v>
      </c>
      <c r="D197" s="2">
        <v>18999</v>
      </c>
      <c r="E197" s="2">
        <v>22999</v>
      </c>
      <c r="F197" s="2">
        <v>4.4000000000000004</v>
      </c>
      <c r="G197" s="2">
        <v>5000</v>
      </c>
      <c r="H197" s="2" t="s">
        <v>1494</v>
      </c>
      <c r="I197" s="2" t="s">
        <v>650</v>
      </c>
      <c r="J197" s="2">
        <v>164</v>
      </c>
      <c r="K197" s="2">
        <v>8</v>
      </c>
      <c r="L197" s="2">
        <v>128</v>
      </c>
      <c r="M197" s="2">
        <v>17.2</v>
      </c>
      <c r="N197" s="11">
        <v>17.392060524370624</v>
      </c>
    </row>
    <row r="198" spans="1:14" x14ac:dyDescent="0.35">
      <c r="A198" s="2" t="s">
        <v>1483</v>
      </c>
      <c r="B198" s="2" t="s">
        <v>1563</v>
      </c>
      <c r="C198" s="2">
        <v>264</v>
      </c>
      <c r="D198" s="2">
        <v>7499</v>
      </c>
      <c r="E198" s="2">
        <v>9999</v>
      </c>
      <c r="F198" s="2">
        <v>4.2</v>
      </c>
      <c r="G198" s="2">
        <v>5200</v>
      </c>
      <c r="H198" s="2" t="s">
        <v>1564</v>
      </c>
      <c r="I198" s="2" t="s">
        <v>650</v>
      </c>
      <c r="J198" s="2">
        <v>171.7</v>
      </c>
      <c r="K198" s="2">
        <v>4</v>
      </c>
      <c r="L198" s="2">
        <v>128</v>
      </c>
      <c r="M198" s="2">
        <v>17.48</v>
      </c>
      <c r="N198" s="11">
        <v>25.002500250025001</v>
      </c>
    </row>
    <row r="199" spans="1:14" x14ac:dyDescent="0.35">
      <c r="A199" s="2" t="s">
        <v>1470</v>
      </c>
      <c r="B199" s="2" t="s">
        <v>1589</v>
      </c>
      <c r="C199" s="2">
        <v>352</v>
      </c>
      <c r="D199" s="2">
        <v>9999</v>
      </c>
      <c r="E199" s="2">
        <v>12499</v>
      </c>
      <c r="F199" s="2">
        <v>4.2</v>
      </c>
      <c r="G199" s="2">
        <v>5000</v>
      </c>
      <c r="H199" s="2" t="s">
        <v>1590</v>
      </c>
      <c r="I199" s="2" t="s">
        <v>650</v>
      </c>
      <c r="J199" s="2">
        <v>166.29</v>
      </c>
      <c r="K199" s="2">
        <v>4</v>
      </c>
      <c r="L199" s="2">
        <v>128</v>
      </c>
      <c r="M199" s="2">
        <v>17.07</v>
      </c>
      <c r="N199" s="11">
        <v>20.001600128010242</v>
      </c>
    </row>
    <row r="200" spans="1:14" x14ac:dyDescent="0.35">
      <c r="A200" s="2" t="s">
        <v>1462</v>
      </c>
      <c r="B200" s="2" t="s">
        <v>1535</v>
      </c>
      <c r="C200" s="2">
        <v>563</v>
      </c>
      <c r="D200" s="2">
        <v>15999</v>
      </c>
      <c r="E200" s="2">
        <v>19999</v>
      </c>
      <c r="F200" s="2">
        <v>4.4000000000000004</v>
      </c>
      <c r="G200" s="2">
        <v>6000</v>
      </c>
      <c r="H200" s="2" t="s">
        <v>1536</v>
      </c>
      <c r="I200" s="2" t="s">
        <v>650</v>
      </c>
      <c r="J200" s="2">
        <v>163.15</v>
      </c>
      <c r="K200" s="2">
        <v>6</v>
      </c>
      <c r="L200" s="2">
        <v>128</v>
      </c>
      <c r="M200" s="2">
        <v>16.940000000000001</v>
      </c>
      <c r="N200" s="11">
        <v>20.001000050002503</v>
      </c>
    </row>
    <row r="201" spans="1:14" x14ac:dyDescent="0.35">
      <c r="A201" s="2" t="s">
        <v>1465</v>
      </c>
      <c r="B201" s="2" t="s">
        <v>1524</v>
      </c>
      <c r="C201" s="2">
        <v>1917</v>
      </c>
      <c r="D201" s="2">
        <v>11499</v>
      </c>
      <c r="E201" s="2">
        <v>17499</v>
      </c>
      <c r="F201" s="2">
        <v>4.2</v>
      </c>
      <c r="G201" s="2">
        <v>5000</v>
      </c>
      <c r="H201" s="2" t="s">
        <v>1464</v>
      </c>
      <c r="I201" s="2" t="s">
        <v>650</v>
      </c>
      <c r="J201" s="2">
        <v>164.4</v>
      </c>
      <c r="K201" s="2">
        <v>6</v>
      </c>
      <c r="L201" s="2">
        <v>128</v>
      </c>
      <c r="M201" s="2">
        <v>16.91</v>
      </c>
      <c r="N201" s="11">
        <v>34.287673581347505</v>
      </c>
    </row>
    <row r="202" spans="1:14" x14ac:dyDescent="0.35">
      <c r="A202" s="2" t="s">
        <v>1530</v>
      </c>
      <c r="B202" s="2" t="s">
        <v>1583</v>
      </c>
      <c r="C202" s="2">
        <v>5667</v>
      </c>
      <c r="D202" s="2">
        <v>16999</v>
      </c>
      <c r="E202" s="2">
        <v>20999</v>
      </c>
      <c r="F202" s="2">
        <v>4.5</v>
      </c>
      <c r="G202" s="2">
        <v>6500</v>
      </c>
      <c r="H202" s="2" t="s">
        <v>1584</v>
      </c>
      <c r="I202" s="2" t="s">
        <v>650</v>
      </c>
      <c r="J202" s="2">
        <v>165.7</v>
      </c>
      <c r="K202" s="2">
        <v>8</v>
      </c>
      <c r="L202" s="2">
        <v>256</v>
      </c>
      <c r="M202" s="2">
        <v>17.07</v>
      </c>
      <c r="N202" s="11">
        <v>19.048526120291442</v>
      </c>
    </row>
    <row r="203" spans="1:14" x14ac:dyDescent="0.35">
      <c r="A203" s="2" t="s">
        <v>1470</v>
      </c>
      <c r="B203" s="2" t="s">
        <v>1589</v>
      </c>
      <c r="C203" s="2">
        <v>352</v>
      </c>
      <c r="D203" s="2">
        <v>9999</v>
      </c>
      <c r="E203" s="2">
        <v>12499</v>
      </c>
      <c r="F203" s="2">
        <v>4.2</v>
      </c>
      <c r="G203" s="2">
        <v>5000</v>
      </c>
      <c r="H203" s="2" t="s">
        <v>1590</v>
      </c>
      <c r="I203" s="2" t="s">
        <v>650</v>
      </c>
      <c r="J203" s="2">
        <v>166.29</v>
      </c>
      <c r="K203" s="2">
        <v>4</v>
      </c>
      <c r="L203" s="2">
        <v>128</v>
      </c>
      <c r="M203" s="2">
        <v>17.07</v>
      </c>
      <c r="N203" s="11">
        <v>20.001600128010242</v>
      </c>
    </row>
    <row r="204" spans="1:14" x14ac:dyDescent="0.35">
      <c r="A204" s="2" t="s">
        <v>1467</v>
      </c>
      <c r="B204" s="2" t="s">
        <v>1575</v>
      </c>
      <c r="C204" s="2">
        <v>271</v>
      </c>
      <c r="D204" s="2">
        <v>7699</v>
      </c>
      <c r="E204" s="2">
        <v>10999</v>
      </c>
      <c r="F204" s="2">
        <v>4.3</v>
      </c>
      <c r="G204" s="2">
        <v>5160</v>
      </c>
      <c r="H204" s="2" t="s">
        <v>1576</v>
      </c>
      <c r="I204" s="2" t="s">
        <v>650</v>
      </c>
      <c r="J204" s="2">
        <v>171.88</v>
      </c>
      <c r="K204" s="2">
        <v>4</v>
      </c>
      <c r="L204" s="2">
        <v>64</v>
      </c>
      <c r="M204" s="2">
        <v>17.48</v>
      </c>
      <c r="N204" s="11">
        <v>30.002727520683699</v>
      </c>
    </row>
    <row r="205" spans="1:14" x14ac:dyDescent="0.35">
      <c r="A205" s="2" t="s">
        <v>1467</v>
      </c>
      <c r="B205" s="2" t="s">
        <v>1528</v>
      </c>
      <c r="C205" s="2">
        <v>225</v>
      </c>
      <c r="D205" s="2">
        <v>6399</v>
      </c>
      <c r="E205" s="2">
        <v>8999</v>
      </c>
      <c r="F205" s="2">
        <v>3.9</v>
      </c>
      <c r="G205" s="2">
        <v>5200</v>
      </c>
      <c r="H205" s="2" t="s">
        <v>1529</v>
      </c>
      <c r="I205" s="2" t="s">
        <v>650</v>
      </c>
      <c r="J205" s="2">
        <v>171.79</v>
      </c>
      <c r="K205" s="2">
        <v>4</v>
      </c>
      <c r="L205" s="2">
        <v>64</v>
      </c>
      <c r="M205" s="2">
        <v>17.48</v>
      </c>
      <c r="N205" s="11">
        <v>28.89209912212468</v>
      </c>
    </row>
    <row r="206" spans="1:14" x14ac:dyDescent="0.35">
      <c r="A206" s="2" t="s">
        <v>1467</v>
      </c>
      <c r="B206" s="2" t="s">
        <v>1575</v>
      </c>
      <c r="C206" s="2">
        <v>271</v>
      </c>
      <c r="D206" s="2">
        <v>7699</v>
      </c>
      <c r="E206" s="2">
        <v>10999</v>
      </c>
      <c r="F206" s="2">
        <v>4.3</v>
      </c>
      <c r="G206" s="2">
        <v>5160</v>
      </c>
      <c r="H206" s="2" t="s">
        <v>1576</v>
      </c>
      <c r="I206" s="2" t="s">
        <v>650</v>
      </c>
      <c r="J206" s="2">
        <v>171.88</v>
      </c>
      <c r="K206" s="2">
        <v>4</v>
      </c>
      <c r="L206" s="2">
        <v>64</v>
      </c>
      <c r="M206" s="2">
        <v>17.48</v>
      </c>
      <c r="N206" s="11">
        <v>30.002727520683699</v>
      </c>
    </row>
    <row r="207" spans="1:14" x14ac:dyDescent="0.35">
      <c r="A207" s="2" t="s">
        <v>1530</v>
      </c>
      <c r="B207" s="2" t="s">
        <v>1588</v>
      </c>
      <c r="C207" s="2">
        <v>4333</v>
      </c>
      <c r="D207" s="2">
        <v>12999</v>
      </c>
      <c r="E207" s="2">
        <v>16999</v>
      </c>
      <c r="F207" s="2">
        <v>4.4000000000000004</v>
      </c>
      <c r="G207" s="2">
        <v>6000</v>
      </c>
      <c r="H207" s="2" t="s">
        <v>1522</v>
      </c>
      <c r="I207" s="2" t="s">
        <v>650</v>
      </c>
      <c r="J207" s="2">
        <v>167.3</v>
      </c>
      <c r="K207" s="2">
        <v>8</v>
      </c>
      <c r="L207" s="2">
        <v>256</v>
      </c>
      <c r="M207" s="2">
        <v>17.12</v>
      </c>
      <c r="N207" s="11">
        <v>23.530795929172303</v>
      </c>
    </row>
    <row r="208" spans="1:14" x14ac:dyDescent="0.35">
      <c r="A208" s="2" t="s">
        <v>1470</v>
      </c>
      <c r="B208" s="2" t="s">
        <v>1586</v>
      </c>
      <c r="C208" s="2">
        <v>2667</v>
      </c>
      <c r="D208" s="2">
        <v>15999</v>
      </c>
      <c r="E208" s="2">
        <v>20999</v>
      </c>
      <c r="F208" s="2">
        <v>4.4000000000000004</v>
      </c>
      <c r="G208" s="2">
        <v>5000</v>
      </c>
      <c r="H208" s="2" t="s">
        <v>1587</v>
      </c>
      <c r="I208" s="2" t="s">
        <v>650</v>
      </c>
      <c r="J208" s="2">
        <v>161.91</v>
      </c>
      <c r="K208" s="2">
        <v>8</v>
      </c>
      <c r="L208" s="2">
        <v>128</v>
      </c>
      <c r="M208" s="2">
        <v>16.940000000000001</v>
      </c>
      <c r="N208" s="11">
        <v>23.810657650364302</v>
      </c>
    </row>
    <row r="209" spans="1:14" x14ac:dyDescent="0.35">
      <c r="A209" s="2" t="s">
        <v>1530</v>
      </c>
      <c r="B209" s="2" t="s">
        <v>1583</v>
      </c>
      <c r="C209" s="2">
        <v>5000</v>
      </c>
      <c r="D209" s="2">
        <v>14999</v>
      </c>
      <c r="E209" s="2">
        <v>19499</v>
      </c>
      <c r="F209" s="2">
        <v>4.5</v>
      </c>
      <c r="G209" s="2">
        <v>6500</v>
      </c>
      <c r="H209" s="2" t="s">
        <v>1584</v>
      </c>
      <c r="I209" s="2" t="s">
        <v>650</v>
      </c>
      <c r="J209" s="2">
        <v>165.7</v>
      </c>
      <c r="K209" s="2">
        <v>8</v>
      </c>
      <c r="L209" s="2">
        <v>128</v>
      </c>
      <c r="M209" s="2">
        <v>17.07</v>
      </c>
      <c r="N209" s="11">
        <v>23.078106569567669</v>
      </c>
    </row>
    <row r="210" spans="1:14" x14ac:dyDescent="0.35">
      <c r="A210" s="2" t="s">
        <v>1467</v>
      </c>
      <c r="B210" s="2" t="s">
        <v>1580</v>
      </c>
      <c r="C210" s="2">
        <v>247</v>
      </c>
      <c r="D210" s="2">
        <v>6999</v>
      </c>
      <c r="E210" s="2">
        <v>9999</v>
      </c>
      <c r="F210" s="2">
        <v>4.0999999999999996</v>
      </c>
      <c r="G210" s="2">
        <v>5200</v>
      </c>
      <c r="H210" s="2" t="s">
        <v>1529</v>
      </c>
      <c r="I210" s="2" t="s">
        <v>650</v>
      </c>
      <c r="J210" s="2">
        <v>171.79</v>
      </c>
      <c r="K210" s="2">
        <v>6</v>
      </c>
      <c r="L210" s="2">
        <v>128</v>
      </c>
      <c r="M210" s="2">
        <v>17.48</v>
      </c>
      <c r="N210" s="11">
        <v>30.003000300030003</v>
      </c>
    </row>
    <row r="211" spans="1:14" x14ac:dyDescent="0.35">
      <c r="A211" s="2" t="s">
        <v>1470</v>
      </c>
      <c r="B211" s="2" t="s">
        <v>1559</v>
      </c>
      <c r="C211" s="2">
        <v>2000</v>
      </c>
      <c r="D211" s="2">
        <v>11999</v>
      </c>
      <c r="E211" s="2">
        <v>14999</v>
      </c>
      <c r="F211" s="2">
        <v>4.3</v>
      </c>
      <c r="G211" s="2">
        <v>5000</v>
      </c>
      <c r="H211" s="2" t="s">
        <v>1560</v>
      </c>
      <c r="I211" s="2" t="s">
        <v>650</v>
      </c>
      <c r="J211" s="2">
        <v>162.69999999999999</v>
      </c>
      <c r="K211" s="2">
        <v>8</v>
      </c>
      <c r="L211" s="2">
        <v>128</v>
      </c>
      <c r="M211" s="2">
        <v>16.510000000000002</v>
      </c>
      <c r="N211" s="11">
        <v>20.00133342222815</v>
      </c>
    </row>
    <row r="212" spans="1:14" x14ac:dyDescent="0.35">
      <c r="A212" s="2" t="s">
        <v>1530</v>
      </c>
      <c r="B212" s="2" t="s">
        <v>1583</v>
      </c>
      <c r="C212" s="2">
        <v>4667</v>
      </c>
      <c r="D212" s="2">
        <v>13999</v>
      </c>
      <c r="E212" s="2">
        <v>17999</v>
      </c>
      <c r="F212" s="2">
        <v>4.4000000000000004</v>
      </c>
      <c r="G212" s="2">
        <v>6500</v>
      </c>
      <c r="H212" s="2" t="s">
        <v>1584</v>
      </c>
      <c r="I212" s="2" t="s">
        <v>650</v>
      </c>
      <c r="J212" s="2">
        <v>165.7</v>
      </c>
      <c r="K212" s="2">
        <v>6</v>
      </c>
      <c r="L212" s="2">
        <v>128</v>
      </c>
      <c r="M212" s="2">
        <v>17.07</v>
      </c>
      <c r="N212" s="11">
        <v>22.223456858714375</v>
      </c>
    </row>
    <row r="213" spans="1:14" x14ac:dyDescent="0.35">
      <c r="A213" s="2" t="s">
        <v>1470</v>
      </c>
      <c r="B213" s="2" t="s">
        <v>1559</v>
      </c>
      <c r="C213" s="2">
        <v>2000</v>
      </c>
      <c r="D213" s="2">
        <v>11999</v>
      </c>
      <c r="E213" s="2">
        <v>14999</v>
      </c>
      <c r="F213" s="2">
        <v>4.3</v>
      </c>
      <c r="G213" s="2">
        <v>5000</v>
      </c>
      <c r="H213" s="2" t="s">
        <v>1560</v>
      </c>
      <c r="I213" s="2" t="s">
        <v>650</v>
      </c>
      <c r="J213" s="2">
        <v>162.69999999999999</v>
      </c>
      <c r="K213" s="2">
        <v>8</v>
      </c>
      <c r="L213" s="2">
        <v>128</v>
      </c>
      <c r="M213" s="2">
        <v>16.510000000000002</v>
      </c>
      <c r="N213" s="11">
        <v>20.00133342222815</v>
      </c>
    </row>
    <row r="214" spans="1:14" x14ac:dyDescent="0.35">
      <c r="A214" s="2" t="s">
        <v>1530</v>
      </c>
      <c r="B214" s="2" t="s">
        <v>1588</v>
      </c>
      <c r="C214" s="2">
        <v>3333</v>
      </c>
      <c r="D214" s="2">
        <v>9999</v>
      </c>
      <c r="E214" s="2">
        <v>13999</v>
      </c>
      <c r="F214" s="2">
        <v>4.4000000000000004</v>
      </c>
      <c r="G214" s="2">
        <v>6000</v>
      </c>
      <c r="H214" s="2" t="s">
        <v>1522</v>
      </c>
      <c r="I214" s="2" t="s">
        <v>650</v>
      </c>
      <c r="J214" s="2">
        <v>167.3</v>
      </c>
      <c r="K214" s="2">
        <v>4</v>
      </c>
      <c r="L214" s="2">
        <v>128</v>
      </c>
      <c r="M214" s="2">
        <v>17.12</v>
      </c>
      <c r="N214" s="11">
        <v>28.573469533538109</v>
      </c>
    </row>
    <row r="215" spans="1:14" x14ac:dyDescent="0.35">
      <c r="A215" s="2" t="s">
        <v>1530</v>
      </c>
      <c r="B215" s="2" t="s">
        <v>1583</v>
      </c>
      <c r="C215" s="2">
        <v>4667</v>
      </c>
      <c r="D215" s="2">
        <v>13999</v>
      </c>
      <c r="E215" s="2">
        <v>17999</v>
      </c>
      <c r="F215" s="2">
        <v>4.4000000000000004</v>
      </c>
      <c r="G215" s="2">
        <v>6500</v>
      </c>
      <c r="H215" s="2" t="s">
        <v>1584</v>
      </c>
      <c r="I215" s="2" t="s">
        <v>650</v>
      </c>
      <c r="J215" s="2">
        <v>165.7</v>
      </c>
      <c r="K215" s="2">
        <v>6</v>
      </c>
      <c r="L215" s="2">
        <v>128</v>
      </c>
      <c r="M215" s="2">
        <v>17.07</v>
      </c>
      <c r="N215" s="11">
        <v>22.223456858714375</v>
      </c>
    </row>
    <row r="216" spans="1:14" x14ac:dyDescent="0.35">
      <c r="A216" s="2" t="s">
        <v>1530</v>
      </c>
      <c r="B216" s="2" t="s">
        <v>1588</v>
      </c>
      <c r="C216" s="2">
        <v>3667</v>
      </c>
      <c r="D216" s="2">
        <v>10999</v>
      </c>
      <c r="E216" s="2">
        <v>14999</v>
      </c>
      <c r="F216" s="2">
        <v>4.4000000000000004</v>
      </c>
      <c r="G216" s="2">
        <v>6000</v>
      </c>
      <c r="H216" s="2" t="s">
        <v>1522</v>
      </c>
      <c r="I216" s="2" t="s">
        <v>650</v>
      </c>
      <c r="J216" s="2">
        <v>167.3</v>
      </c>
      <c r="K216" s="2">
        <v>6</v>
      </c>
      <c r="L216" s="2">
        <v>128</v>
      </c>
      <c r="M216" s="2">
        <v>17.12</v>
      </c>
      <c r="N216" s="11">
        <v>26.668444562970866</v>
      </c>
    </row>
    <row r="217" spans="1:14" x14ac:dyDescent="0.35">
      <c r="A217" s="2" t="s">
        <v>1483</v>
      </c>
      <c r="B217" s="2" t="s">
        <v>1591</v>
      </c>
      <c r="C217" s="2">
        <v>2500</v>
      </c>
      <c r="D217" s="2">
        <v>14999</v>
      </c>
      <c r="E217" s="2">
        <v>19999</v>
      </c>
      <c r="F217" s="2">
        <v>4.0999999999999996</v>
      </c>
      <c r="G217" s="2">
        <v>5110</v>
      </c>
      <c r="H217" s="2" t="s">
        <v>1527</v>
      </c>
      <c r="I217" s="2" t="s">
        <v>650</v>
      </c>
      <c r="J217" s="2">
        <v>162.4</v>
      </c>
      <c r="K217" s="2">
        <v>6</v>
      </c>
      <c r="L217" s="2">
        <v>128</v>
      </c>
      <c r="M217" s="2">
        <v>16.940000000000001</v>
      </c>
      <c r="N217" s="11">
        <v>25.001250062503129</v>
      </c>
    </row>
    <row r="218" spans="1:14" x14ac:dyDescent="0.35">
      <c r="A218" s="2" t="s">
        <v>1462</v>
      </c>
      <c r="B218" s="2" t="s">
        <v>1566</v>
      </c>
      <c r="C218" s="2">
        <v>458</v>
      </c>
      <c r="D218" s="2">
        <v>12999</v>
      </c>
      <c r="E218" s="2">
        <v>16999</v>
      </c>
      <c r="F218" s="2">
        <v>4.4000000000000004</v>
      </c>
      <c r="G218" s="2">
        <v>6000</v>
      </c>
      <c r="H218" s="2" t="s">
        <v>1567</v>
      </c>
      <c r="I218" s="2" t="s">
        <v>650</v>
      </c>
      <c r="J218" s="2">
        <v>165.7</v>
      </c>
      <c r="K218" s="2">
        <v>6</v>
      </c>
      <c r="L218" s="2">
        <v>128</v>
      </c>
      <c r="M218" s="2">
        <v>17.07</v>
      </c>
      <c r="N218" s="11">
        <v>23.530795929172303</v>
      </c>
    </row>
    <row r="219" spans="1:14" x14ac:dyDescent="0.35">
      <c r="A219" s="2" t="s">
        <v>1467</v>
      </c>
      <c r="B219" s="2" t="s">
        <v>1528</v>
      </c>
      <c r="C219" s="2">
        <v>247</v>
      </c>
      <c r="D219" s="2">
        <v>6999</v>
      </c>
      <c r="E219" s="2">
        <v>9999</v>
      </c>
      <c r="F219" s="2">
        <v>4.0999999999999996</v>
      </c>
      <c r="G219" s="2">
        <v>5200</v>
      </c>
      <c r="H219" s="2" t="s">
        <v>1529</v>
      </c>
      <c r="I219" s="2" t="s">
        <v>650</v>
      </c>
      <c r="J219" s="2">
        <v>171.79</v>
      </c>
      <c r="K219" s="2">
        <v>6</v>
      </c>
      <c r="L219" s="2">
        <v>128</v>
      </c>
      <c r="M219" s="2">
        <v>17.48</v>
      </c>
      <c r="N219" s="11">
        <v>30.003000300030003</v>
      </c>
    </row>
    <row r="220" spans="1:14" x14ac:dyDescent="0.35">
      <c r="A220" s="2" t="s">
        <v>1465</v>
      </c>
      <c r="B220" s="2" t="s">
        <v>1524</v>
      </c>
      <c r="C220" s="2">
        <v>1917</v>
      </c>
      <c r="D220" s="2">
        <v>11499</v>
      </c>
      <c r="E220" s="2">
        <v>17499</v>
      </c>
      <c r="F220" s="2">
        <v>4.2</v>
      </c>
      <c r="G220" s="2">
        <v>5000</v>
      </c>
      <c r="H220" s="2" t="s">
        <v>1464</v>
      </c>
      <c r="I220" s="2" t="s">
        <v>650</v>
      </c>
      <c r="J220" s="2">
        <v>164.4</v>
      </c>
      <c r="K220" s="2">
        <v>6</v>
      </c>
      <c r="L220" s="2">
        <v>128</v>
      </c>
      <c r="M220" s="2">
        <v>16.91</v>
      </c>
      <c r="N220" s="11">
        <v>34.287673581347505</v>
      </c>
    </row>
    <row r="221" spans="1:14" x14ac:dyDescent="0.35">
      <c r="A221" s="2" t="s">
        <v>1470</v>
      </c>
      <c r="B221" s="2" t="s">
        <v>1592</v>
      </c>
      <c r="C221" s="2">
        <v>247</v>
      </c>
      <c r="D221" s="2">
        <v>6999</v>
      </c>
      <c r="E221" s="2">
        <v>9999</v>
      </c>
      <c r="F221" s="2">
        <v>4.2</v>
      </c>
      <c r="G221" s="2">
        <v>5100</v>
      </c>
      <c r="H221" s="2" t="s">
        <v>1582</v>
      </c>
      <c r="I221" s="2" t="s">
        <v>650</v>
      </c>
      <c r="J221" s="2">
        <v>165.67</v>
      </c>
      <c r="K221" s="2">
        <v>4</v>
      </c>
      <c r="L221" s="2">
        <v>64</v>
      </c>
      <c r="M221" s="2">
        <v>16.940000000000001</v>
      </c>
      <c r="N221" s="11">
        <v>30.003000300030003</v>
      </c>
    </row>
    <row r="222" spans="1:14" x14ac:dyDescent="0.35">
      <c r="A222" s="2" t="s">
        <v>1530</v>
      </c>
      <c r="B222" s="2" t="s">
        <v>1588</v>
      </c>
      <c r="C222" s="2">
        <v>3667</v>
      </c>
      <c r="D222" s="2">
        <v>10999</v>
      </c>
      <c r="E222" s="2">
        <v>14999</v>
      </c>
      <c r="F222" s="2">
        <v>4.4000000000000004</v>
      </c>
      <c r="G222" s="2">
        <v>6000</v>
      </c>
      <c r="H222" s="2" t="s">
        <v>1522</v>
      </c>
      <c r="I222" s="2" t="s">
        <v>650</v>
      </c>
      <c r="J222" s="2">
        <v>167.3</v>
      </c>
      <c r="K222" s="2">
        <v>6</v>
      </c>
      <c r="L222" s="2">
        <v>128</v>
      </c>
      <c r="M222" s="2">
        <v>17.12</v>
      </c>
      <c r="N222" s="11">
        <v>26.668444562970866</v>
      </c>
    </row>
    <row r="223" spans="1:14" x14ac:dyDescent="0.35">
      <c r="A223" s="2" t="s">
        <v>1492</v>
      </c>
      <c r="B223" s="2" t="s">
        <v>1493</v>
      </c>
      <c r="C223" s="2">
        <v>6333</v>
      </c>
      <c r="D223" s="2">
        <v>18999</v>
      </c>
      <c r="E223" s="2">
        <v>22999</v>
      </c>
      <c r="F223" s="2">
        <v>4.4000000000000004</v>
      </c>
      <c r="G223" s="2">
        <v>5000</v>
      </c>
      <c r="H223" s="2" t="s">
        <v>1494</v>
      </c>
      <c r="I223" s="2" t="s">
        <v>650</v>
      </c>
      <c r="J223" s="2">
        <v>164</v>
      </c>
      <c r="K223" s="2">
        <v>8</v>
      </c>
      <c r="L223" s="2">
        <v>128</v>
      </c>
      <c r="M223" s="2">
        <v>17.2</v>
      </c>
      <c r="N223" s="11">
        <v>17.392060524370624</v>
      </c>
    </row>
    <row r="224" spans="1:14" x14ac:dyDescent="0.35">
      <c r="A224" s="2" t="s">
        <v>1462</v>
      </c>
      <c r="B224" s="2" t="s">
        <v>1535</v>
      </c>
      <c r="C224" s="2">
        <v>598</v>
      </c>
      <c r="D224" s="2">
        <v>16999</v>
      </c>
      <c r="E224" s="2">
        <v>20999</v>
      </c>
      <c r="F224" s="2">
        <v>4.4000000000000004</v>
      </c>
      <c r="G224" s="2">
        <v>6000</v>
      </c>
      <c r="H224" s="2" t="s">
        <v>1536</v>
      </c>
      <c r="I224" s="2" t="s">
        <v>650</v>
      </c>
      <c r="J224" s="2">
        <v>163.15</v>
      </c>
      <c r="K224" s="2">
        <v>8</v>
      </c>
      <c r="L224" s="2">
        <v>128</v>
      </c>
      <c r="M224" s="2">
        <v>16.940000000000001</v>
      </c>
      <c r="N224" s="11">
        <v>19.048526120291442</v>
      </c>
    </row>
    <row r="225" spans="1:14" x14ac:dyDescent="0.35">
      <c r="A225" s="2" t="s">
        <v>1530</v>
      </c>
      <c r="B225" s="2" t="s">
        <v>1583</v>
      </c>
      <c r="C225" s="2">
        <v>5667</v>
      </c>
      <c r="D225" s="2">
        <v>16999</v>
      </c>
      <c r="E225" s="2">
        <v>20999</v>
      </c>
      <c r="F225" s="2">
        <v>4.5</v>
      </c>
      <c r="G225" s="2">
        <v>6500</v>
      </c>
      <c r="H225" s="2" t="s">
        <v>1584</v>
      </c>
      <c r="I225" s="2" t="s">
        <v>650</v>
      </c>
      <c r="J225" s="2">
        <v>165.7</v>
      </c>
      <c r="K225" s="2">
        <v>8</v>
      </c>
      <c r="L225" s="2">
        <v>256</v>
      </c>
      <c r="M225" s="2">
        <v>17.07</v>
      </c>
      <c r="N225" s="11">
        <v>19.048526120291442</v>
      </c>
    </row>
    <row r="226" spans="1:14" x14ac:dyDescent="0.35">
      <c r="A226" s="2" t="s">
        <v>1470</v>
      </c>
      <c r="B226" s="2" t="s">
        <v>1589</v>
      </c>
      <c r="C226" s="2">
        <v>352</v>
      </c>
      <c r="D226" s="2">
        <v>9999</v>
      </c>
      <c r="E226" s="2">
        <v>12499</v>
      </c>
      <c r="F226" s="2">
        <v>4.2</v>
      </c>
      <c r="G226" s="2">
        <v>5000</v>
      </c>
      <c r="H226" s="2" t="s">
        <v>1590</v>
      </c>
      <c r="I226" s="2" t="s">
        <v>650</v>
      </c>
      <c r="J226" s="2">
        <v>166.29</v>
      </c>
      <c r="K226" s="2">
        <v>4</v>
      </c>
      <c r="L226" s="2">
        <v>128</v>
      </c>
      <c r="M226" s="2">
        <v>17.07</v>
      </c>
      <c r="N226" s="11">
        <v>20.001600128010242</v>
      </c>
    </row>
    <row r="227" spans="1:14" x14ac:dyDescent="0.35">
      <c r="A227" s="2" t="s">
        <v>1467</v>
      </c>
      <c r="B227" s="2" t="s">
        <v>1580</v>
      </c>
      <c r="C227" s="2">
        <v>247</v>
      </c>
      <c r="D227" s="2">
        <v>6999</v>
      </c>
      <c r="E227" s="2">
        <v>9999</v>
      </c>
      <c r="F227" s="2">
        <v>4.0999999999999996</v>
      </c>
      <c r="G227" s="2">
        <v>5200</v>
      </c>
      <c r="H227" s="2" t="s">
        <v>1529</v>
      </c>
      <c r="I227" s="2" t="s">
        <v>650</v>
      </c>
      <c r="J227" s="2">
        <v>171.79</v>
      </c>
      <c r="K227" s="2">
        <v>6</v>
      </c>
      <c r="L227" s="2">
        <v>128</v>
      </c>
      <c r="M227" s="2">
        <v>17.48</v>
      </c>
      <c r="N227" s="11">
        <v>30.003000300030003</v>
      </c>
    </row>
    <row r="228" spans="1:14" x14ac:dyDescent="0.35">
      <c r="A228" s="2" t="s">
        <v>1465</v>
      </c>
      <c r="B228" s="2" t="s">
        <v>1524</v>
      </c>
      <c r="C228" s="2">
        <v>1792</v>
      </c>
      <c r="D228" s="2">
        <v>10749</v>
      </c>
      <c r="E228" s="2">
        <v>15999</v>
      </c>
      <c r="F228" s="2">
        <v>4.2</v>
      </c>
      <c r="G228" s="2">
        <v>5000</v>
      </c>
      <c r="H228" s="2" t="s">
        <v>1464</v>
      </c>
      <c r="I228" s="2" t="s">
        <v>650</v>
      </c>
      <c r="J228" s="2">
        <v>164.4</v>
      </c>
      <c r="K228" s="2">
        <v>4</v>
      </c>
      <c r="L228" s="2">
        <v>128</v>
      </c>
      <c r="M228" s="2">
        <v>16.91</v>
      </c>
      <c r="N228" s="11">
        <v>32.814550909431837</v>
      </c>
    </row>
    <row r="229" spans="1:14" x14ac:dyDescent="0.35">
      <c r="A229" s="2" t="s">
        <v>1467</v>
      </c>
      <c r="B229" s="2" t="s">
        <v>1575</v>
      </c>
      <c r="C229" s="2">
        <v>271</v>
      </c>
      <c r="D229" s="2">
        <v>7699</v>
      </c>
      <c r="E229" s="2">
        <v>10999</v>
      </c>
      <c r="F229" s="2">
        <v>4.3</v>
      </c>
      <c r="G229" s="2">
        <v>5160</v>
      </c>
      <c r="H229" s="2" t="s">
        <v>1576</v>
      </c>
      <c r="I229" s="2" t="s">
        <v>650</v>
      </c>
      <c r="J229" s="2">
        <v>171.88</v>
      </c>
      <c r="K229" s="2">
        <v>4</v>
      </c>
      <c r="L229" s="2">
        <v>64</v>
      </c>
      <c r="M229" s="2">
        <v>17.48</v>
      </c>
      <c r="N229" s="11">
        <v>30.002727520683699</v>
      </c>
    </row>
    <row r="230" spans="1:14" x14ac:dyDescent="0.35">
      <c r="A230" s="2" t="s">
        <v>1462</v>
      </c>
      <c r="B230" s="2" t="s">
        <v>1566</v>
      </c>
      <c r="C230" s="2">
        <v>458</v>
      </c>
      <c r="D230" s="2">
        <v>12999</v>
      </c>
      <c r="E230" s="2">
        <v>16999</v>
      </c>
      <c r="F230" s="2">
        <v>4.4000000000000004</v>
      </c>
      <c r="G230" s="2">
        <v>6000</v>
      </c>
      <c r="H230" s="2" t="s">
        <v>1567</v>
      </c>
      <c r="I230" s="2" t="s">
        <v>650</v>
      </c>
      <c r="J230" s="2">
        <v>165.7</v>
      </c>
      <c r="K230" s="2">
        <v>6</v>
      </c>
      <c r="L230" s="2">
        <v>128</v>
      </c>
      <c r="M230" s="2">
        <v>17.07</v>
      </c>
      <c r="N230" s="11">
        <v>23.530795929172303</v>
      </c>
    </row>
    <row r="231" spans="1:14" x14ac:dyDescent="0.35">
      <c r="A231" s="2" t="s">
        <v>1530</v>
      </c>
      <c r="B231" s="2" t="s">
        <v>1588</v>
      </c>
      <c r="C231" s="2">
        <v>4333</v>
      </c>
      <c r="D231" s="2">
        <v>12999</v>
      </c>
      <c r="E231" s="2">
        <v>16999</v>
      </c>
      <c r="F231" s="2">
        <v>4.4000000000000004</v>
      </c>
      <c r="G231" s="2">
        <v>6000</v>
      </c>
      <c r="H231" s="2" t="s">
        <v>1522</v>
      </c>
      <c r="I231" s="2" t="s">
        <v>650</v>
      </c>
      <c r="J231" s="2">
        <v>167.3</v>
      </c>
      <c r="K231" s="2">
        <v>8</v>
      </c>
      <c r="L231" s="2">
        <v>256</v>
      </c>
      <c r="M231" s="2">
        <v>17.12</v>
      </c>
      <c r="N231" s="11">
        <v>23.530795929172303</v>
      </c>
    </row>
    <row r="232" spans="1:14" x14ac:dyDescent="0.35">
      <c r="A232" s="2" t="s">
        <v>1530</v>
      </c>
      <c r="B232" s="2" t="s">
        <v>1588</v>
      </c>
      <c r="C232" s="2">
        <v>3333</v>
      </c>
      <c r="D232" s="2">
        <v>9999</v>
      </c>
      <c r="E232" s="2">
        <v>13999</v>
      </c>
      <c r="F232" s="2">
        <v>4.4000000000000004</v>
      </c>
      <c r="G232" s="2">
        <v>6000</v>
      </c>
      <c r="H232" s="2" t="s">
        <v>1522</v>
      </c>
      <c r="I232" s="2" t="s">
        <v>650</v>
      </c>
      <c r="J232" s="2">
        <v>167.3</v>
      </c>
      <c r="K232" s="2">
        <v>4</v>
      </c>
      <c r="L232" s="2">
        <v>128</v>
      </c>
      <c r="M232" s="2">
        <v>17.12</v>
      </c>
      <c r="N232" s="11">
        <v>28.573469533538109</v>
      </c>
    </row>
    <row r="233" spans="1:14" x14ac:dyDescent="0.35">
      <c r="A233" s="2" t="s">
        <v>1470</v>
      </c>
      <c r="B233" s="2" t="s">
        <v>1586</v>
      </c>
      <c r="C233" s="2">
        <v>2667</v>
      </c>
      <c r="D233" s="2">
        <v>15999</v>
      </c>
      <c r="E233" s="2">
        <v>20999</v>
      </c>
      <c r="F233" s="2">
        <v>4.4000000000000004</v>
      </c>
      <c r="G233" s="2">
        <v>5000</v>
      </c>
      <c r="H233" s="2" t="s">
        <v>1587</v>
      </c>
      <c r="I233" s="2" t="s">
        <v>650</v>
      </c>
      <c r="J233" s="2">
        <v>161.91</v>
      </c>
      <c r="K233" s="2">
        <v>8</v>
      </c>
      <c r="L233" s="2">
        <v>128</v>
      </c>
      <c r="M233" s="2">
        <v>16.940000000000001</v>
      </c>
      <c r="N233" s="11">
        <v>23.810657650364302</v>
      </c>
    </row>
    <row r="234" spans="1:14" x14ac:dyDescent="0.35">
      <c r="A234" s="2" t="s">
        <v>1530</v>
      </c>
      <c r="B234" s="2" t="s">
        <v>1583</v>
      </c>
      <c r="C234" s="2">
        <v>5000</v>
      </c>
      <c r="D234" s="2">
        <v>14999</v>
      </c>
      <c r="E234" s="2">
        <v>19499</v>
      </c>
      <c r="F234" s="2">
        <v>4.5</v>
      </c>
      <c r="G234" s="2">
        <v>6500</v>
      </c>
      <c r="H234" s="2" t="s">
        <v>1584</v>
      </c>
      <c r="I234" s="2" t="s">
        <v>650</v>
      </c>
      <c r="J234" s="2">
        <v>165.7</v>
      </c>
      <c r="K234" s="2">
        <v>8</v>
      </c>
      <c r="L234" s="2">
        <v>128</v>
      </c>
      <c r="M234" s="2">
        <v>17.07</v>
      </c>
      <c r="N234" s="11">
        <v>23.078106569567669</v>
      </c>
    </row>
    <row r="235" spans="1:14" x14ac:dyDescent="0.35">
      <c r="A235" s="2" t="s">
        <v>1470</v>
      </c>
      <c r="B235" s="2" t="s">
        <v>1559</v>
      </c>
      <c r="C235" s="2">
        <v>2000</v>
      </c>
      <c r="D235" s="2">
        <v>11999</v>
      </c>
      <c r="E235" s="2">
        <v>14999</v>
      </c>
      <c r="F235" s="2">
        <v>4.3</v>
      </c>
      <c r="G235" s="2">
        <v>5000</v>
      </c>
      <c r="H235" s="2" t="s">
        <v>1560</v>
      </c>
      <c r="I235" s="2" t="s">
        <v>650</v>
      </c>
      <c r="J235" s="2">
        <v>162.69999999999999</v>
      </c>
      <c r="K235" s="2">
        <v>8</v>
      </c>
      <c r="L235" s="2">
        <v>128</v>
      </c>
      <c r="M235" s="2">
        <v>16.510000000000002</v>
      </c>
      <c r="N235" s="11">
        <v>20.00133342222815</v>
      </c>
    </row>
    <row r="236" spans="1:14" x14ac:dyDescent="0.35">
      <c r="A236" s="2" t="s">
        <v>1470</v>
      </c>
      <c r="B236" s="2" t="s">
        <v>1592</v>
      </c>
      <c r="C236" s="2">
        <v>247</v>
      </c>
      <c r="D236" s="2">
        <v>6999</v>
      </c>
      <c r="E236" s="2">
        <v>9999</v>
      </c>
      <c r="F236" s="2">
        <v>4.2</v>
      </c>
      <c r="G236" s="2">
        <v>5100</v>
      </c>
      <c r="H236" s="2" t="s">
        <v>1582</v>
      </c>
      <c r="I236" s="2" t="s">
        <v>650</v>
      </c>
      <c r="J236" s="2">
        <v>165.67</v>
      </c>
      <c r="K236" s="2">
        <v>4</v>
      </c>
      <c r="L236" s="2">
        <v>64</v>
      </c>
      <c r="M236" s="2">
        <v>16.940000000000001</v>
      </c>
      <c r="N236" s="11">
        <v>30.003000300030003</v>
      </c>
    </row>
    <row r="237" spans="1:14" x14ac:dyDescent="0.35">
      <c r="A237" s="2" t="s">
        <v>1530</v>
      </c>
      <c r="B237" s="2" t="s">
        <v>1583</v>
      </c>
      <c r="C237" s="2">
        <v>4667</v>
      </c>
      <c r="D237" s="2">
        <v>13999</v>
      </c>
      <c r="E237" s="2">
        <v>17999</v>
      </c>
      <c r="F237" s="2">
        <v>4.4000000000000004</v>
      </c>
      <c r="G237" s="2">
        <v>6500</v>
      </c>
      <c r="H237" s="2" t="s">
        <v>1584</v>
      </c>
      <c r="I237" s="2" t="s">
        <v>650</v>
      </c>
      <c r="J237" s="2">
        <v>165.7</v>
      </c>
      <c r="K237" s="2">
        <v>6</v>
      </c>
      <c r="L237" s="2">
        <v>128</v>
      </c>
      <c r="M237" s="2">
        <v>17.07</v>
      </c>
      <c r="N237" s="11">
        <v>22.223456858714375</v>
      </c>
    </row>
    <row r="238" spans="1:14" x14ac:dyDescent="0.35">
      <c r="A238" s="2" t="s">
        <v>1530</v>
      </c>
      <c r="B238" s="2" t="s">
        <v>1583</v>
      </c>
      <c r="C238" s="2">
        <v>4667</v>
      </c>
      <c r="D238" s="2">
        <v>13999</v>
      </c>
      <c r="E238" s="2">
        <v>17999</v>
      </c>
      <c r="F238" s="2">
        <v>4.4000000000000004</v>
      </c>
      <c r="G238" s="2">
        <v>6500</v>
      </c>
      <c r="H238" s="2" t="s">
        <v>1584</v>
      </c>
      <c r="I238" s="2" t="s">
        <v>650</v>
      </c>
      <c r="J238" s="2">
        <v>165.7</v>
      </c>
      <c r="K238" s="2">
        <v>6</v>
      </c>
      <c r="L238" s="2">
        <v>128</v>
      </c>
      <c r="M238" s="2">
        <v>17.07</v>
      </c>
      <c r="N238" s="11">
        <v>22.223456858714375</v>
      </c>
    </row>
    <row r="239" spans="1:14" x14ac:dyDescent="0.35">
      <c r="A239" s="2" t="s">
        <v>1530</v>
      </c>
      <c r="B239" s="2" t="s">
        <v>1588</v>
      </c>
      <c r="C239" s="2">
        <v>3333</v>
      </c>
      <c r="D239" s="2">
        <v>9999</v>
      </c>
      <c r="E239" s="2">
        <v>13999</v>
      </c>
      <c r="F239" s="2">
        <v>4.4000000000000004</v>
      </c>
      <c r="G239" s="2">
        <v>6000</v>
      </c>
      <c r="H239" s="2" t="s">
        <v>1522</v>
      </c>
      <c r="I239" s="2" t="s">
        <v>650</v>
      </c>
      <c r="J239" s="2">
        <v>167.3</v>
      </c>
      <c r="K239" s="2">
        <v>4</v>
      </c>
      <c r="L239" s="2">
        <v>128</v>
      </c>
      <c r="M239" s="2">
        <v>17.12</v>
      </c>
      <c r="N239" s="11">
        <v>28.573469533538109</v>
      </c>
    </row>
    <row r="240" spans="1:14" x14ac:dyDescent="0.35">
      <c r="A240" s="2" t="s">
        <v>1483</v>
      </c>
      <c r="B240" s="2" t="s">
        <v>1591</v>
      </c>
      <c r="C240" s="2">
        <v>2500</v>
      </c>
      <c r="D240" s="2">
        <v>14999</v>
      </c>
      <c r="E240" s="2">
        <v>19999</v>
      </c>
      <c r="F240" s="2">
        <v>4.0999999999999996</v>
      </c>
      <c r="G240" s="2">
        <v>5110</v>
      </c>
      <c r="H240" s="2" t="s">
        <v>1527</v>
      </c>
      <c r="I240" s="2" t="s">
        <v>650</v>
      </c>
      <c r="J240" s="2">
        <v>162.4</v>
      </c>
      <c r="K240" s="2">
        <v>6</v>
      </c>
      <c r="L240" s="2">
        <v>128</v>
      </c>
      <c r="M240" s="2">
        <v>16.940000000000001</v>
      </c>
      <c r="N240" s="11">
        <v>25.001250062503129</v>
      </c>
    </row>
    <row r="241" spans="1:14" x14ac:dyDescent="0.35">
      <c r="A241" s="2" t="s">
        <v>1467</v>
      </c>
      <c r="B241" s="2" t="s">
        <v>1497</v>
      </c>
      <c r="C241" s="2">
        <v>5333</v>
      </c>
      <c r="D241" s="2">
        <v>15999</v>
      </c>
      <c r="E241" s="2">
        <v>24999</v>
      </c>
      <c r="F241" s="2">
        <v>4.3</v>
      </c>
      <c r="G241" s="2">
        <v>5500</v>
      </c>
      <c r="H241" s="2" t="s">
        <v>1498</v>
      </c>
      <c r="I241" s="2" t="s">
        <v>650</v>
      </c>
      <c r="J241" s="2">
        <v>162.33000000000001</v>
      </c>
      <c r="K241" s="2">
        <v>8</v>
      </c>
      <c r="L241" s="2">
        <v>128</v>
      </c>
      <c r="M241" s="2">
        <v>16.940000000000001</v>
      </c>
      <c r="N241" s="11">
        <v>36.001440057602302</v>
      </c>
    </row>
    <row r="242" spans="1:14" x14ac:dyDescent="0.35">
      <c r="A242" s="2" t="s">
        <v>1465</v>
      </c>
      <c r="B242" s="2" t="s">
        <v>1524</v>
      </c>
      <c r="C242" s="2">
        <v>1917</v>
      </c>
      <c r="D242" s="2">
        <v>11499</v>
      </c>
      <c r="E242" s="2">
        <v>17499</v>
      </c>
      <c r="F242" s="2">
        <v>4.2</v>
      </c>
      <c r="G242" s="2">
        <v>5000</v>
      </c>
      <c r="H242" s="2" t="s">
        <v>1464</v>
      </c>
      <c r="I242" s="2" t="s">
        <v>650</v>
      </c>
      <c r="J242" s="2">
        <v>164.4</v>
      </c>
      <c r="K242" s="2">
        <v>6</v>
      </c>
      <c r="L242" s="2">
        <v>128</v>
      </c>
      <c r="M242" s="2">
        <v>16.91</v>
      </c>
      <c r="N242" s="11">
        <v>34.287673581347505</v>
      </c>
    </row>
    <row r="243" spans="1:14" x14ac:dyDescent="0.35">
      <c r="A243" s="2" t="s">
        <v>1520</v>
      </c>
      <c r="B243" s="2" t="s">
        <v>1574</v>
      </c>
      <c r="C243" s="2">
        <v>1250</v>
      </c>
      <c r="D243" s="2">
        <v>14999</v>
      </c>
      <c r="E243" s="2">
        <v>18999</v>
      </c>
      <c r="F243" s="2">
        <v>4.5</v>
      </c>
      <c r="G243" s="2">
        <v>6000</v>
      </c>
      <c r="H243" s="2" t="s">
        <v>1480</v>
      </c>
      <c r="I243" s="2" t="s">
        <v>650</v>
      </c>
      <c r="J243" s="2">
        <v>160</v>
      </c>
      <c r="K243" s="2">
        <v>8</v>
      </c>
      <c r="L243" s="2">
        <v>128</v>
      </c>
      <c r="M243" s="2">
        <v>17.22</v>
      </c>
      <c r="N243" s="11">
        <v>21.053739670508975</v>
      </c>
    </row>
    <row r="244" spans="1:14" x14ac:dyDescent="0.35">
      <c r="A244" s="2" t="s">
        <v>1530</v>
      </c>
      <c r="B244" s="2" t="s">
        <v>1588</v>
      </c>
      <c r="C244" s="2">
        <v>3667</v>
      </c>
      <c r="D244" s="2">
        <v>10999</v>
      </c>
      <c r="E244" s="2">
        <v>14999</v>
      </c>
      <c r="F244" s="2">
        <v>4.4000000000000004</v>
      </c>
      <c r="G244" s="2">
        <v>6000</v>
      </c>
      <c r="H244" s="2" t="s">
        <v>1522</v>
      </c>
      <c r="I244" s="2" t="s">
        <v>650</v>
      </c>
      <c r="J244" s="2">
        <v>167.3</v>
      </c>
      <c r="K244" s="2">
        <v>6</v>
      </c>
      <c r="L244" s="2">
        <v>128</v>
      </c>
      <c r="M244" s="2">
        <v>17.12</v>
      </c>
      <c r="N244" s="11">
        <v>26.668444562970866</v>
      </c>
    </row>
    <row r="245" spans="1:14" x14ac:dyDescent="0.35">
      <c r="A245" s="2" t="s">
        <v>1470</v>
      </c>
      <c r="B245" s="2" t="s">
        <v>1559</v>
      </c>
      <c r="C245" s="2">
        <v>2000</v>
      </c>
      <c r="D245" s="2">
        <v>11999</v>
      </c>
      <c r="E245" s="2">
        <v>14999</v>
      </c>
      <c r="F245" s="2">
        <v>4.3</v>
      </c>
      <c r="G245" s="2">
        <v>5000</v>
      </c>
      <c r="H245" s="2" t="s">
        <v>1560</v>
      </c>
      <c r="I245" s="2" t="s">
        <v>650</v>
      </c>
      <c r="J245" s="2">
        <v>162.69999999999999</v>
      </c>
      <c r="K245" s="2">
        <v>8</v>
      </c>
      <c r="L245" s="2">
        <v>128</v>
      </c>
      <c r="M245" s="2">
        <v>16.510000000000002</v>
      </c>
      <c r="N245" s="11">
        <v>20.00133342222815</v>
      </c>
    </row>
    <row r="246" spans="1:14" x14ac:dyDescent="0.35">
      <c r="A246" s="2" t="s">
        <v>1530</v>
      </c>
      <c r="B246" s="2" t="s">
        <v>1588</v>
      </c>
      <c r="C246" s="2">
        <v>3667</v>
      </c>
      <c r="D246" s="2">
        <v>10999</v>
      </c>
      <c r="E246" s="2">
        <v>14999</v>
      </c>
      <c r="F246" s="2">
        <v>4.4000000000000004</v>
      </c>
      <c r="G246" s="2">
        <v>6000</v>
      </c>
      <c r="H246" s="2" t="s">
        <v>1522</v>
      </c>
      <c r="I246" s="2" t="s">
        <v>650</v>
      </c>
      <c r="J246" s="2">
        <v>167.3</v>
      </c>
      <c r="K246" s="2">
        <v>6</v>
      </c>
      <c r="L246" s="2">
        <v>128</v>
      </c>
      <c r="M246" s="2">
        <v>17.12</v>
      </c>
      <c r="N246" s="11">
        <v>26.668444562970866</v>
      </c>
    </row>
    <row r="247" spans="1:14" x14ac:dyDescent="0.35">
      <c r="A247" s="2" t="s">
        <v>1492</v>
      </c>
      <c r="B247" s="2" t="s">
        <v>1493</v>
      </c>
      <c r="C247" s="2">
        <v>6333</v>
      </c>
      <c r="D247" s="2">
        <v>18999</v>
      </c>
      <c r="E247" s="2">
        <v>22999</v>
      </c>
      <c r="F247" s="2">
        <v>4.4000000000000004</v>
      </c>
      <c r="G247" s="2">
        <v>5000</v>
      </c>
      <c r="H247" s="2" t="s">
        <v>1494</v>
      </c>
      <c r="I247" s="2" t="s">
        <v>650</v>
      </c>
      <c r="J247" s="2">
        <v>164</v>
      </c>
      <c r="K247" s="2">
        <v>8</v>
      </c>
      <c r="L247" s="2">
        <v>128</v>
      </c>
      <c r="M247" s="2">
        <v>17.2</v>
      </c>
      <c r="N247" s="11">
        <v>17.392060524370624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73F8-EFEB-463F-B2BB-A6892F969CBA}">
  <dimension ref="A1:U461"/>
  <sheetViews>
    <sheetView topLeftCell="K16" zoomScale="76" workbookViewId="0">
      <selection activeCell="P204" sqref="P204"/>
    </sheetView>
  </sheetViews>
  <sheetFormatPr defaultColWidth="13.5" defaultRowHeight="16.2" x14ac:dyDescent="0.35"/>
  <cols>
    <col min="1" max="1" width="10.5" customWidth="1"/>
    <col min="2" max="2" width="17.69921875" customWidth="1"/>
    <col min="3" max="3" width="14.19921875" customWidth="1"/>
    <col min="4" max="4" width="8.69921875" customWidth="1"/>
    <col min="5" max="5" width="16.296875" customWidth="1"/>
    <col min="6" max="6" width="10.5" customWidth="1"/>
    <col min="7" max="7" width="17.8984375" customWidth="1"/>
    <col min="8" max="8" width="59.19921875" customWidth="1"/>
    <col min="9" max="9" width="40.59765625" customWidth="1"/>
    <col min="10" max="10" width="80.796875" customWidth="1"/>
    <col min="11" max="11" width="21.296875" customWidth="1"/>
    <col min="12" max="12" width="11.69921875" customWidth="1"/>
    <col min="13" max="13" width="12.8984375" customWidth="1"/>
    <col min="14" max="14" width="16.3984375" customWidth="1"/>
    <col min="15" max="15" width="13.796875" customWidth="1"/>
    <col min="17" max="17" width="33.796875" customWidth="1"/>
    <col min="21" max="21" width="24.8984375" customWidth="1"/>
  </cols>
  <sheetData>
    <row r="1" spans="1:21" s="3" customFormat="1" x14ac:dyDescent="0.4">
      <c r="A1" s="3" t="s">
        <v>1450</v>
      </c>
      <c r="B1" s="3" t="s">
        <v>1451</v>
      </c>
      <c r="C1" s="3" t="s">
        <v>5</v>
      </c>
      <c r="D1" s="3" t="s">
        <v>6</v>
      </c>
      <c r="E1" s="3" t="s">
        <v>7</v>
      </c>
      <c r="F1" s="3" t="s">
        <v>8</v>
      </c>
      <c r="G1" s="3" t="s">
        <v>1452</v>
      </c>
      <c r="H1" s="3" t="s">
        <v>10</v>
      </c>
      <c r="I1" s="3" t="s">
        <v>11</v>
      </c>
      <c r="J1" s="3" t="s">
        <v>12</v>
      </c>
      <c r="K1" s="3" t="s">
        <v>1453</v>
      </c>
      <c r="L1" s="3" t="s">
        <v>1454</v>
      </c>
      <c r="M1" s="3" t="s">
        <v>1615</v>
      </c>
      <c r="N1" s="3" t="s">
        <v>1455</v>
      </c>
      <c r="O1" s="3" t="s">
        <v>1602</v>
      </c>
    </row>
    <row r="2" spans="1:21" x14ac:dyDescent="0.35">
      <c r="A2" s="2" t="s">
        <v>1456</v>
      </c>
      <c r="B2" s="2" t="s">
        <v>1457</v>
      </c>
      <c r="C2" s="2">
        <v>8334</v>
      </c>
      <c r="D2" s="2">
        <v>49999</v>
      </c>
      <c r="E2" s="2">
        <v>49999</v>
      </c>
      <c r="F2" s="2">
        <v>4.4000000000000004</v>
      </c>
      <c r="G2" s="2">
        <v>5100</v>
      </c>
      <c r="H2" s="2" t="s">
        <v>1458</v>
      </c>
      <c r="I2" s="2" t="s">
        <v>29</v>
      </c>
      <c r="J2" s="2" t="s">
        <v>30</v>
      </c>
      <c r="K2" s="2">
        <v>154.71</v>
      </c>
      <c r="L2" s="2">
        <v>8</v>
      </c>
      <c r="M2" s="2">
        <v>256</v>
      </c>
      <c r="N2" s="2">
        <v>15.96</v>
      </c>
      <c r="O2" s="11">
        <v>0</v>
      </c>
    </row>
    <row r="3" spans="1:21" ht="22.2" x14ac:dyDescent="0.45">
      <c r="A3" s="2" t="s">
        <v>1459</v>
      </c>
      <c r="B3" s="2" t="s">
        <v>1460</v>
      </c>
      <c r="C3" s="2">
        <v>879</v>
      </c>
      <c r="D3" s="2">
        <v>24999</v>
      </c>
      <c r="E3" s="2">
        <v>31999</v>
      </c>
      <c r="F3" s="2">
        <v>4.4000000000000004</v>
      </c>
      <c r="G3" s="2">
        <v>5500</v>
      </c>
      <c r="H3" s="2" t="s">
        <v>1461</v>
      </c>
      <c r="I3" s="2" t="s">
        <v>25</v>
      </c>
      <c r="J3" s="2" t="s">
        <v>45</v>
      </c>
      <c r="K3" s="2">
        <v>163.69999999999999</v>
      </c>
      <c r="L3" s="2">
        <v>8</v>
      </c>
      <c r="M3" s="2">
        <v>256</v>
      </c>
      <c r="N3" s="2">
        <v>17.22</v>
      </c>
      <c r="O3" s="11">
        <v>21.875683615113001</v>
      </c>
      <c r="Q3" s="9" t="s">
        <v>1600</v>
      </c>
      <c r="R3" t="s">
        <v>1601</v>
      </c>
    </row>
    <row r="4" spans="1:21" x14ac:dyDescent="0.35">
      <c r="A4" s="2" t="s">
        <v>1462</v>
      </c>
      <c r="B4" s="2" t="s">
        <v>1463</v>
      </c>
      <c r="C4" s="2">
        <v>1334</v>
      </c>
      <c r="D4" s="2">
        <v>15999</v>
      </c>
      <c r="E4" s="2">
        <v>17999</v>
      </c>
      <c r="F4" s="2">
        <v>4.4000000000000004</v>
      </c>
      <c r="G4" s="2">
        <v>6000</v>
      </c>
      <c r="H4" s="2" t="s">
        <v>1464</v>
      </c>
      <c r="I4" s="2" t="s">
        <v>57</v>
      </c>
      <c r="J4" s="2" t="s">
        <v>58</v>
      </c>
      <c r="K4" s="2">
        <v>165.7</v>
      </c>
      <c r="L4" s="2">
        <v>8</v>
      </c>
      <c r="M4" s="2">
        <v>128</v>
      </c>
      <c r="N4" s="2">
        <v>16.940000000000001</v>
      </c>
      <c r="O4" s="11">
        <v>11.1117284293572</v>
      </c>
      <c r="T4" t="s">
        <v>1602</v>
      </c>
    </row>
    <row r="5" spans="1:21" x14ac:dyDescent="0.35">
      <c r="A5" s="2" t="s">
        <v>1462</v>
      </c>
      <c r="B5" s="2" t="s">
        <v>1463</v>
      </c>
      <c r="C5" s="2">
        <v>1250</v>
      </c>
      <c r="D5" s="2">
        <v>14999</v>
      </c>
      <c r="E5" s="2">
        <v>16999</v>
      </c>
      <c r="F5" s="2">
        <v>4.3</v>
      </c>
      <c r="G5" s="2">
        <v>6000</v>
      </c>
      <c r="H5" s="2" t="s">
        <v>1464</v>
      </c>
      <c r="I5" s="2" t="s">
        <v>57</v>
      </c>
      <c r="J5" s="2" t="s">
        <v>58</v>
      </c>
      <c r="K5" s="2">
        <v>165.7</v>
      </c>
      <c r="L5" s="2">
        <v>6</v>
      </c>
      <c r="M5" s="2">
        <v>128</v>
      </c>
      <c r="N5" s="2">
        <v>16.940000000000001</v>
      </c>
      <c r="O5" s="11">
        <v>11.765397964586152</v>
      </c>
      <c r="Q5">
        <f>E2 -D2</f>
        <v>0</v>
      </c>
      <c r="R5" s="10">
        <f>(Q5/E2)*100</f>
        <v>0</v>
      </c>
      <c r="T5" s="10">
        <v>0</v>
      </c>
    </row>
    <row r="6" spans="1:21" x14ac:dyDescent="0.35">
      <c r="A6" s="2" t="s">
        <v>1465</v>
      </c>
      <c r="B6" s="2" t="s">
        <v>1466</v>
      </c>
      <c r="C6" s="2">
        <v>2935</v>
      </c>
      <c r="D6" s="2">
        <v>792</v>
      </c>
      <c r="E6" s="2">
        <v>1699</v>
      </c>
      <c r="F6" s="2">
        <v>3.1</v>
      </c>
      <c r="G6" s="2">
        <v>5160</v>
      </c>
      <c r="H6" s="2" t="s">
        <v>25</v>
      </c>
      <c r="I6" s="2" t="s">
        <v>25</v>
      </c>
      <c r="J6" s="2" t="s">
        <v>78</v>
      </c>
      <c r="K6" s="2">
        <v>160</v>
      </c>
      <c r="L6" s="2">
        <v>4</v>
      </c>
      <c r="M6" s="2">
        <v>10</v>
      </c>
      <c r="N6" s="2">
        <v>3.86</v>
      </c>
      <c r="O6" s="11">
        <v>53.384343731606833</v>
      </c>
      <c r="Q6">
        <f t="shared" ref="Q6:Q69" si="0">E3 -D3</f>
        <v>7000</v>
      </c>
      <c r="R6" s="10">
        <f t="shared" ref="R6:R69" si="1">(Q6/E3)*100</f>
        <v>21.875683615112973</v>
      </c>
      <c r="T6" s="10">
        <v>21.875683615113001</v>
      </c>
      <c r="U6" t="str">
        <f>_xlfn.CONCAT(ROUND(R6,0),"%")</f>
        <v>22%</v>
      </c>
    </row>
    <row r="7" spans="1:21" x14ac:dyDescent="0.35">
      <c r="A7" s="2" t="s">
        <v>1467</v>
      </c>
      <c r="B7" s="2" t="s">
        <v>1468</v>
      </c>
      <c r="C7" s="2">
        <v>4167</v>
      </c>
      <c r="D7" s="2">
        <v>24999</v>
      </c>
      <c r="E7" s="2">
        <v>33999</v>
      </c>
      <c r="F7" s="2">
        <v>4.4000000000000004</v>
      </c>
      <c r="G7" s="2">
        <v>6550</v>
      </c>
      <c r="H7" s="2" t="s">
        <v>1469</v>
      </c>
      <c r="I7" s="2" t="s">
        <v>89</v>
      </c>
      <c r="J7" s="2" t="s">
        <v>90</v>
      </c>
      <c r="K7" s="2">
        <v>160.94999999999999</v>
      </c>
      <c r="L7" s="2">
        <v>12</v>
      </c>
      <c r="M7" s="2">
        <v>256</v>
      </c>
      <c r="N7" s="2">
        <v>16.940000000000001</v>
      </c>
      <c r="O7" s="11">
        <v>26.471366804906026</v>
      </c>
      <c r="Q7">
        <f t="shared" si="0"/>
        <v>2000</v>
      </c>
      <c r="R7" s="10">
        <f t="shared" si="1"/>
        <v>11.111728429357187</v>
      </c>
      <c r="T7" s="10">
        <v>11.1117284293572</v>
      </c>
      <c r="U7" t="str">
        <f t="shared" ref="U7:U70" si="2">_xlfn.CONCAT(ROUND(R7,0),"%")</f>
        <v>11%</v>
      </c>
    </row>
    <row r="8" spans="1:21" x14ac:dyDescent="0.35">
      <c r="A8" s="2" t="s">
        <v>1470</v>
      </c>
      <c r="B8" s="2" t="s">
        <v>1471</v>
      </c>
      <c r="C8" s="2">
        <v>5667</v>
      </c>
      <c r="D8" s="2">
        <v>33999</v>
      </c>
      <c r="E8" s="2">
        <v>40999</v>
      </c>
      <c r="F8" s="2">
        <v>4.4000000000000004</v>
      </c>
      <c r="G8" s="2">
        <v>6000</v>
      </c>
      <c r="H8" s="2" t="s">
        <v>1472</v>
      </c>
      <c r="I8" s="2" t="s">
        <v>101</v>
      </c>
      <c r="J8" s="2" t="s">
        <v>102</v>
      </c>
      <c r="K8" s="2">
        <v>160.69</v>
      </c>
      <c r="L8" s="2">
        <v>12</v>
      </c>
      <c r="M8" s="2">
        <v>256</v>
      </c>
      <c r="N8" s="2">
        <v>17.02</v>
      </c>
      <c r="O8" s="11">
        <v>17.073587160662456</v>
      </c>
      <c r="Q8">
        <f t="shared" si="0"/>
        <v>2000</v>
      </c>
      <c r="R8" s="10">
        <f t="shared" si="1"/>
        <v>11.765397964586152</v>
      </c>
      <c r="T8" s="10">
        <v>11.765397964586152</v>
      </c>
      <c r="U8" t="str">
        <f t="shared" si="2"/>
        <v>12%</v>
      </c>
    </row>
    <row r="9" spans="1:21" x14ac:dyDescent="0.35">
      <c r="A9" s="2" t="s">
        <v>1473</v>
      </c>
      <c r="B9" s="2" t="s">
        <v>1474</v>
      </c>
      <c r="C9" s="2">
        <v>2935</v>
      </c>
      <c r="D9" s="2">
        <v>895</v>
      </c>
      <c r="E9" s="2">
        <v>1499</v>
      </c>
      <c r="F9" s="2">
        <v>4</v>
      </c>
      <c r="G9" s="2">
        <v>800</v>
      </c>
      <c r="H9" s="2" t="s">
        <v>1475</v>
      </c>
      <c r="I9" s="2" t="s">
        <v>114</v>
      </c>
      <c r="J9" s="2" t="s">
        <v>115</v>
      </c>
      <c r="K9" s="2">
        <v>8</v>
      </c>
      <c r="L9" s="2">
        <v>32</v>
      </c>
      <c r="M9" s="2">
        <v>16</v>
      </c>
      <c r="N9" s="2">
        <v>1.68</v>
      </c>
      <c r="O9" s="11">
        <v>40.293529019346231</v>
      </c>
      <c r="Q9">
        <f t="shared" si="0"/>
        <v>907</v>
      </c>
      <c r="R9" s="10">
        <f t="shared" si="1"/>
        <v>53.384343731606833</v>
      </c>
      <c r="T9" s="10">
        <v>53.384343731606833</v>
      </c>
      <c r="U9" t="str">
        <f t="shared" si="2"/>
        <v>53%</v>
      </c>
    </row>
    <row r="10" spans="1:21" x14ac:dyDescent="0.35">
      <c r="A10" s="2" t="s">
        <v>1465</v>
      </c>
      <c r="B10" s="2" t="s">
        <v>1476</v>
      </c>
      <c r="C10" s="2">
        <v>2209</v>
      </c>
      <c r="D10" s="2">
        <v>52999</v>
      </c>
      <c r="E10" s="2">
        <v>79999</v>
      </c>
      <c r="F10" s="2">
        <v>4.5999999999999996</v>
      </c>
      <c r="G10" s="2">
        <v>4000</v>
      </c>
      <c r="H10" s="2" t="s">
        <v>1477</v>
      </c>
      <c r="I10" s="2" t="s">
        <v>25</v>
      </c>
      <c r="J10" s="2" t="s">
        <v>129</v>
      </c>
      <c r="K10" s="2">
        <v>147</v>
      </c>
      <c r="L10" s="2">
        <v>8</v>
      </c>
      <c r="M10" s="2">
        <v>256</v>
      </c>
      <c r="N10" s="2">
        <v>15.75</v>
      </c>
      <c r="O10" s="11">
        <v>33.7504218802735</v>
      </c>
      <c r="Q10">
        <f t="shared" si="0"/>
        <v>9000</v>
      </c>
      <c r="R10" s="10">
        <f t="shared" si="1"/>
        <v>26.471366804906026</v>
      </c>
      <c r="T10" s="10">
        <v>26.471366804906026</v>
      </c>
      <c r="U10" t="str">
        <f t="shared" si="2"/>
        <v>26%</v>
      </c>
    </row>
    <row r="11" spans="1:21" x14ac:dyDescent="0.35">
      <c r="A11" s="2" t="s">
        <v>1473</v>
      </c>
      <c r="B11" s="2" t="s">
        <v>1478</v>
      </c>
      <c r="C11" s="2">
        <v>2935</v>
      </c>
      <c r="D11" s="2">
        <v>889</v>
      </c>
      <c r="E11" s="2">
        <v>1499</v>
      </c>
      <c r="F11" s="2">
        <v>4</v>
      </c>
      <c r="G11" s="2">
        <v>5160</v>
      </c>
      <c r="H11" s="2" t="s">
        <v>25</v>
      </c>
      <c r="I11" s="2" t="s">
        <v>25</v>
      </c>
      <c r="J11" s="2" t="s">
        <v>137</v>
      </c>
      <c r="K11" s="2">
        <v>160</v>
      </c>
      <c r="L11" s="2">
        <v>32</v>
      </c>
      <c r="M11" s="2">
        <v>16</v>
      </c>
      <c r="N11" s="2">
        <v>1.68</v>
      </c>
      <c r="O11" s="11">
        <v>40.693795863909273</v>
      </c>
      <c r="Q11">
        <f t="shared" si="0"/>
        <v>7000</v>
      </c>
      <c r="R11" s="10">
        <f t="shared" si="1"/>
        <v>17.073587160662456</v>
      </c>
      <c r="T11" s="10">
        <v>17.073587160662456</v>
      </c>
      <c r="U11" t="str">
        <f t="shared" si="2"/>
        <v>17%</v>
      </c>
    </row>
    <row r="12" spans="1:21" x14ac:dyDescent="0.35">
      <c r="A12" s="2" t="s">
        <v>1459</v>
      </c>
      <c r="B12" s="2" t="s">
        <v>1479</v>
      </c>
      <c r="C12" s="2">
        <v>3000</v>
      </c>
      <c r="D12" s="2">
        <v>17999</v>
      </c>
      <c r="E12" s="2">
        <v>24999</v>
      </c>
      <c r="F12" s="2">
        <v>4.4000000000000004</v>
      </c>
      <c r="G12" s="2">
        <v>5500</v>
      </c>
      <c r="H12" s="2" t="s">
        <v>1480</v>
      </c>
      <c r="I12" s="2" t="s">
        <v>25</v>
      </c>
      <c r="J12" s="2" t="s">
        <v>45</v>
      </c>
      <c r="K12" s="2">
        <v>164.33</v>
      </c>
      <c r="L12" s="2">
        <v>8</v>
      </c>
      <c r="M12" s="2">
        <v>256</v>
      </c>
      <c r="N12" s="2">
        <v>17.22</v>
      </c>
      <c r="O12" s="11">
        <v>28.001120044801791</v>
      </c>
      <c r="Q12">
        <f t="shared" si="0"/>
        <v>604</v>
      </c>
      <c r="R12" s="10">
        <f t="shared" si="1"/>
        <v>40.293529019346231</v>
      </c>
      <c r="T12" s="10">
        <v>40.293529019346231</v>
      </c>
      <c r="U12" t="str">
        <f t="shared" si="2"/>
        <v>40%</v>
      </c>
    </row>
    <row r="13" spans="1:21" x14ac:dyDescent="0.35">
      <c r="A13" s="2" t="s">
        <v>1459</v>
      </c>
      <c r="B13" s="2" t="s">
        <v>1479</v>
      </c>
      <c r="C13" s="2">
        <v>2667</v>
      </c>
      <c r="D13" s="2">
        <v>15999</v>
      </c>
      <c r="E13" s="2">
        <v>21999</v>
      </c>
      <c r="F13" s="2">
        <v>4.4000000000000004</v>
      </c>
      <c r="G13" s="2">
        <v>5500</v>
      </c>
      <c r="H13" s="2" t="s">
        <v>1480</v>
      </c>
      <c r="I13" s="2" t="s">
        <v>25</v>
      </c>
      <c r="J13" s="2" t="s">
        <v>45</v>
      </c>
      <c r="K13" s="2">
        <v>164.33</v>
      </c>
      <c r="L13" s="2">
        <v>8</v>
      </c>
      <c r="M13" s="2">
        <v>128</v>
      </c>
      <c r="N13" s="2">
        <v>17.22</v>
      </c>
      <c r="O13" s="11">
        <v>27.273966998499933</v>
      </c>
      <c r="Q13">
        <f t="shared" si="0"/>
        <v>27000</v>
      </c>
      <c r="R13" s="10">
        <f t="shared" si="1"/>
        <v>33.7504218802735</v>
      </c>
      <c r="T13" s="10">
        <v>33.7504218802735</v>
      </c>
      <c r="U13" t="str">
        <f t="shared" si="2"/>
        <v>34%</v>
      </c>
    </row>
    <row r="14" spans="1:21" x14ac:dyDescent="0.35">
      <c r="A14" s="2" t="s">
        <v>1481</v>
      </c>
      <c r="B14" s="2" t="s">
        <v>1482</v>
      </c>
      <c r="C14" s="2">
        <v>6630</v>
      </c>
      <c r="D14" s="2">
        <v>39780</v>
      </c>
      <c r="E14" s="2">
        <v>44999</v>
      </c>
      <c r="F14" s="2">
        <v>4.5</v>
      </c>
      <c r="G14" s="2">
        <v>6000</v>
      </c>
      <c r="H14" s="2" t="s">
        <v>25</v>
      </c>
      <c r="I14" s="2" t="s">
        <v>25</v>
      </c>
      <c r="J14" s="2" t="s">
        <v>162</v>
      </c>
      <c r="K14" s="2">
        <v>160</v>
      </c>
      <c r="L14" s="2">
        <v>12</v>
      </c>
      <c r="M14" s="2">
        <v>256</v>
      </c>
      <c r="N14" s="2">
        <v>17.22</v>
      </c>
      <c r="O14" s="11">
        <v>11.598035511900266</v>
      </c>
      <c r="Q14">
        <f t="shared" si="0"/>
        <v>610</v>
      </c>
      <c r="R14" s="10">
        <f t="shared" si="1"/>
        <v>40.693795863909273</v>
      </c>
      <c r="T14" s="10">
        <v>40.693795863909273</v>
      </c>
      <c r="U14" t="str">
        <f t="shared" si="2"/>
        <v>41%</v>
      </c>
    </row>
    <row r="15" spans="1:21" x14ac:dyDescent="0.35">
      <c r="A15" s="2" t="s">
        <v>1459</v>
      </c>
      <c r="B15" s="2" t="s">
        <v>1479</v>
      </c>
      <c r="C15" s="2">
        <v>3000</v>
      </c>
      <c r="D15" s="2">
        <v>17999</v>
      </c>
      <c r="E15" s="2">
        <v>24999</v>
      </c>
      <c r="F15" s="2">
        <v>4.4000000000000004</v>
      </c>
      <c r="G15" s="2">
        <v>5500</v>
      </c>
      <c r="H15" s="2" t="s">
        <v>1480</v>
      </c>
      <c r="I15" s="2" t="s">
        <v>25</v>
      </c>
      <c r="J15" s="2" t="s">
        <v>45</v>
      </c>
      <c r="K15" s="2">
        <v>164.33</v>
      </c>
      <c r="L15" s="2">
        <v>8</v>
      </c>
      <c r="M15" s="2">
        <v>256</v>
      </c>
      <c r="N15" s="2">
        <v>17.22</v>
      </c>
      <c r="O15" s="11">
        <v>28.001120044801791</v>
      </c>
      <c r="Q15">
        <f t="shared" si="0"/>
        <v>7000</v>
      </c>
      <c r="R15" s="10">
        <f t="shared" si="1"/>
        <v>28.001120044801791</v>
      </c>
      <c r="T15" s="10">
        <v>28.001120044801791</v>
      </c>
      <c r="U15" t="str">
        <f t="shared" si="2"/>
        <v>28%</v>
      </c>
    </row>
    <row r="16" spans="1:21" x14ac:dyDescent="0.35">
      <c r="A16" s="2" t="s">
        <v>1459</v>
      </c>
      <c r="B16" s="2" t="s">
        <v>1479</v>
      </c>
      <c r="C16" s="2">
        <v>3000</v>
      </c>
      <c r="D16" s="2">
        <v>17999</v>
      </c>
      <c r="E16" s="2">
        <v>24999</v>
      </c>
      <c r="F16" s="2">
        <v>4.4000000000000004</v>
      </c>
      <c r="G16" s="2">
        <v>5500</v>
      </c>
      <c r="H16" s="2" t="s">
        <v>1480</v>
      </c>
      <c r="I16" s="2" t="s">
        <v>25</v>
      </c>
      <c r="J16" s="2" t="s">
        <v>45</v>
      </c>
      <c r="K16" s="2">
        <v>164.33</v>
      </c>
      <c r="L16" s="2">
        <v>8</v>
      </c>
      <c r="M16" s="2">
        <v>256</v>
      </c>
      <c r="N16" s="2">
        <v>17.22</v>
      </c>
      <c r="O16" s="11">
        <v>28.001120044801791</v>
      </c>
      <c r="Q16">
        <f t="shared" si="0"/>
        <v>6000</v>
      </c>
      <c r="R16" s="10">
        <f t="shared" si="1"/>
        <v>27.273966998499933</v>
      </c>
      <c r="T16" s="10">
        <v>27.273966998499933</v>
      </c>
      <c r="U16" t="str">
        <f t="shared" si="2"/>
        <v>27%</v>
      </c>
    </row>
    <row r="17" spans="1:21" x14ac:dyDescent="0.35">
      <c r="A17" s="2" t="s">
        <v>1483</v>
      </c>
      <c r="B17" s="2" t="s">
        <v>1484</v>
      </c>
      <c r="C17" s="2">
        <v>4066</v>
      </c>
      <c r="D17" s="2">
        <v>12199</v>
      </c>
      <c r="E17" s="2">
        <v>17999</v>
      </c>
      <c r="F17" s="2">
        <v>4.2</v>
      </c>
      <c r="G17" s="2">
        <v>5030</v>
      </c>
      <c r="H17" s="2" t="s">
        <v>1485</v>
      </c>
      <c r="I17" s="2" t="s">
        <v>25</v>
      </c>
      <c r="J17" s="2" t="s">
        <v>180</v>
      </c>
      <c r="K17" s="2">
        <v>168.6</v>
      </c>
      <c r="L17" s="2">
        <v>6</v>
      </c>
      <c r="M17" s="2">
        <v>128</v>
      </c>
      <c r="N17" s="2">
        <v>17.25</v>
      </c>
      <c r="O17" s="11">
        <v>32.224012445135841</v>
      </c>
      <c r="Q17">
        <f t="shared" si="0"/>
        <v>5219</v>
      </c>
      <c r="R17" s="10">
        <f t="shared" si="1"/>
        <v>11.598035511900266</v>
      </c>
      <c r="T17" s="10">
        <v>11.598035511900266</v>
      </c>
      <c r="U17" t="str">
        <f t="shared" si="2"/>
        <v>12%</v>
      </c>
    </row>
    <row r="18" spans="1:21" x14ac:dyDescent="0.35">
      <c r="A18" s="2" t="s">
        <v>1473</v>
      </c>
      <c r="B18" s="2" t="s">
        <v>1486</v>
      </c>
      <c r="C18" s="2">
        <v>2935</v>
      </c>
      <c r="D18" s="2">
        <v>909</v>
      </c>
      <c r="E18" s="2">
        <v>1499</v>
      </c>
      <c r="F18" s="2">
        <v>4</v>
      </c>
      <c r="G18" s="2">
        <v>800</v>
      </c>
      <c r="H18" s="2" t="s">
        <v>1475</v>
      </c>
      <c r="I18" s="2" t="s">
        <v>114</v>
      </c>
      <c r="J18" s="2" t="s">
        <v>137</v>
      </c>
      <c r="K18" s="2">
        <v>8</v>
      </c>
      <c r="L18" s="2">
        <v>32</v>
      </c>
      <c r="M18" s="2">
        <v>16</v>
      </c>
      <c r="N18" s="2">
        <v>1.68</v>
      </c>
      <c r="O18" s="11">
        <v>39.359573048699133</v>
      </c>
      <c r="Q18">
        <f t="shared" si="0"/>
        <v>7000</v>
      </c>
      <c r="R18" s="10">
        <f t="shared" si="1"/>
        <v>28.001120044801791</v>
      </c>
      <c r="T18" s="10">
        <v>28.001120044801791</v>
      </c>
      <c r="U18" t="str">
        <f t="shared" si="2"/>
        <v>28%</v>
      </c>
    </row>
    <row r="19" spans="1:21" x14ac:dyDescent="0.35">
      <c r="A19" s="2" t="s">
        <v>1473</v>
      </c>
      <c r="B19" s="2" t="s">
        <v>1487</v>
      </c>
      <c r="C19" s="2">
        <v>2935</v>
      </c>
      <c r="D19" s="2">
        <v>988</v>
      </c>
      <c r="E19" s="2">
        <v>1499</v>
      </c>
      <c r="F19" s="2">
        <v>4.0999999999999996</v>
      </c>
      <c r="G19" s="2">
        <v>850</v>
      </c>
      <c r="H19" s="2" t="s">
        <v>1488</v>
      </c>
      <c r="I19" s="2" t="s">
        <v>114</v>
      </c>
      <c r="J19" s="2" t="s">
        <v>197</v>
      </c>
      <c r="K19" s="2">
        <v>1.5</v>
      </c>
      <c r="L19" s="2">
        <v>32</v>
      </c>
      <c r="M19" s="2">
        <v>16</v>
      </c>
      <c r="N19" s="2">
        <v>3.66</v>
      </c>
      <c r="O19" s="11">
        <v>34.089392928619077</v>
      </c>
      <c r="Q19">
        <f t="shared" si="0"/>
        <v>7000</v>
      </c>
      <c r="R19" s="10">
        <f t="shared" si="1"/>
        <v>28.001120044801791</v>
      </c>
      <c r="T19" s="10">
        <v>28.001120044801791</v>
      </c>
      <c r="U19" t="str">
        <f t="shared" si="2"/>
        <v>28%</v>
      </c>
    </row>
    <row r="20" spans="1:21" x14ac:dyDescent="0.35">
      <c r="A20" s="2" t="s">
        <v>1462</v>
      </c>
      <c r="B20" s="2" t="s">
        <v>1489</v>
      </c>
      <c r="C20" s="2">
        <v>2778</v>
      </c>
      <c r="D20" s="2">
        <v>24999</v>
      </c>
      <c r="E20" s="2">
        <v>33999</v>
      </c>
      <c r="F20" s="2">
        <v>4.4000000000000004</v>
      </c>
      <c r="G20" s="2">
        <v>6000</v>
      </c>
      <c r="H20" s="2" t="s">
        <v>1490</v>
      </c>
      <c r="I20" s="2" t="s">
        <v>25</v>
      </c>
      <c r="J20" s="2" t="s">
        <v>58</v>
      </c>
      <c r="K20" s="2">
        <v>163.1</v>
      </c>
      <c r="L20" s="2">
        <v>8</v>
      </c>
      <c r="M20" s="2">
        <v>256</v>
      </c>
      <c r="N20" s="2">
        <v>17.350000000000001</v>
      </c>
      <c r="O20" s="11">
        <v>26.471366804906026</v>
      </c>
      <c r="Q20">
        <f t="shared" si="0"/>
        <v>5800</v>
      </c>
      <c r="R20" s="10">
        <f t="shared" si="1"/>
        <v>32.224012445135841</v>
      </c>
      <c r="T20" s="10">
        <v>32.224012445135841</v>
      </c>
      <c r="U20" t="str">
        <f t="shared" si="2"/>
        <v>32%</v>
      </c>
    </row>
    <row r="21" spans="1:21" x14ac:dyDescent="0.35">
      <c r="A21" s="2" t="s">
        <v>1465</v>
      </c>
      <c r="B21" s="2" t="s">
        <v>1476</v>
      </c>
      <c r="C21" s="2">
        <v>13667</v>
      </c>
      <c r="D21" s="2">
        <v>81999</v>
      </c>
      <c r="E21" s="2">
        <v>134999</v>
      </c>
      <c r="F21" s="2">
        <v>4.5999999999999996</v>
      </c>
      <c r="G21" s="2">
        <v>5000</v>
      </c>
      <c r="H21" s="2" t="s">
        <v>1491</v>
      </c>
      <c r="I21" s="2" t="s">
        <v>25</v>
      </c>
      <c r="J21" s="2" t="s">
        <v>129</v>
      </c>
      <c r="K21" s="2">
        <v>162.30000000000001</v>
      </c>
      <c r="L21" s="2">
        <v>12</v>
      </c>
      <c r="M21" s="2">
        <v>256</v>
      </c>
      <c r="N21" s="2">
        <v>17.27</v>
      </c>
      <c r="O21" s="11">
        <v>39.25955007074127</v>
      </c>
      <c r="Q21">
        <f t="shared" si="0"/>
        <v>590</v>
      </c>
      <c r="R21" s="10">
        <f t="shared" si="1"/>
        <v>39.359573048699133</v>
      </c>
      <c r="T21" s="10">
        <v>39.359573048699133</v>
      </c>
      <c r="U21" t="str">
        <f t="shared" si="2"/>
        <v>39%</v>
      </c>
    </row>
    <row r="22" spans="1:21" x14ac:dyDescent="0.35">
      <c r="A22" s="2" t="s">
        <v>1462</v>
      </c>
      <c r="B22" s="2" t="s">
        <v>1489</v>
      </c>
      <c r="C22" s="2">
        <v>7667</v>
      </c>
      <c r="D22" s="2">
        <v>22999</v>
      </c>
      <c r="E22" s="2">
        <v>31999</v>
      </c>
      <c r="F22" s="2">
        <v>4.4000000000000004</v>
      </c>
      <c r="G22" s="2">
        <v>6000</v>
      </c>
      <c r="H22" s="2" t="s">
        <v>1490</v>
      </c>
      <c r="I22" s="2" t="s">
        <v>25</v>
      </c>
      <c r="J22" s="2" t="s">
        <v>58</v>
      </c>
      <c r="K22" s="2">
        <v>163.1</v>
      </c>
      <c r="L22" s="2">
        <v>8</v>
      </c>
      <c r="M22" s="2">
        <v>128</v>
      </c>
      <c r="N22" s="2">
        <v>17.350000000000001</v>
      </c>
      <c r="O22" s="11">
        <v>28.125878933716681</v>
      </c>
      <c r="Q22">
        <f t="shared" si="0"/>
        <v>511</v>
      </c>
      <c r="R22" s="10">
        <f t="shared" si="1"/>
        <v>34.089392928619077</v>
      </c>
      <c r="T22" s="10">
        <v>34.089392928619077</v>
      </c>
      <c r="U22" t="str">
        <f t="shared" si="2"/>
        <v>34%</v>
      </c>
    </row>
    <row r="23" spans="1:21" x14ac:dyDescent="0.35">
      <c r="A23" s="2" t="s">
        <v>1462</v>
      </c>
      <c r="B23" s="2" t="s">
        <v>1489</v>
      </c>
      <c r="C23" s="2">
        <v>7667</v>
      </c>
      <c r="D23" s="2">
        <v>22999</v>
      </c>
      <c r="E23" s="2">
        <v>31999</v>
      </c>
      <c r="F23" s="2">
        <v>4.4000000000000004</v>
      </c>
      <c r="G23" s="2">
        <v>6000</v>
      </c>
      <c r="H23" s="2" t="s">
        <v>1490</v>
      </c>
      <c r="I23" s="2" t="s">
        <v>25</v>
      </c>
      <c r="J23" s="2" t="s">
        <v>58</v>
      </c>
      <c r="K23" s="2">
        <v>163.1</v>
      </c>
      <c r="L23" s="2">
        <v>8</v>
      </c>
      <c r="M23" s="2">
        <v>128</v>
      </c>
      <c r="N23" s="2">
        <v>17.350000000000001</v>
      </c>
      <c r="O23" s="11">
        <v>28.125878933716681</v>
      </c>
      <c r="Q23">
        <f t="shared" si="0"/>
        <v>9000</v>
      </c>
      <c r="R23" s="10">
        <f t="shared" si="1"/>
        <v>26.471366804906026</v>
      </c>
      <c r="T23" s="10">
        <v>26.471366804906026</v>
      </c>
      <c r="U23" t="str">
        <f t="shared" si="2"/>
        <v>26%</v>
      </c>
    </row>
    <row r="24" spans="1:21" x14ac:dyDescent="0.35">
      <c r="A24" s="2" t="s">
        <v>1492</v>
      </c>
      <c r="B24" s="2" t="s">
        <v>1493</v>
      </c>
      <c r="C24" s="2">
        <v>6333</v>
      </c>
      <c r="D24" s="2">
        <v>18999</v>
      </c>
      <c r="E24" s="2">
        <v>22999</v>
      </c>
      <c r="F24" s="2">
        <v>4.4000000000000004</v>
      </c>
      <c r="G24" s="2">
        <v>5000</v>
      </c>
      <c r="H24" s="2" t="s">
        <v>1494</v>
      </c>
      <c r="I24" s="2" t="s">
        <v>249</v>
      </c>
      <c r="J24" s="2" t="s">
        <v>250</v>
      </c>
      <c r="K24" s="2">
        <v>164</v>
      </c>
      <c r="L24" s="2">
        <v>8</v>
      </c>
      <c r="M24" s="2">
        <v>128</v>
      </c>
      <c r="N24" s="2">
        <v>17.2</v>
      </c>
      <c r="O24" s="11">
        <v>17.392060524370624</v>
      </c>
      <c r="Q24">
        <f t="shared" si="0"/>
        <v>53000</v>
      </c>
      <c r="R24" s="10">
        <f t="shared" si="1"/>
        <v>39.25955007074127</v>
      </c>
      <c r="T24" s="10">
        <v>39.25955007074127</v>
      </c>
      <c r="U24" t="str">
        <f t="shared" si="2"/>
        <v>39%</v>
      </c>
    </row>
    <row r="25" spans="1:21" x14ac:dyDescent="0.35">
      <c r="A25" s="2" t="s">
        <v>1495</v>
      </c>
      <c r="B25" s="2" t="s">
        <v>1496</v>
      </c>
      <c r="C25" s="2">
        <v>4995</v>
      </c>
      <c r="D25" s="2">
        <v>14984</v>
      </c>
      <c r="E25" s="2">
        <v>17499</v>
      </c>
      <c r="F25" s="2">
        <v>4.4000000000000004</v>
      </c>
      <c r="G25" s="2">
        <v>6500</v>
      </c>
      <c r="H25" s="2" t="s">
        <v>25</v>
      </c>
      <c r="I25" s="2" t="s">
        <v>25</v>
      </c>
      <c r="J25" s="2" t="s">
        <v>102</v>
      </c>
      <c r="K25" s="2">
        <v>160</v>
      </c>
      <c r="L25" s="2">
        <v>6</v>
      </c>
      <c r="M25" s="2">
        <v>128</v>
      </c>
      <c r="N25" s="2">
        <v>17.02</v>
      </c>
      <c r="O25" s="11">
        <v>14.372249842848161</v>
      </c>
      <c r="Q25">
        <f t="shared" si="0"/>
        <v>9000</v>
      </c>
      <c r="R25" s="10">
        <f t="shared" si="1"/>
        <v>28.125878933716681</v>
      </c>
      <c r="T25" s="10">
        <v>28.125878933716681</v>
      </c>
      <c r="U25" t="str">
        <f t="shared" si="2"/>
        <v>28%</v>
      </c>
    </row>
    <row r="26" spans="1:21" x14ac:dyDescent="0.35">
      <c r="A26" s="2" t="s">
        <v>1483</v>
      </c>
      <c r="B26" s="2" t="s">
        <v>1484</v>
      </c>
      <c r="C26" s="2">
        <v>4323</v>
      </c>
      <c r="D26" s="2">
        <v>12968</v>
      </c>
      <c r="E26" s="2">
        <v>19999</v>
      </c>
      <c r="F26" s="2">
        <v>4.3</v>
      </c>
      <c r="G26" s="2">
        <v>5030</v>
      </c>
      <c r="H26" s="2" t="s">
        <v>25</v>
      </c>
      <c r="I26" s="2" t="s">
        <v>25</v>
      </c>
      <c r="J26" s="2" t="s">
        <v>270</v>
      </c>
      <c r="K26" s="2">
        <v>160</v>
      </c>
      <c r="L26" s="2">
        <v>8</v>
      </c>
      <c r="M26" s="2">
        <v>128</v>
      </c>
      <c r="N26" s="2">
        <v>17.25</v>
      </c>
      <c r="O26" s="11">
        <v>35.156757837891895</v>
      </c>
      <c r="Q26">
        <f t="shared" si="0"/>
        <v>9000</v>
      </c>
      <c r="R26" s="10">
        <f t="shared" si="1"/>
        <v>28.125878933716681</v>
      </c>
      <c r="T26" s="10">
        <v>28.125878933716681</v>
      </c>
      <c r="U26" t="str">
        <f t="shared" si="2"/>
        <v>28%</v>
      </c>
    </row>
    <row r="27" spans="1:21" x14ac:dyDescent="0.35">
      <c r="A27" s="2" t="s">
        <v>1467</v>
      </c>
      <c r="B27" s="2" t="s">
        <v>1497</v>
      </c>
      <c r="C27" s="2">
        <v>6000</v>
      </c>
      <c r="D27" s="2">
        <v>17999</v>
      </c>
      <c r="E27" s="2">
        <v>27999</v>
      </c>
      <c r="F27" s="2">
        <v>4.3</v>
      </c>
      <c r="G27" s="2">
        <v>5500</v>
      </c>
      <c r="H27" s="2" t="s">
        <v>1498</v>
      </c>
      <c r="I27" s="2" t="s">
        <v>89</v>
      </c>
      <c r="J27" s="2" t="s">
        <v>90</v>
      </c>
      <c r="K27" s="2">
        <v>162.33000000000001</v>
      </c>
      <c r="L27" s="2">
        <v>8</v>
      </c>
      <c r="M27" s="2">
        <v>256</v>
      </c>
      <c r="N27" s="2">
        <v>16.940000000000001</v>
      </c>
      <c r="O27" s="11">
        <v>35.715561270045356</v>
      </c>
      <c r="Q27">
        <f t="shared" si="0"/>
        <v>4000</v>
      </c>
      <c r="R27" s="10">
        <f t="shared" si="1"/>
        <v>17.392060524370624</v>
      </c>
      <c r="T27" s="10">
        <v>17.392060524370624</v>
      </c>
      <c r="U27" t="str">
        <f t="shared" si="2"/>
        <v>17%</v>
      </c>
    </row>
    <row r="28" spans="1:21" x14ac:dyDescent="0.35">
      <c r="A28" s="2" t="s">
        <v>1470</v>
      </c>
      <c r="B28" s="2" t="s">
        <v>1499</v>
      </c>
      <c r="C28" s="2">
        <v>4667</v>
      </c>
      <c r="D28" s="2">
        <v>27999</v>
      </c>
      <c r="E28" s="2">
        <v>41999</v>
      </c>
      <c r="F28" s="2">
        <v>4.4000000000000004</v>
      </c>
      <c r="G28" s="2">
        <v>4500</v>
      </c>
      <c r="H28" s="2" t="s">
        <v>1500</v>
      </c>
      <c r="I28" s="2" t="s">
        <v>101</v>
      </c>
      <c r="J28" s="2" t="s">
        <v>288</v>
      </c>
      <c r="K28" s="2">
        <v>161.22999999999999</v>
      </c>
      <c r="L28" s="2">
        <v>12</v>
      </c>
      <c r="M28" s="2">
        <v>256</v>
      </c>
      <c r="N28" s="2">
        <v>17.02</v>
      </c>
      <c r="O28" s="11">
        <v>33.33412700302388</v>
      </c>
      <c r="Q28">
        <f t="shared" si="0"/>
        <v>2515</v>
      </c>
      <c r="R28" s="10">
        <f t="shared" si="1"/>
        <v>14.372249842848161</v>
      </c>
      <c r="T28" s="10">
        <v>14.372249842848161</v>
      </c>
      <c r="U28" t="str">
        <f t="shared" si="2"/>
        <v>14%</v>
      </c>
    </row>
    <row r="29" spans="1:21" x14ac:dyDescent="0.35">
      <c r="A29" s="2" t="s">
        <v>1459</v>
      </c>
      <c r="B29" s="2" t="s">
        <v>1460</v>
      </c>
      <c r="C29" s="2">
        <v>879</v>
      </c>
      <c r="D29" s="2">
        <v>24999</v>
      </c>
      <c r="E29" s="2">
        <v>31999</v>
      </c>
      <c r="F29" s="2">
        <v>4.4000000000000004</v>
      </c>
      <c r="G29" s="2">
        <v>5500</v>
      </c>
      <c r="H29" s="2" t="s">
        <v>1461</v>
      </c>
      <c r="I29" s="2" t="s">
        <v>25</v>
      </c>
      <c r="J29" s="2" t="s">
        <v>45</v>
      </c>
      <c r="K29" s="2">
        <v>163.69999999999999</v>
      </c>
      <c r="L29" s="2">
        <v>8</v>
      </c>
      <c r="M29" s="2">
        <v>256</v>
      </c>
      <c r="N29" s="2">
        <v>17.22</v>
      </c>
      <c r="O29" s="11">
        <v>21.875683615112973</v>
      </c>
      <c r="Q29">
        <f t="shared" si="0"/>
        <v>7031</v>
      </c>
      <c r="R29" s="10">
        <f t="shared" si="1"/>
        <v>35.156757837891895</v>
      </c>
      <c r="T29" s="10">
        <v>35.156757837891895</v>
      </c>
      <c r="U29" t="str">
        <f t="shared" si="2"/>
        <v>35%</v>
      </c>
    </row>
    <row r="30" spans="1:21" x14ac:dyDescent="0.35">
      <c r="A30" s="2" t="s">
        <v>1459</v>
      </c>
      <c r="B30" s="2" t="s">
        <v>1460</v>
      </c>
      <c r="C30" s="2">
        <v>950</v>
      </c>
      <c r="D30" s="2">
        <v>26999</v>
      </c>
      <c r="E30" s="2">
        <v>34999</v>
      </c>
      <c r="F30" s="2">
        <v>4.4000000000000004</v>
      </c>
      <c r="G30" s="2">
        <v>5500</v>
      </c>
      <c r="H30" s="2" t="s">
        <v>1461</v>
      </c>
      <c r="I30" s="2" t="s">
        <v>25</v>
      </c>
      <c r="J30" s="2" t="s">
        <v>45</v>
      </c>
      <c r="K30" s="2">
        <v>163.69999999999999</v>
      </c>
      <c r="L30" s="2">
        <v>12</v>
      </c>
      <c r="M30" s="2">
        <v>256</v>
      </c>
      <c r="N30" s="2">
        <v>17.22</v>
      </c>
      <c r="O30" s="11">
        <v>22.857795937026772</v>
      </c>
      <c r="Q30">
        <f t="shared" si="0"/>
        <v>10000</v>
      </c>
      <c r="R30" s="10">
        <f t="shared" si="1"/>
        <v>35.715561270045356</v>
      </c>
      <c r="T30" s="10">
        <v>35.715561270045356</v>
      </c>
      <c r="U30" t="str">
        <f t="shared" si="2"/>
        <v>36%</v>
      </c>
    </row>
    <row r="31" spans="1:21" x14ac:dyDescent="0.35">
      <c r="A31" s="2" t="s">
        <v>1495</v>
      </c>
      <c r="B31" s="2" t="s">
        <v>1501</v>
      </c>
      <c r="C31" s="2">
        <v>3337</v>
      </c>
      <c r="D31" s="2">
        <v>10310</v>
      </c>
      <c r="E31" s="2">
        <v>13999</v>
      </c>
      <c r="F31" s="2">
        <v>4.2</v>
      </c>
      <c r="G31" s="2">
        <v>6000</v>
      </c>
      <c r="H31" s="2" t="s">
        <v>25</v>
      </c>
      <c r="I31" s="2" t="s">
        <v>25</v>
      </c>
      <c r="J31" s="2" t="s">
        <v>316</v>
      </c>
      <c r="K31" s="2">
        <v>160</v>
      </c>
      <c r="L31" s="2">
        <v>4</v>
      </c>
      <c r="M31" s="2">
        <v>128</v>
      </c>
      <c r="N31" s="2">
        <v>17.12</v>
      </c>
      <c r="O31" s="11">
        <v>26.351882277305521</v>
      </c>
      <c r="Q31">
        <f t="shared" si="0"/>
        <v>14000</v>
      </c>
      <c r="R31" s="10">
        <f t="shared" si="1"/>
        <v>33.33412700302388</v>
      </c>
      <c r="T31" s="10">
        <v>33.33412700302388</v>
      </c>
      <c r="U31" t="str">
        <f t="shared" si="2"/>
        <v>33%</v>
      </c>
    </row>
    <row r="32" spans="1:21" x14ac:dyDescent="0.35">
      <c r="A32" s="2" t="s">
        <v>1465</v>
      </c>
      <c r="B32" s="2" t="s">
        <v>1502</v>
      </c>
      <c r="C32" s="2">
        <v>4222</v>
      </c>
      <c r="D32" s="2">
        <v>25578</v>
      </c>
      <c r="E32" s="2">
        <v>42999</v>
      </c>
      <c r="F32" s="2">
        <v>4.4000000000000004</v>
      </c>
      <c r="G32" s="2">
        <v>5000</v>
      </c>
      <c r="H32" s="2" t="s">
        <v>1503</v>
      </c>
      <c r="I32" s="2" t="s">
        <v>57</v>
      </c>
      <c r="J32" s="2" t="s">
        <v>129</v>
      </c>
      <c r="K32" s="2">
        <v>161.1</v>
      </c>
      <c r="L32" s="2">
        <v>8</v>
      </c>
      <c r="M32" s="2">
        <v>128</v>
      </c>
      <c r="N32" s="2">
        <v>16.760000000000002</v>
      </c>
      <c r="O32" s="11">
        <v>40.514895695248725</v>
      </c>
      <c r="Q32">
        <f t="shared" si="0"/>
        <v>7000</v>
      </c>
      <c r="R32" s="10">
        <f t="shared" si="1"/>
        <v>21.875683615112973</v>
      </c>
      <c r="T32" s="10">
        <v>21.875683615112973</v>
      </c>
      <c r="U32" t="str">
        <f t="shared" si="2"/>
        <v>22%</v>
      </c>
    </row>
    <row r="33" spans="1:21" x14ac:dyDescent="0.35">
      <c r="A33" s="2" t="s">
        <v>1465</v>
      </c>
      <c r="B33" s="2" t="s">
        <v>1476</v>
      </c>
      <c r="C33" s="2">
        <v>1959</v>
      </c>
      <c r="D33" s="2">
        <v>46999</v>
      </c>
      <c r="E33" s="2">
        <v>74999</v>
      </c>
      <c r="F33" s="2">
        <v>4.5999999999999996</v>
      </c>
      <c r="G33" s="2">
        <v>4000</v>
      </c>
      <c r="H33" s="2" t="s">
        <v>1477</v>
      </c>
      <c r="I33" s="2" t="s">
        <v>25</v>
      </c>
      <c r="J33" s="2" t="s">
        <v>129</v>
      </c>
      <c r="K33" s="2">
        <v>147</v>
      </c>
      <c r="L33" s="2">
        <v>8</v>
      </c>
      <c r="M33" s="2">
        <v>128</v>
      </c>
      <c r="N33" s="2">
        <v>15.75</v>
      </c>
      <c r="O33" s="11">
        <v>37.333831117748232</v>
      </c>
      <c r="Q33">
        <f t="shared" si="0"/>
        <v>8000</v>
      </c>
      <c r="R33" s="10">
        <f t="shared" si="1"/>
        <v>22.857795937026772</v>
      </c>
      <c r="T33" s="10">
        <v>22.857795937026772</v>
      </c>
      <c r="U33" t="str">
        <f t="shared" si="2"/>
        <v>23%</v>
      </c>
    </row>
    <row r="34" spans="1:21" x14ac:dyDescent="0.35">
      <c r="A34" s="2" t="s">
        <v>1473</v>
      </c>
      <c r="B34" s="2" t="s">
        <v>1504</v>
      </c>
      <c r="C34" s="2">
        <v>2935</v>
      </c>
      <c r="D34" s="2">
        <v>898</v>
      </c>
      <c r="E34" s="2">
        <v>1499</v>
      </c>
      <c r="F34" s="2">
        <v>4</v>
      </c>
      <c r="G34" s="2">
        <v>800</v>
      </c>
      <c r="H34" s="2" t="s">
        <v>1505</v>
      </c>
      <c r="I34" s="2" t="s">
        <v>114</v>
      </c>
      <c r="J34" s="2" t="s">
        <v>137</v>
      </c>
      <c r="K34" s="2">
        <v>8</v>
      </c>
      <c r="L34" s="2">
        <v>32</v>
      </c>
      <c r="M34" s="2">
        <v>16</v>
      </c>
      <c r="N34" s="2">
        <v>1.68</v>
      </c>
      <c r="O34" s="11">
        <v>40.093395597064706</v>
      </c>
      <c r="Q34">
        <f t="shared" si="0"/>
        <v>3689</v>
      </c>
      <c r="R34" s="10">
        <f t="shared" si="1"/>
        <v>26.351882277305521</v>
      </c>
      <c r="T34" s="10">
        <v>26.351882277305521</v>
      </c>
      <c r="U34" t="str">
        <f t="shared" si="2"/>
        <v>26%</v>
      </c>
    </row>
    <row r="35" spans="1:21" x14ac:dyDescent="0.35">
      <c r="A35" s="2" t="s">
        <v>1465</v>
      </c>
      <c r="B35" s="2" t="s">
        <v>1506</v>
      </c>
      <c r="C35" s="2">
        <v>3667</v>
      </c>
      <c r="D35" s="2">
        <v>21999</v>
      </c>
      <c r="E35" s="2">
        <v>36999</v>
      </c>
      <c r="F35" s="2">
        <v>4.3</v>
      </c>
      <c r="G35" s="2">
        <v>5000</v>
      </c>
      <c r="H35" s="2" t="s">
        <v>1507</v>
      </c>
      <c r="I35" s="2" t="s">
        <v>57</v>
      </c>
      <c r="J35" s="2" t="s">
        <v>129</v>
      </c>
      <c r="K35" s="2">
        <v>161.69999999999999</v>
      </c>
      <c r="L35" s="2">
        <v>8</v>
      </c>
      <c r="M35" s="2">
        <v>256</v>
      </c>
      <c r="N35" s="2">
        <v>16.760000000000002</v>
      </c>
      <c r="O35" s="11">
        <v>40.541636260439475</v>
      </c>
      <c r="Q35">
        <f t="shared" si="0"/>
        <v>17421</v>
      </c>
      <c r="R35" s="10">
        <f t="shared" si="1"/>
        <v>40.514895695248725</v>
      </c>
      <c r="T35" s="10">
        <v>40.514895695248725</v>
      </c>
      <c r="U35" t="str">
        <f t="shared" si="2"/>
        <v>41%</v>
      </c>
    </row>
    <row r="36" spans="1:21" x14ac:dyDescent="0.35">
      <c r="A36" s="2" t="s">
        <v>1481</v>
      </c>
      <c r="B36" s="2" t="s">
        <v>1508</v>
      </c>
      <c r="C36" s="2">
        <v>7662</v>
      </c>
      <c r="D36" s="2">
        <v>22986</v>
      </c>
      <c r="E36" s="2">
        <v>23999</v>
      </c>
      <c r="F36" s="2">
        <v>4.4000000000000004</v>
      </c>
      <c r="G36" s="2">
        <v>5500</v>
      </c>
      <c r="H36" s="2" t="s">
        <v>25</v>
      </c>
      <c r="I36" s="2" t="s">
        <v>25</v>
      </c>
      <c r="J36" s="2" t="s">
        <v>381</v>
      </c>
      <c r="K36" s="2">
        <v>160</v>
      </c>
      <c r="L36" s="2">
        <v>8</v>
      </c>
      <c r="M36" s="2">
        <v>256</v>
      </c>
      <c r="N36" s="2">
        <v>16.940000000000001</v>
      </c>
      <c r="O36" s="11">
        <v>4.2210092087170299</v>
      </c>
      <c r="Q36">
        <f t="shared" si="0"/>
        <v>28000</v>
      </c>
      <c r="R36" s="10">
        <f t="shared" si="1"/>
        <v>37.333831117748232</v>
      </c>
      <c r="T36" s="10">
        <v>37.333831117748232</v>
      </c>
      <c r="U36" t="str">
        <f t="shared" si="2"/>
        <v>37%</v>
      </c>
    </row>
    <row r="37" spans="1:21" x14ac:dyDescent="0.35">
      <c r="A37" s="2" t="s">
        <v>1509</v>
      </c>
      <c r="B37" s="2" t="s">
        <v>1510</v>
      </c>
      <c r="C37" s="2">
        <v>704</v>
      </c>
      <c r="D37" s="2">
        <v>19999</v>
      </c>
      <c r="E37" s="2">
        <v>34999</v>
      </c>
      <c r="F37" s="2">
        <v>4.4000000000000004</v>
      </c>
      <c r="G37" s="2">
        <v>5000</v>
      </c>
      <c r="H37" s="2" t="s">
        <v>1511</v>
      </c>
      <c r="I37" s="2" t="s">
        <v>25</v>
      </c>
      <c r="J37" s="2" t="s">
        <v>58</v>
      </c>
      <c r="K37" s="2">
        <v>162.69999999999999</v>
      </c>
      <c r="L37" s="2">
        <v>8</v>
      </c>
      <c r="M37" s="2">
        <v>256</v>
      </c>
      <c r="N37" s="2">
        <v>17.02</v>
      </c>
      <c r="O37" s="11">
        <v>42.858367381925198</v>
      </c>
      <c r="Q37">
        <f t="shared" si="0"/>
        <v>601</v>
      </c>
      <c r="R37" s="10">
        <f t="shared" si="1"/>
        <v>40.093395597064706</v>
      </c>
      <c r="T37" s="10">
        <v>40.093395597064706</v>
      </c>
      <c r="U37" t="str">
        <f t="shared" si="2"/>
        <v>40%</v>
      </c>
    </row>
    <row r="38" spans="1:21" x14ac:dyDescent="0.35">
      <c r="A38" s="2" t="s">
        <v>1509</v>
      </c>
      <c r="B38" s="2" t="s">
        <v>1510</v>
      </c>
      <c r="C38" s="2">
        <v>704</v>
      </c>
      <c r="D38" s="2">
        <v>19999</v>
      </c>
      <c r="E38" s="2">
        <v>34999</v>
      </c>
      <c r="F38" s="2">
        <v>4.4000000000000004</v>
      </c>
      <c r="G38" s="2">
        <v>5000</v>
      </c>
      <c r="H38" s="2" t="s">
        <v>1511</v>
      </c>
      <c r="I38" s="2" t="s">
        <v>25</v>
      </c>
      <c r="J38" s="2" t="s">
        <v>58</v>
      </c>
      <c r="K38" s="2">
        <v>162.69999999999999</v>
      </c>
      <c r="L38" s="2">
        <v>8</v>
      </c>
      <c r="M38" s="2">
        <v>256</v>
      </c>
      <c r="N38" s="2">
        <v>17.02</v>
      </c>
      <c r="O38" s="11">
        <v>42.858367381925198</v>
      </c>
      <c r="Q38">
        <f t="shared" si="0"/>
        <v>15000</v>
      </c>
      <c r="R38" s="10">
        <f t="shared" si="1"/>
        <v>40.541636260439475</v>
      </c>
      <c r="T38" s="10">
        <v>40.541636260439475</v>
      </c>
      <c r="U38" t="str">
        <f t="shared" si="2"/>
        <v>41%</v>
      </c>
    </row>
    <row r="39" spans="1:21" x14ac:dyDescent="0.35">
      <c r="A39" s="2" t="s">
        <v>1512</v>
      </c>
      <c r="B39" s="2" t="s">
        <v>1513</v>
      </c>
      <c r="C39" s="2">
        <v>117</v>
      </c>
      <c r="D39" s="2">
        <v>1279</v>
      </c>
      <c r="E39" s="2">
        <v>1399</v>
      </c>
      <c r="F39" s="2">
        <v>3.6</v>
      </c>
      <c r="G39" s="2">
        <v>800</v>
      </c>
      <c r="H39" s="2" t="s">
        <v>1514</v>
      </c>
      <c r="I39" s="2" t="s">
        <v>413</v>
      </c>
      <c r="J39" s="2" t="s">
        <v>197</v>
      </c>
      <c r="K39" s="2">
        <v>160</v>
      </c>
      <c r="L39" s="2">
        <v>32</v>
      </c>
      <c r="M39" s="2"/>
      <c r="N39" s="2">
        <v>4.5</v>
      </c>
      <c r="O39" s="11">
        <v>8.5775553967119382</v>
      </c>
      <c r="Q39">
        <f t="shared" si="0"/>
        <v>1013</v>
      </c>
      <c r="R39" s="10">
        <f t="shared" si="1"/>
        <v>4.2210092087170299</v>
      </c>
      <c r="T39" s="10">
        <v>4.2210092087170299</v>
      </c>
      <c r="U39" t="str">
        <f t="shared" si="2"/>
        <v>4%</v>
      </c>
    </row>
    <row r="40" spans="1:21" x14ac:dyDescent="0.35">
      <c r="A40" s="2" t="s">
        <v>1492</v>
      </c>
      <c r="B40" s="2" t="s">
        <v>1493</v>
      </c>
      <c r="C40" s="2">
        <v>6333</v>
      </c>
      <c r="D40" s="2">
        <v>18999</v>
      </c>
      <c r="E40" s="2">
        <v>22999</v>
      </c>
      <c r="F40" s="2">
        <v>4.4000000000000004</v>
      </c>
      <c r="G40" s="2">
        <v>5000</v>
      </c>
      <c r="H40" s="2" t="s">
        <v>1494</v>
      </c>
      <c r="I40" s="2" t="s">
        <v>249</v>
      </c>
      <c r="J40" s="2" t="s">
        <v>250</v>
      </c>
      <c r="K40" s="2">
        <v>164</v>
      </c>
      <c r="L40" s="2">
        <v>8</v>
      </c>
      <c r="M40" s="2">
        <v>128</v>
      </c>
      <c r="N40" s="2">
        <v>17.2</v>
      </c>
      <c r="O40" s="11">
        <v>17.392060524370624</v>
      </c>
      <c r="Q40">
        <f t="shared" si="0"/>
        <v>15000</v>
      </c>
      <c r="R40" s="10">
        <f t="shared" si="1"/>
        <v>42.858367381925198</v>
      </c>
      <c r="T40" s="10">
        <v>42.858367381925198</v>
      </c>
      <c r="U40" t="str">
        <f t="shared" si="2"/>
        <v>43%</v>
      </c>
    </row>
    <row r="41" spans="1:21" x14ac:dyDescent="0.35">
      <c r="A41" s="2" t="s">
        <v>1495</v>
      </c>
      <c r="B41" s="2" t="s">
        <v>1496</v>
      </c>
      <c r="C41" s="2">
        <v>4564</v>
      </c>
      <c r="D41" s="2">
        <v>13690</v>
      </c>
      <c r="E41" s="2">
        <v>17499</v>
      </c>
      <c r="F41" s="2">
        <v>4.4000000000000004</v>
      </c>
      <c r="G41" s="2">
        <v>6500</v>
      </c>
      <c r="H41" s="2" t="s">
        <v>25</v>
      </c>
      <c r="I41" s="2" t="s">
        <v>25</v>
      </c>
      <c r="J41" s="2" t="s">
        <v>288</v>
      </c>
      <c r="K41" s="2">
        <v>160</v>
      </c>
      <c r="L41" s="2">
        <v>6</v>
      </c>
      <c r="M41" s="2">
        <v>128</v>
      </c>
      <c r="N41" s="2">
        <v>17.02</v>
      </c>
      <c r="O41" s="11">
        <v>21.766958111892105</v>
      </c>
      <c r="Q41">
        <f t="shared" si="0"/>
        <v>15000</v>
      </c>
      <c r="R41" s="10">
        <f t="shared" si="1"/>
        <v>42.858367381925198</v>
      </c>
      <c r="T41" s="10">
        <v>42.858367381925198</v>
      </c>
      <c r="U41" t="str">
        <f t="shared" si="2"/>
        <v>43%</v>
      </c>
    </row>
    <row r="42" spans="1:21" x14ac:dyDescent="0.35">
      <c r="A42" s="2" t="s">
        <v>1470</v>
      </c>
      <c r="B42" s="2" t="s">
        <v>1471</v>
      </c>
      <c r="C42" s="2">
        <v>4334</v>
      </c>
      <c r="D42" s="2">
        <v>25999</v>
      </c>
      <c r="E42" s="2">
        <v>31999</v>
      </c>
      <c r="F42" s="2">
        <v>4.3</v>
      </c>
      <c r="G42" s="2">
        <v>5500</v>
      </c>
      <c r="H42" s="2" t="s">
        <v>1515</v>
      </c>
      <c r="I42" s="2" t="s">
        <v>101</v>
      </c>
      <c r="J42" s="2" t="s">
        <v>102</v>
      </c>
      <c r="K42" s="2">
        <v>161.19999999999999</v>
      </c>
      <c r="L42" s="2">
        <v>12</v>
      </c>
      <c r="M42" s="2">
        <v>256</v>
      </c>
      <c r="N42" s="2">
        <v>16.940000000000001</v>
      </c>
      <c r="O42" s="11">
        <v>18.750585955811118</v>
      </c>
      <c r="Q42">
        <f t="shared" si="0"/>
        <v>120</v>
      </c>
      <c r="R42" s="10">
        <f t="shared" si="1"/>
        <v>8.5775553967119382</v>
      </c>
      <c r="T42" s="10">
        <v>8.5775553967119382</v>
      </c>
      <c r="U42" t="str">
        <f t="shared" si="2"/>
        <v>9%</v>
      </c>
    </row>
    <row r="43" spans="1:21" x14ac:dyDescent="0.35">
      <c r="A43" s="2" t="s">
        <v>1467</v>
      </c>
      <c r="B43" s="2" t="s">
        <v>1516</v>
      </c>
      <c r="C43" s="2">
        <v>3433</v>
      </c>
      <c r="D43" s="2">
        <v>10299</v>
      </c>
      <c r="E43" s="2">
        <v>13999</v>
      </c>
      <c r="F43" s="2">
        <v>4.2</v>
      </c>
      <c r="G43" s="2">
        <v>5160</v>
      </c>
      <c r="H43" s="2" t="s">
        <v>1517</v>
      </c>
      <c r="I43" s="2" t="s">
        <v>452</v>
      </c>
      <c r="J43" s="2" t="s">
        <v>90</v>
      </c>
      <c r="K43" s="2">
        <v>171.88</v>
      </c>
      <c r="L43" s="2">
        <v>8</v>
      </c>
      <c r="M43" s="2">
        <v>128</v>
      </c>
      <c r="N43" s="2">
        <v>17.48</v>
      </c>
      <c r="O43" s="11">
        <v>26.430459318522754</v>
      </c>
      <c r="Q43">
        <f t="shared" si="0"/>
        <v>4000</v>
      </c>
      <c r="R43" s="10">
        <f t="shared" si="1"/>
        <v>17.392060524370624</v>
      </c>
      <c r="T43" s="10">
        <v>17.392060524370624</v>
      </c>
      <c r="U43" t="str">
        <f t="shared" si="2"/>
        <v>17%</v>
      </c>
    </row>
    <row r="44" spans="1:21" x14ac:dyDescent="0.35">
      <c r="A44" s="2" t="s">
        <v>1456</v>
      </c>
      <c r="B44" s="2" t="s">
        <v>1518</v>
      </c>
      <c r="C44" s="2">
        <v>10834</v>
      </c>
      <c r="D44" s="2">
        <v>64999</v>
      </c>
      <c r="E44" s="2">
        <v>79999</v>
      </c>
      <c r="F44" s="2">
        <v>4.5</v>
      </c>
      <c r="G44" s="2">
        <v>4700</v>
      </c>
      <c r="H44" s="2" t="s">
        <v>1519</v>
      </c>
      <c r="I44" s="2" t="s">
        <v>463</v>
      </c>
      <c r="J44" s="2" t="s">
        <v>30</v>
      </c>
      <c r="K44" s="2">
        <v>152.80000000000001</v>
      </c>
      <c r="L44" s="2">
        <v>12</v>
      </c>
      <c r="M44" s="2">
        <v>256</v>
      </c>
      <c r="N44" s="2">
        <v>16</v>
      </c>
      <c r="O44" s="11">
        <v>18.750234377929726</v>
      </c>
      <c r="Q44">
        <f t="shared" si="0"/>
        <v>3809</v>
      </c>
      <c r="R44" s="10">
        <f t="shared" si="1"/>
        <v>21.766958111892105</v>
      </c>
      <c r="T44" s="10">
        <v>21.766958111892105</v>
      </c>
      <c r="U44" t="str">
        <f t="shared" si="2"/>
        <v>22%</v>
      </c>
    </row>
    <row r="45" spans="1:21" x14ac:dyDescent="0.35">
      <c r="A45" s="2" t="s">
        <v>1520</v>
      </c>
      <c r="B45" s="2" t="s">
        <v>1521</v>
      </c>
      <c r="C45" s="2">
        <v>334</v>
      </c>
      <c r="D45" s="2">
        <v>9499</v>
      </c>
      <c r="E45" s="2">
        <v>15999</v>
      </c>
      <c r="F45" s="2">
        <v>4.3</v>
      </c>
      <c r="G45" s="2">
        <v>5000</v>
      </c>
      <c r="H45" s="2" t="s">
        <v>1522</v>
      </c>
      <c r="I45" s="2" t="s">
        <v>475</v>
      </c>
      <c r="J45" s="2" t="s">
        <v>476</v>
      </c>
      <c r="K45" s="2">
        <v>165.4</v>
      </c>
      <c r="L45" s="2">
        <v>6</v>
      </c>
      <c r="M45" s="2">
        <v>128</v>
      </c>
      <c r="N45" s="2">
        <v>16.940000000000001</v>
      </c>
      <c r="O45" s="11">
        <v>40.627539221201324</v>
      </c>
      <c r="Q45">
        <f t="shared" si="0"/>
        <v>6000</v>
      </c>
      <c r="R45" s="10">
        <f t="shared" si="1"/>
        <v>18.750585955811118</v>
      </c>
      <c r="T45" s="10">
        <v>18.750585955811118</v>
      </c>
      <c r="U45" t="str">
        <f t="shared" si="2"/>
        <v>19%</v>
      </c>
    </row>
    <row r="46" spans="1:21" x14ac:dyDescent="0.35">
      <c r="A46" s="2" t="s">
        <v>1495</v>
      </c>
      <c r="B46" s="2" t="s">
        <v>1523</v>
      </c>
      <c r="C46" s="2">
        <v>7760</v>
      </c>
      <c r="D46" s="2">
        <v>23280</v>
      </c>
      <c r="E46" s="2">
        <v>27999</v>
      </c>
      <c r="F46" s="2">
        <v>4.4000000000000004</v>
      </c>
      <c r="G46" s="2">
        <v>7300</v>
      </c>
      <c r="H46" s="2" t="s">
        <v>25</v>
      </c>
      <c r="I46" s="2" t="s">
        <v>25</v>
      </c>
      <c r="J46" s="2" t="s">
        <v>486</v>
      </c>
      <c r="K46" s="2">
        <v>160</v>
      </c>
      <c r="L46" s="2">
        <v>8</v>
      </c>
      <c r="M46" s="2">
        <v>256</v>
      </c>
      <c r="N46" s="2">
        <v>17.2</v>
      </c>
      <c r="O46" s="11">
        <v>16.854173363334404</v>
      </c>
      <c r="Q46">
        <f t="shared" si="0"/>
        <v>3700</v>
      </c>
      <c r="R46" s="10">
        <f t="shared" si="1"/>
        <v>26.430459318522754</v>
      </c>
      <c r="T46" s="10">
        <v>26.430459318522754</v>
      </c>
      <c r="U46" t="str">
        <f t="shared" si="2"/>
        <v>26%</v>
      </c>
    </row>
    <row r="47" spans="1:21" x14ac:dyDescent="0.35">
      <c r="A47" s="2" t="s">
        <v>1465</v>
      </c>
      <c r="B47" s="2" t="s">
        <v>1476</v>
      </c>
      <c r="C47" s="2">
        <v>14167</v>
      </c>
      <c r="D47" s="2">
        <v>84999</v>
      </c>
      <c r="E47" s="2">
        <v>134999</v>
      </c>
      <c r="F47" s="2">
        <v>4.5999999999999996</v>
      </c>
      <c r="G47" s="2">
        <v>5000</v>
      </c>
      <c r="H47" s="2" t="s">
        <v>1491</v>
      </c>
      <c r="I47" s="2" t="s">
        <v>25</v>
      </c>
      <c r="J47" s="2" t="s">
        <v>129</v>
      </c>
      <c r="K47" s="2">
        <v>162.30000000000001</v>
      </c>
      <c r="L47" s="2">
        <v>12</v>
      </c>
      <c r="M47" s="2">
        <v>256</v>
      </c>
      <c r="N47" s="2">
        <v>17.27</v>
      </c>
      <c r="O47" s="11">
        <v>37.037311387491762</v>
      </c>
      <c r="Q47">
        <f t="shared" si="0"/>
        <v>15000</v>
      </c>
      <c r="R47" s="10">
        <f t="shared" si="1"/>
        <v>18.750234377929726</v>
      </c>
      <c r="T47" s="10">
        <v>18.750234377929726</v>
      </c>
      <c r="U47" t="str">
        <f t="shared" si="2"/>
        <v>19%</v>
      </c>
    </row>
    <row r="48" spans="1:21" x14ac:dyDescent="0.35">
      <c r="A48" s="2" t="s">
        <v>1483</v>
      </c>
      <c r="B48" s="2" t="s">
        <v>1484</v>
      </c>
      <c r="C48" s="2">
        <v>4335</v>
      </c>
      <c r="D48" s="2">
        <v>13005</v>
      </c>
      <c r="E48" s="2">
        <v>19999</v>
      </c>
      <c r="F48" s="2">
        <v>4.3</v>
      </c>
      <c r="G48" s="2">
        <v>5030</v>
      </c>
      <c r="H48" s="2" t="s">
        <v>25</v>
      </c>
      <c r="I48" s="2" t="s">
        <v>25</v>
      </c>
      <c r="J48" s="2" t="s">
        <v>270</v>
      </c>
      <c r="K48" s="2">
        <v>160</v>
      </c>
      <c r="L48" s="2">
        <v>8</v>
      </c>
      <c r="M48" s="2">
        <v>128</v>
      </c>
      <c r="N48" s="2">
        <v>17.25</v>
      </c>
      <c r="O48" s="11">
        <v>34.971748587429367</v>
      </c>
      <c r="Q48">
        <f t="shared" si="0"/>
        <v>6500</v>
      </c>
      <c r="R48" s="10">
        <f t="shared" si="1"/>
        <v>40.627539221201324</v>
      </c>
      <c r="T48" s="10">
        <v>40.627539221201324</v>
      </c>
      <c r="U48" t="str">
        <f t="shared" si="2"/>
        <v>41%</v>
      </c>
    </row>
    <row r="49" spans="1:21" x14ac:dyDescent="0.35">
      <c r="A49" s="2" t="s">
        <v>1492</v>
      </c>
      <c r="B49" s="2" t="s">
        <v>1493</v>
      </c>
      <c r="C49" s="2">
        <v>7000</v>
      </c>
      <c r="D49" s="2">
        <v>20999</v>
      </c>
      <c r="E49" s="2">
        <v>24999</v>
      </c>
      <c r="F49" s="2">
        <v>4.4000000000000004</v>
      </c>
      <c r="G49" s="2">
        <v>5000</v>
      </c>
      <c r="H49" s="2" t="s">
        <v>1494</v>
      </c>
      <c r="I49" s="2" t="s">
        <v>249</v>
      </c>
      <c r="J49" s="2" t="s">
        <v>250</v>
      </c>
      <c r="K49" s="2">
        <v>164</v>
      </c>
      <c r="L49" s="2">
        <v>8</v>
      </c>
      <c r="M49" s="2">
        <v>256</v>
      </c>
      <c r="N49" s="2">
        <v>17.2</v>
      </c>
      <c r="O49" s="11">
        <v>16.000640025601022</v>
      </c>
      <c r="Q49">
        <f t="shared" si="0"/>
        <v>4719</v>
      </c>
      <c r="R49" s="10">
        <f t="shared" si="1"/>
        <v>16.854173363334404</v>
      </c>
      <c r="T49" s="10">
        <v>16.854173363334404</v>
      </c>
      <c r="U49" t="str">
        <f t="shared" si="2"/>
        <v>17%</v>
      </c>
    </row>
    <row r="50" spans="1:21" x14ac:dyDescent="0.35">
      <c r="A50" s="2" t="s">
        <v>1492</v>
      </c>
      <c r="B50" s="2" t="s">
        <v>1493</v>
      </c>
      <c r="C50" s="2">
        <v>7000</v>
      </c>
      <c r="D50" s="2">
        <v>20999</v>
      </c>
      <c r="E50" s="2">
        <v>24999</v>
      </c>
      <c r="F50" s="2">
        <v>4.4000000000000004</v>
      </c>
      <c r="G50" s="2">
        <v>5000</v>
      </c>
      <c r="H50" s="2" t="s">
        <v>1494</v>
      </c>
      <c r="I50" s="2" t="s">
        <v>249</v>
      </c>
      <c r="J50" s="2" t="s">
        <v>250</v>
      </c>
      <c r="K50" s="2">
        <v>164</v>
      </c>
      <c r="L50" s="2">
        <v>8</v>
      </c>
      <c r="M50" s="2">
        <v>256</v>
      </c>
      <c r="N50" s="2">
        <v>17.2</v>
      </c>
      <c r="O50" s="11">
        <v>16.000640025601022</v>
      </c>
      <c r="Q50">
        <f t="shared" si="0"/>
        <v>50000</v>
      </c>
      <c r="R50" s="10">
        <f t="shared" si="1"/>
        <v>37.037311387491762</v>
      </c>
      <c r="T50" s="10">
        <v>37.037311387491762</v>
      </c>
      <c r="U50" t="str">
        <f t="shared" si="2"/>
        <v>37%</v>
      </c>
    </row>
    <row r="51" spans="1:21" x14ac:dyDescent="0.35">
      <c r="A51" s="2" t="s">
        <v>1495</v>
      </c>
      <c r="B51" s="2" t="s">
        <v>1496</v>
      </c>
      <c r="C51" s="2">
        <v>5097</v>
      </c>
      <c r="D51" s="2">
        <v>15289</v>
      </c>
      <c r="E51" s="2">
        <v>18999</v>
      </c>
      <c r="F51" s="2">
        <v>4.3</v>
      </c>
      <c r="G51" s="2">
        <v>6500</v>
      </c>
      <c r="H51" s="2" t="s">
        <v>25</v>
      </c>
      <c r="I51" s="2" t="s">
        <v>25</v>
      </c>
      <c r="J51" s="2" t="s">
        <v>288</v>
      </c>
      <c r="K51" s="2">
        <v>160</v>
      </c>
      <c r="L51" s="2">
        <v>8</v>
      </c>
      <c r="M51" s="2">
        <v>128</v>
      </c>
      <c r="N51" s="2">
        <v>17.02</v>
      </c>
      <c r="O51" s="11">
        <v>19.527343544397073</v>
      </c>
      <c r="Q51">
        <f t="shared" si="0"/>
        <v>6994</v>
      </c>
      <c r="R51" s="10">
        <f t="shared" si="1"/>
        <v>34.971748587429367</v>
      </c>
      <c r="T51" s="10">
        <v>34.971748587429367</v>
      </c>
      <c r="U51" t="str">
        <f t="shared" si="2"/>
        <v>35%</v>
      </c>
    </row>
    <row r="52" spans="1:21" x14ac:dyDescent="0.35">
      <c r="A52" s="2" t="s">
        <v>1495</v>
      </c>
      <c r="B52" s="2" t="s">
        <v>1496</v>
      </c>
      <c r="C52" s="2">
        <v>5600</v>
      </c>
      <c r="D52" s="2">
        <v>16800</v>
      </c>
      <c r="E52" s="2">
        <v>20499</v>
      </c>
      <c r="F52" s="2">
        <v>4.3</v>
      </c>
      <c r="G52" s="2">
        <v>6500</v>
      </c>
      <c r="H52" s="2" t="s">
        <v>25</v>
      </c>
      <c r="I52" s="2" t="s">
        <v>25</v>
      </c>
      <c r="J52" s="2" t="s">
        <v>288</v>
      </c>
      <c r="K52" s="2">
        <v>160</v>
      </c>
      <c r="L52" s="2">
        <v>8</v>
      </c>
      <c r="M52" s="2">
        <v>256</v>
      </c>
      <c r="N52" s="2">
        <v>17.02</v>
      </c>
      <c r="O52" s="11">
        <v>18.044782672325479</v>
      </c>
      <c r="Q52">
        <f t="shared" si="0"/>
        <v>4000</v>
      </c>
      <c r="R52" s="10">
        <f t="shared" si="1"/>
        <v>16.000640025601022</v>
      </c>
      <c r="T52" s="10">
        <v>16.000640025601022</v>
      </c>
      <c r="U52" t="str">
        <f t="shared" si="2"/>
        <v>16%</v>
      </c>
    </row>
    <row r="53" spans="1:21" x14ac:dyDescent="0.35">
      <c r="A53" s="2" t="s">
        <v>1495</v>
      </c>
      <c r="B53" s="2" t="s">
        <v>1501</v>
      </c>
      <c r="C53" s="2">
        <v>3336</v>
      </c>
      <c r="D53" s="2">
        <v>10308</v>
      </c>
      <c r="E53" s="2">
        <v>13999</v>
      </c>
      <c r="F53" s="2">
        <v>4.2</v>
      </c>
      <c r="G53" s="2">
        <v>6000</v>
      </c>
      <c r="H53" s="2" t="s">
        <v>25</v>
      </c>
      <c r="I53" s="2" t="s">
        <v>25</v>
      </c>
      <c r="J53" s="2" t="s">
        <v>316</v>
      </c>
      <c r="K53" s="2">
        <v>160</v>
      </c>
      <c r="L53" s="2">
        <v>4</v>
      </c>
      <c r="M53" s="2">
        <v>128</v>
      </c>
      <c r="N53" s="2">
        <v>17.12</v>
      </c>
      <c r="O53" s="11">
        <v>26.366169012072294</v>
      </c>
      <c r="Q53">
        <f t="shared" si="0"/>
        <v>4000</v>
      </c>
      <c r="R53" s="10">
        <f t="shared" si="1"/>
        <v>16.000640025601022</v>
      </c>
      <c r="T53" s="10">
        <v>16.000640025601022</v>
      </c>
      <c r="U53" t="str">
        <f t="shared" si="2"/>
        <v>16%</v>
      </c>
    </row>
    <row r="54" spans="1:21" x14ac:dyDescent="0.35">
      <c r="A54" s="2" t="s">
        <v>1467</v>
      </c>
      <c r="B54" s="2" t="s">
        <v>1497</v>
      </c>
      <c r="C54" s="2">
        <v>5333</v>
      </c>
      <c r="D54" s="2">
        <v>15999</v>
      </c>
      <c r="E54" s="2">
        <v>24999</v>
      </c>
      <c r="F54" s="2">
        <v>4.3</v>
      </c>
      <c r="G54" s="2">
        <v>5500</v>
      </c>
      <c r="H54" s="2" t="s">
        <v>1498</v>
      </c>
      <c r="I54" s="2" t="s">
        <v>89</v>
      </c>
      <c r="J54" s="2" t="s">
        <v>90</v>
      </c>
      <c r="K54" s="2">
        <v>162.33000000000001</v>
      </c>
      <c r="L54" s="2">
        <v>8</v>
      </c>
      <c r="M54" s="2">
        <v>128</v>
      </c>
      <c r="N54" s="2">
        <v>16.940000000000001</v>
      </c>
      <c r="O54" s="11">
        <v>36.001440057602302</v>
      </c>
      <c r="Q54">
        <f t="shared" si="0"/>
        <v>3710</v>
      </c>
      <c r="R54" s="10">
        <f t="shared" si="1"/>
        <v>19.527343544397073</v>
      </c>
      <c r="T54" s="10">
        <v>19.527343544397073</v>
      </c>
      <c r="U54" t="str">
        <f t="shared" si="2"/>
        <v>20%</v>
      </c>
    </row>
    <row r="55" spans="1:21" x14ac:dyDescent="0.35">
      <c r="A55" s="2" t="s">
        <v>1470</v>
      </c>
      <c r="B55" s="2" t="s">
        <v>1471</v>
      </c>
      <c r="C55" s="2">
        <v>5000</v>
      </c>
      <c r="D55" s="2">
        <v>29999</v>
      </c>
      <c r="E55" s="2">
        <v>36999</v>
      </c>
      <c r="F55" s="2">
        <v>4.4000000000000004</v>
      </c>
      <c r="G55" s="2">
        <v>6000</v>
      </c>
      <c r="H55" s="2" t="s">
        <v>1472</v>
      </c>
      <c r="I55" s="2" t="s">
        <v>101</v>
      </c>
      <c r="J55" s="2" t="s">
        <v>102</v>
      </c>
      <c r="K55" s="2">
        <v>160.69</v>
      </c>
      <c r="L55" s="2">
        <v>8</v>
      </c>
      <c r="M55" s="2">
        <v>256</v>
      </c>
      <c r="N55" s="2">
        <v>17.02</v>
      </c>
      <c r="O55" s="11">
        <v>18.919430254871752</v>
      </c>
      <c r="Q55">
        <f t="shared" si="0"/>
        <v>3699</v>
      </c>
      <c r="R55" s="10">
        <f t="shared" si="1"/>
        <v>18.044782672325479</v>
      </c>
      <c r="T55" s="10">
        <v>18.044782672325479</v>
      </c>
      <c r="U55" t="str">
        <f t="shared" si="2"/>
        <v>18%</v>
      </c>
    </row>
    <row r="56" spans="1:21" x14ac:dyDescent="0.35">
      <c r="A56" s="2" t="s">
        <v>1465</v>
      </c>
      <c r="B56" s="2" t="s">
        <v>1524</v>
      </c>
      <c r="C56" s="2">
        <v>1917</v>
      </c>
      <c r="D56" s="2">
        <v>11499</v>
      </c>
      <c r="E56" s="2">
        <v>17499</v>
      </c>
      <c r="F56" s="2">
        <v>4.2</v>
      </c>
      <c r="G56" s="2">
        <v>5000</v>
      </c>
      <c r="H56" s="2" t="s">
        <v>1464</v>
      </c>
      <c r="I56" s="2" t="s">
        <v>25</v>
      </c>
      <c r="J56" s="2" t="s">
        <v>129</v>
      </c>
      <c r="K56" s="2">
        <v>164.4</v>
      </c>
      <c r="L56" s="2">
        <v>6</v>
      </c>
      <c r="M56" s="2">
        <v>128</v>
      </c>
      <c r="N56" s="2">
        <v>16.91</v>
      </c>
      <c r="O56" s="11">
        <v>34.287673581347505</v>
      </c>
      <c r="Q56">
        <f t="shared" si="0"/>
        <v>3691</v>
      </c>
      <c r="R56" s="10">
        <f t="shared" si="1"/>
        <v>26.366169012072294</v>
      </c>
      <c r="T56" s="10">
        <v>26.366169012072294</v>
      </c>
      <c r="U56" t="str">
        <f t="shared" si="2"/>
        <v>26%</v>
      </c>
    </row>
    <row r="57" spans="1:21" x14ac:dyDescent="0.35">
      <c r="A57" s="2" t="s">
        <v>1467</v>
      </c>
      <c r="B57" s="2" t="s">
        <v>1497</v>
      </c>
      <c r="C57" s="2">
        <v>5333</v>
      </c>
      <c r="D57" s="2">
        <v>15999</v>
      </c>
      <c r="E57" s="2">
        <v>24999</v>
      </c>
      <c r="F57" s="2">
        <v>4.3</v>
      </c>
      <c r="G57" s="2">
        <v>5500</v>
      </c>
      <c r="H57" s="2" t="s">
        <v>1498</v>
      </c>
      <c r="I57" s="2" t="s">
        <v>89</v>
      </c>
      <c r="J57" s="2" t="s">
        <v>90</v>
      </c>
      <c r="K57" s="2">
        <v>162.33000000000001</v>
      </c>
      <c r="L57" s="2">
        <v>8</v>
      </c>
      <c r="M57" s="2">
        <v>128</v>
      </c>
      <c r="N57" s="2">
        <v>16.940000000000001</v>
      </c>
      <c r="O57" s="11">
        <v>36.001440057602302</v>
      </c>
      <c r="Q57">
        <f t="shared" si="0"/>
        <v>9000</v>
      </c>
      <c r="R57" s="10">
        <f t="shared" si="1"/>
        <v>36.001440057602302</v>
      </c>
      <c r="T57" s="10">
        <v>36.001440057602302</v>
      </c>
      <c r="U57" t="str">
        <f t="shared" si="2"/>
        <v>36%</v>
      </c>
    </row>
    <row r="58" spans="1:21" x14ac:dyDescent="0.35">
      <c r="A58" s="2" t="s">
        <v>1459</v>
      </c>
      <c r="B58" s="2" t="s">
        <v>1479</v>
      </c>
      <c r="C58" s="2">
        <v>2667</v>
      </c>
      <c r="D58" s="2">
        <v>15999</v>
      </c>
      <c r="E58" s="2">
        <v>21999</v>
      </c>
      <c r="F58" s="2">
        <v>4.4000000000000004</v>
      </c>
      <c r="G58" s="2">
        <v>5500</v>
      </c>
      <c r="H58" s="2" t="s">
        <v>1480</v>
      </c>
      <c r="I58" s="2" t="s">
        <v>25</v>
      </c>
      <c r="J58" s="2" t="s">
        <v>45</v>
      </c>
      <c r="K58" s="2">
        <v>164.33</v>
      </c>
      <c r="L58" s="2">
        <v>8</v>
      </c>
      <c r="M58" s="2">
        <v>128</v>
      </c>
      <c r="N58" s="2">
        <v>17.22</v>
      </c>
      <c r="O58" s="11">
        <v>27.273966998499933</v>
      </c>
      <c r="Q58">
        <f t="shared" si="0"/>
        <v>7000</v>
      </c>
      <c r="R58" s="10">
        <f t="shared" si="1"/>
        <v>18.919430254871752</v>
      </c>
      <c r="T58" s="10">
        <v>18.919430254871752</v>
      </c>
      <c r="U58" t="str">
        <f t="shared" si="2"/>
        <v>19%</v>
      </c>
    </row>
    <row r="59" spans="1:21" x14ac:dyDescent="0.35">
      <c r="A59" s="2" t="s">
        <v>1459</v>
      </c>
      <c r="B59" s="2" t="s">
        <v>1479</v>
      </c>
      <c r="C59" s="2">
        <v>2667</v>
      </c>
      <c r="D59" s="2">
        <v>15999</v>
      </c>
      <c r="E59" s="2">
        <v>21999</v>
      </c>
      <c r="F59" s="2">
        <v>4.4000000000000004</v>
      </c>
      <c r="G59" s="2">
        <v>5500</v>
      </c>
      <c r="H59" s="2" t="s">
        <v>1480</v>
      </c>
      <c r="I59" s="2" t="s">
        <v>25</v>
      </c>
      <c r="J59" s="2" t="s">
        <v>45</v>
      </c>
      <c r="K59" s="2">
        <v>164.33</v>
      </c>
      <c r="L59" s="2">
        <v>8</v>
      </c>
      <c r="M59" s="2">
        <v>128</v>
      </c>
      <c r="N59" s="2">
        <v>17.22</v>
      </c>
      <c r="O59" s="11">
        <v>27.273966998499933</v>
      </c>
      <c r="Q59">
        <f t="shared" si="0"/>
        <v>6000</v>
      </c>
      <c r="R59" s="10">
        <f t="shared" si="1"/>
        <v>34.287673581347505</v>
      </c>
      <c r="T59" s="10">
        <v>34.287673581347505</v>
      </c>
      <c r="U59" t="str">
        <f t="shared" si="2"/>
        <v>34%</v>
      </c>
    </row>
    <row r="60" spans="1:21" x14ac:dyDescent="0.35">
      <c r="A60" s="2" t="s">
        <v>1465</v>
      </c>
      <c r="B60" s="2" t="s">
        <v>1466</v>
      </c>
      <c r="C60" s="2">
        <v>2935</v>
      </c>
      <c r="D60" s="2">
        <v>786</v>
      </c>
      <c r="E60" s="2">
        <v>1699</v>
      </c>
      <c r="F60" s="2">
        <v>3.1</v>
      </c>
      <c r="G60" s="2">
        <v>5160</v>
      </c>
      <c r="H60" s="2" t="s">
        <v>25</v>
      </c>
      <c r="I60" s="2" t="s">
        <v>25</v>
      </c>
      <c r="J60" s="2" t="s">
        <v>78</v>
      </c>
      <c r="K60" s="2">
        <v>160</v>
      </c>
      <c r="L60" s="2">
        <v>4</v>
      </c>
      <c r="M60" s="2">
        <v>10</v>
      </c>
      <c r="N60" s="2">
        <v>3.86</v>
      </c>
      <c r="O60" s="11">
        <v>53.73749264273102</v>
      </c>
      <c r="Q60">
        <f t="shared" si="0"/>
        <v>9000</v>
      </c>
      <c r="R60" s="10">
        <f t="shared" si="1"/>
        <v>36.001440057602302</v>
      </c>
      <c r="T60" s="10">
        <v>36.001440057602302</v>
      </c>
      <c r="U60" t="str">
        <f t="shared" si="2"/>
        <v>36%</v>
      </c>
    </row>
    <row r="61" spans="1:21" x14ac:dyDescent="0.35">
      <c r="A61" s="2" t="s">
        <v>1520</v>
      </c>
      <c r="B61" s="2" t="s">
        <v>1521</v>
      </c>
      <c r="C61" s="2">
        <v>334</v>
      </c>
      <c r="D61" s="2">
        <v>9499</v>
      </c>
      <c r="E61" s="2">
        <v>15999</v>
      </c>
      <c r="F61" s="2">
        <v>4.3</v>
      </c>
      <c r="G61" s="2">
        <v>5000</v>
      </c>
      <c r="H61" s="2" t="s">
        <v>1522</v>
      </c>
      <c r="I61" s="2" t="s">
        <v>475</v>
      </c>
      <c r="J61" s="2" t="s">
        <v>476</v>
      </c>
      <c r="K61" s="2">
        <v>165.4</v>
      </c>
      <c r="L61" s="2">
        <v>6</v>
      </c>
      <c r="M61" s="2">
        <v>128</v>
      </c>
      <c r="N61" s="2">
        <v>16.940000000000001</v>
      </c>
      <c r="O61" s="11">
        <v>40.627539221201324</v>
      </c>
      <c r="Q61">
        <f t="shared" si="0"/>
        <v>6000</v>
      </c>
      <c r="R61" s="10">
        <f t="shared" si="1"/>
        <v>27.273966998499933</v>
      </c>
      <c r="T61" s="10">
        <v>27.273966998499933</v>
      </c>
      <c r="U61" t="str">
        <f t="shared" si="2"/>
        <v>27%</v>
      </c>
    </row>
    <row r="62" spans="1:21" x14ac:dyDescent="0.35">
      <c r="A62" s="2" t="s">
        <v>1492</v>
      </c>
      <c r="B62" s="2" t="s">
        <v>1493</v>
      </c>
      <c r="C62" s="2">
        <v>6333</v>
      </c>
      <c r="D62" s="2">
        <v>18999</v>
      </c>
      <c r="E62" s="2">
        <v>22999</v>
      </c>
      <c r="F62" s="2">
        <v>4.4000000000000004</v>
      </c>
      <c r="G62" s="2">
        <v>5000</v>
      </c>
      <c r="H62" s="2" t="s">
        <v>1494</v>
      </c>
      <c r="I62" s="2" t="s">
        <v>249</v>
      </c>
      <c r="J62" s="2" t="s">
        <v>250</v>
      </c>
      <c r="K62" s="2">
        <v>164</v>
      </c>
      <c r="L62" s="2">
        <v>8</v>
      </c>
      <c r="M62" s="2">
        <v>128</v>
      </c>
      <c r="N62" s="2">
        <v>17.2</v>
      </c>
      <c r="O62" s="11">
        <v>17.392060524370624</v>
      </c>
      <c r="Q62">
        <f t="shared" si="0"/>
        <v>6000</v>
      </c>
      <c r="R62" s="10">
        <f t="shared" si="1"/>
        <v>27.273966998499933</v>
      </c>
      <c r="T62" s="10">
        <v>27.273966998499933</v>
      </c>
      <c r="U62" t="str">
        <f t="shared" si="2"/>
        <v>27%</v>
      </c>
    </row>
    <row r="63" spans="1:21" x14ac:dyDescent="0.35">
      <c r="A63" s="2" t="s">
        <v>1465</v>
      </c>
      <c r="B63" s="2" t="s">
        <v>1476</v>
      </c>
      <c r="C63" s="2">
        <v>4667</v>
      </c>
      <c r="D63" s="2">
        <v>41999</v>
      </c>
      <c r="E63" s="2">
        <v>65999</v>
      </c>
      <c r="F63" s="2">
        <v>4.5</v>
      </c>
      <c r="G63" s="2">
        <v>4700</v>
      </c>
      <c r="H63" s="2" t="s">
        <v>1525</v>
      </c>
      <c r="I63" s="2" t="s">
        <v>57</v>
      </c>
      <c r="J63" s="2" t="s">
        <v>129</v>
      </c>
      <c r="K63" s="2">
        <v>162</v>
      </c>
      <c r="L63" s="2">
        <v>8</v>
      </c>
      <c r="M63" s="2">
        <v>256</v>
      </c>
      <c r="N63" s="2">
        <v>17.02</v>
      </c>
      <c r="O63" s="11">
        <v>36.36418733617176</v>
      </c>
      <c r="Q63">
        <f t="shared" si="0"/>
        <v>913</v>
      </c>
      <c r="R63" s="10">
        <f t="shared" si="1"/>
        <v>53.73749264273102</v>
      </c>
      <c r="T63" s="10">
        <v>53.73749264273102</v>
      </c>
      <c r="U63" t="str">
        <f t="shared" si="2"/>
        <v>54%</v>
      </c>
    </row>
    <row r="64" spans="1:21" x14ac:dyDescent="0.35">
      <c r="A64" s="2" t="s">
        <v>1465</v>
      </c>
      <c r="B64" s="2" t="s">
        <v>1476</v>
      </c>
      <c r="C64" s="2">
        <v>4000</v>
      </c>
      <c r="D64" s="2">
        <v>35999</v>
      </c>
      <c r="E64" s="2">
        <v>59999</v>
      </c>
      <c r="F64" s="2">
        <v>4.5</v>
      </c>
      <c r="G64" s="2">
        <v>4700</v>
      </c>
      <c r="H64" s="2" t="s">
        <v>1525</v>
      </c>
      <c r="I64" s="2" t="s">
        <v>57</v>
      </c>
      <c r="J64" s="2" t="s">
        <v>129</v>
      </c>
      <c r="K64" s="2">
        <v>162</v>
      </c>
      <c r="L64" s="2">
        <v>8</v>
      </c>
      <c r="M64" s="2">
        <v>128</v>
      </c>
      <c r="N64" s="2">
        <v>17.02</v>
      </c>
      <c r="O64" s="11">
        <v>40.000666677777964</v>
      </c>
      <c r="Q64">
        <f t="shared" si="0"/>
        <v>6500</v>
      </c>
      <c r="R64" s="10">
        <f t="shared" si="1"/>
        <v>40.627539221201324</v>
      </c>
      <c r="T64" s="10">
        <v>40.627539221201324</v>
      </c>
      <c r="U64" t="str">
        <f t="shared" si="2"/>
        <v>41%</v>
      </c>
    </row>
    <row r="65" spans="1:21" x14ac:dyDescent="0.35">
      <c r="A65" s="2" t="s">
        <v>1512</v>
      </c>
      <c r="B65" s="2" t="s">
        <v>1513</v>
      </c>
      <c r="C65" s="2">
        <v>131</v>
      </c>
      <c r="D65" s="2">
        <v>1440</v>
      </c>
      <c r="E65" s="2">
        <v>1447</v>
      </c>
      <c r="F65" s="2">
        <v>3.8</v>
      </c>
      <c r="G65" s="2">
        <v>800</v>
      </c>
      <c r="H65" s="2" t="s">
        <v>1514</v>
      </c>
      <c r="I65" s="2" t="s">
        <v>413</v>
      </c>
      <c r="J65" s="2" t="s">
        <v>608</v>
      </c>
      <c r="K65" s="2">
        <v>160</v>
      </c>
      <c r="L65" s="2">
        <v>32</v>
      </c>
      <c r="M65" s="2"/>
      <c r="N65" s="2">
        <v>4.5</v>
      </c>
      <c r="O65" s="11">
        <v>0.48375950241879756</v>
      </c>
      <c r="Q65">
        <f t="shared" si="0"/>
        <v>4000</v>
      </c>
      <c r="R65" s="10">
        <f t="shared" si="1"/>
        <v>17.392060524370624</v>
      </c>
      <c r="T65" s="10">
        <v>17.392060524370624</v>
      </c>
      <c r="U65" t="str">
        <f t="shared" si="2"/>
        <v>17%</v>
      </c>
    </row>
    <row r="66" spans="1:21" x14ac:dyDescent="0.35">
      <c r="A66" s="2" t="s">
        <v>1467</v>
      </c>
      <c r="B66" s="2" t="s">
        <v>1526</v>
      </c>
      <c r="C66" s="2">
        <v>458</v>
      </c>
      <c r="D66" s="2">
        <v>12999</v>
      </c>
      <c r="E66" s="2">
        <v>18999</v>
      </c>
      <c r="F66" s="2">
        <v>4.3</v>
      </c>
      <c r="G66" s="2">
        <v>5110</v>
      </c>
      <c r="H66" s="2" t="s">
        <v>1527</v>
      </c>
      <c r="I66" s="2" t="s">
        <v>452</v>
      </c>
      <c r="J66" s="2" t="s">
        <v>90</v>
      </c>
      <c r="K66" s="2">
        <v>162.4</v>
      </c>
      <c r="L66" s="2">
        <v>6</v>
      </c>
      <c r="M66" s="2">
        <v>128</v>
      </c>
      <c r="N66" s="2">
        <v>16.940000000000001</v>
      </c>
      <c r="O66" s="11">
        <v>31.580609505763462</v>
      </c>
      <c r="Q66">
        <f t="shared" si="0"/>
        <v>24000</v>
      </c>
      <c r="R66" s="10">
        <f t="shared" si="1"/>
        <v>36.36418733617176</v>
      </c>
      <c r="T66" s="10">
        <v>36.36418733617176</v>
      </c>
      <c r="U66" t="str">
        <f t="shared" si="2"/>
        <v>36%</v>
      </c>
    </row>
    <row r="67" spans="1:21" x14ac:dyDescent="0.35">
      <c r="A67" s="2" t="s">
        <v>1467</v>
      </c>
      <c r="B67" s="2" t="s">
        <v>1528</v>
      </c>
      <c r="C67" s="2">
        <v>225</v>
      </c>
      <c r="D67" s="2">
        <v>6399</v>
      </c>
      <c r="E67" s="2">
        <v>8999</v>
      </c>
      <c r="F67" s="2">
        <v>3.9</v>
      </c>
      <c r="G67" s="2">
        <v>5200</v>
      </c>
      <c r="H67" s="2" t="s">
        <v>1529</v>
      </c>
      <c r="I67" s="2" t="s">
        <v>89</v>
      </c>
      <c r="J67" s="2" t="s">
        <v>90</v>
      </c>
      <c r="K67" s="2">
        <v>171.79</v>
      </c>
      <c r="L67" s="2">
        <v>4</v>
      </c>
      <c r="M67" s="2">
        <v>64</v>
      </c>
      <c r="N67" s="2">
        <v>17.48</v>
      </c>
      <c r="O67" s="11">
        <v>28.89209912212468</v>
      </c>
      <c r="Q67">
        <f t="shared" si="0"/>
        <v>24000</v>
      </c>
      <c r="R67" s="10">
        <f t="shared" si="1"/>
        <v>40.000666677777964</v>
      </c>
      <c r="T67" s="10">
        <v>40.000666677777964</v>
      </c>
      <c r="U67" t="str">
        <f t="shared" si="2"/>
        <v>40%</v>
      </c>
    </row>
    <row r="68" spans="1:21" x14ac:dyDescent="0.35">
      <c r="A68" s="2" t="s">
        <v>1530</v>
      </c>
      <c r="B68" s="2" t="s">
        <v>1531</v>
      </c>
      <c r="C68" s="2">
        <v>282</v>
      </c>
      <c r="D68" s="2">
        <v>7999</v>
      </c>
      <c r="E68" s="2">
        <v>11999</v>
      </c>
      <c r="F68" s="2">
        <v>4.3</v>
      </c>
      <c r="G68" s="2">
        <v>5500</v>
      </c>
      <c r="H68" s="2" t="s">
        <v>1532</v>
      </c>
      <c r="I68" s="2" t="s">
        <v>25</v>
      </c>
      <c r="J68" s="2" t="s">
        <v>641</v>
      </c>
      <c r="K68" s="2">
        <v>167.3</v>
      </c>
      <c r="L68" s="2">
        <v>4</v>
      </c>
      <c r="M68" s="2">
        <v>64</v>
      </c>
      <c r="N68" s="2">
        <v>17.12</v>
      </c>
      <c r="O68" s="11">
        <v>33.336111342611886</v>
      </c>
      <c r="Q68">
        <f t="shared" si="0"/>
        <v>7</v>
      </c>
      <c r="R68" s="10">
        <f t="shared" si="1"/>
        <v>0.48375950241879756</v>
      </c>
      <c r="T68" s="10">
        <v>0.48375950241879756</v>
      </c>
      <c r="U68" t="str">
        <f t="shared" si="2"/>
        <v>0%</v>
      </c>
    </row>
    <row r="69" spans="1:21" x14ac:dyDescent="0.35">
      <c r="A69" s="2" t="s">
        <v>1465</v>
      </c>
      <c r="B69" s="2" t="s">
        <v>1533</v>
      </c>
      <c r="C69" s="2">
        <v>5330</v>
      </c>
      <c r="D69" s="2">
        <v>15990</v>
      </c>
      <c r="E69" s="2">
        <v>24499</v>
      </c>
      <c r="F69" s="2">
        <v>4.4000000000000004</v>
      </c>
      <c r="G69" s="2">
        <v>6000</v>
      </c>
      <c r="H69" s="2" t="s">
        <v>25</v>
      </c>
      <c r="I69" s="2" t="s">
        <v>25</v>
      </c>
      <c r="J69" s="2" t="s">
        <v>650</v>
      </c>
      <c r="K69" s="2">
        <v>160</v>
      </c>
      <c r="L69" s="2">
        <v>6</v>
      </c>
      <c r="M69" s="2">
        <v>128</v>
      </c>
      <c r="N69" s="2">
        <v>16.760000000000002</v>
      </c>
      <c r="O69" s="11">
        <v>34.732029878770561</v>
      </c>
      <c r="Q69">
        <f t="shared" si="0"/>
        <v>6000</v>
      </c>
      <c r="R69" s="10">
        <f t="shared" si="1"/>
        <v>31.580609505763462</v>
      </c>
      <c r="T69" s="10">
        <v>31.580609505763462</v>
      </c>
      <c r="U69" t="str">
        <f t="shared" si="2"/>
        <v>32%</v>
      </c>
    </row>
    <row r="70" spans="1:21" x14ac:dyDescent="0.35">
      <c r="A70" s="2" t="s">
        <v>1492</v>
      </c>
      <c r="B70" s="2" t="s">
        <v>1493</v>
      </c>
      <c r="C70" s="2">
        <v>7000</v>
      </c>
      <c r="D70" s="2">
        <v>20999</v>
      </c>
      <c r="E70" s="2">
        <v>24999</v>
      </c>
      <c r="F70" s="2">
        <v>4.4000000000000004</v>
      </c>
      <c r="G70" s="2">
        <v>5000</v>
      </c>
      <c r="H70" s="2" t="s">
        <v>1494</v>
      </c>
      <c r="I70" s="2" t="s">
        <v>249</v>
      </c>
      <c r="J70" s="2" t="s">
        <v>250</v>
      </c>
      <c r="K70" s="2">
        <v>164</v>
      </c>
      <c r="L70" s="2">
        <v>8</v>
      </c>
      <c r="M70" s="2">
        <v>256</v>
      </c>
      <c r="N70" s="2">
        <v>17.2</v>
      </c>
      <c r="O70" s="11">
        <v>16.000640025601022</v>
      </c>
      <c r="Q70">
        <f t="shared" ref="Q70:Q133" si="3">E67 -D67</f>
        <v>2600</v>
      </c>
      <c r="R70" s="10">
        <f t="shared" ref="R70:R133" si="4">(Q70/E67)*100</f>
        <v>28.89209912212468</v>
      </c>
      <c r="T70" s="10">
        <v>28.89209912212468</v>
      </c>
      <c r="U70" t="str">
        <f t="shared" si="2"/>
        <v>29%</v>
      </c>
    </row>
    <row r="71" spans="1:21" x14ac:dyDescent="0.35">
      <c r="A71" s="2" t="s">
        <v>1492</v>
      </c>
      <c r="B71" s="2" t="s">
        <v>1493</v>
      </c>
      <c r="C71" s="2">
        <v>6333</v>
      </c>
      <c r="D71" s="2">
        <v>18999</v>
      </c>
      <c r="E71" s="2">
        <v>22999</v>
      </c>
      <c r="F71" s="2">
        <v>4.4000000000000004</v>
      </c>
      <c r="G71" s="2">
        <v>5000</v>
      </c>
      <c r="H71" s="2" t="s">
        <v>1494</v>
      </c>
      <c r="I71" s="2" t="s">
        <v>249</v>
      </c>
      <c r="J71" s="2" t="s">
        <v>250</v>
      </c>
      <c r="K71" s="2">
        <v>164</v>
      </c>
      <c r="L71" s="2">
        <v>8</v>
      </c>
      <c r="M71" s="2">
        <v>128</v>
      </c>
      <c r="N71" s="2">
        <v>17.2</v>
      </c>
      <c r="O71" s="11">
        <v>17.392060524370624</v>
      </c>
      <c r="Q71">
        <f t="shared" si="3"/>
        <v>4000</v>
      </c>
      <c r="R71" s="10">
        <f t="shared" si="4"/>
        <v>33.336111342611886</v>
      </c>
      <c r="T71" s="10">
        <v>33.336111342611886</v>
      </c>
      <c r="U71" t="str">
        <f t="shared" ref="U71:U134" si="5">_xlfn.CONCAT(ROUND(R71,0),"%")</f>
        <v>33%</v>
      </c>
    </row>
    <row r="72" spans="1:21" x14ac:dyDescent="0.35">
      <c r="A72" s="2" t="s">
        <v>1492</v>
      </c>
      <c r="B72" s="2" t="s">
        <v>1493</v>
      </c>
      <c r="C72" s="2">
        <v>7000</v>
      </c>
      <c r="D72" s="2">
        <v>20999</v>
      </c>
      <c r="E72" s="2">
        <v>24999</v>
      </c>
      <c r="F72" s="2">
        <v>4.4000000000000004</v>
      </c>
      <c r="G72" s="2">
        <v>5000</v>
      </c>
      <c r="H72" s="2" t="s">
        <v>1494</v>
      </c>
      <c r="I72" s="2" t="s">
        <v>249</v>
      </c>
      <c r="J72" s="2" t="s">
        <v>250</v>
      </c>
      <c r="K72" s="2">
        <v>164</v>
      </c>
      <c r="L72" s="2">
        <v>8</v>
      </c>
      <c r="M72" s="2">
        <v>256</v>
      </c>
      <c r="N72" s="2">
        <v>17.2</v>
      </c>
      <c r="O72" s="11">
        <v>16.000640025601022</v>
      </c>
      <c r="Q72">
        <f t="shared" si="3"/>
        <v>8509</v>
      </c>
      <c r="R72" s="10">
        <f t="shared" si="4"/>
        <v>34.732029878770561</v>
      </c>
      <c r="T72" s="10">
        <v>34.732029878770561</v>
      </c>
      <c r="U72" t="str">
        <f t="shared" si="5"/>
        <v>35%</v>
      </c>
    </row>
    <row r="73" spans="1:21" x14ac:dyDescent="0.35">
      <c r="A73" s="2" t="s">
        <v>1483</v>
      </c>
      <c r="B73" s="2" t="s">
        <v>1534</v>
      </c>
      <c r="C73" s="2">
        <v>298</v>
      </c>
      <c r="D73" s="2">
        <v>8649</v>
      </c>
      <c r="E73" s="2">
        <v>10999</v>
      </c>
      <c r="F73" s="2">
        <v>4.3</v>
      </c>
      <c r="G73" s="2">
        <v>5160</v>
      </c>
      <c r="H73" s="2" t="s">
        <v>25</v>
      </c>
      <c r="I73" s="2" t="s">
        <v>25</v>
      </c>
      <c r="J73" s="2" t="s">
        <v>486</v>
      </c>
      <c r="K73" s="2">
        <v>160</v>
      </c>
      <c r="L73" s="2">
        <v>4</v>
      </c>
      <c r="M73" s="2">
        <v>64</v>
      </c>
      <c r="N73" s="2">
        <v>17.48</v>
      </c>
      <c r="O73" s="11">
        <v>21.365578688971727</v>
      </c>
      <c r="Q73">
        <f t="shared" si="3"/>
        <v>4000</v>
      </c>
      <c r="R73" s="10">
        <f t="shared" si="4"/>
        <v>16.000640025601022</v>
      </c>
      <c r="T73" s="10">
        <v>16.000640025601022</v>
      </c>
      <c r="U73" t="str">
        <f t="shared" si="5"/>
        <v>16%</v>
      </c>
    </row>
    <row r="74" spans="1:21" x14ac:dyDescent="0.35">
      <c r="A74" s="2" t="s">
        <v>1459</v>
      </c>
      <c r="B74" s="2" t="s">
        <v>1479</v>
      </c>
      <c r="C74" s="2">
        <v>528</v>
      </c>
      <c r="D74" s="2">
        <v>14999</v>
      </c>
      <c r="E74" s="2">
        <v>19999</v>
      </c>
      <c r="F74" s="2">
        <v>4.4000000000000004</v>
      </c>
      <c r="G74" s="2">
        <v>5500</v>
      </c>
      <c r="H74" s="2" t="s">
        <v>1480</v>
      </c>
      <c r="I74" s="2" t="s">
        <v>25</v>
      </c>
      <c r="J74" s="2" t="s">
        <v>45</v>
      </c>
      <c r="K74" s="2">
        <v>164.33</v>
      </c>
      <c r="L74" s="2">
        <v>6</v>
      </c>
      <c r="M74" s="2">
        <v>128</v>
      </c>
      <c r="N74" s="2">
        <v>17.22</v>
      </c>
      <c r="O74" s="11">
        <v>25.001250062503129</v>
      </c>
      <c r="Q74">
        <f t="shared" si="3"/>
        <v>4000</v>
      </c>
      <c r="R74" s="10">
        <f t="shared" si="4"/>
        <v>17.392060524370624</v>
      </c>
      <c r="T74" s="10">
        <v>17.392060524370624</v>
      </c>
      <c r="U74" t="str">
        <f t="shared" si="5"/>
        <v>17%</v>
      </c>
    </row>
    <row r="75" spans="1:21" x14ac:dyDescent="0.35">
      <c r="A75" s="2" t="s">
        <v>1462</v>
      </c>
      <c r="B75" s="2" t="s">
        <v>1535</v>
      </c>
      <c r="C75" s="2">
        <v>651</v>
      </c>
      <c r="D75" s="2">
        <v>18499</v>
      </c>
      <c r="E75" s="2">
        <v>22999</v>
      </c>
      <c r="F75" s="2">
        <v>4.4000000000000004</v>
      </c>
      <c r="G75" s="2">
        <v>6000</v>
      </c>
      <c r="H75" s="2" t="s">
        <v>1536</v>
      </c>
      <c r="I75" s="2" t="s">
        <v>25</v>
      </c>
      <c r="J75" s="2" t="s">
        <v>58</v>
      </c>
      <c r="K75" s="2">
        <v>163.15</v>
      </c>
      <c r="L75" s="2">
        <v>8</v>
      </c>
      <c r="M75" s="2">
        <v>256</v>
      </c>
      <c r="N75" s="2">
        <v>16.940000000000001</v>
      </c>
      <c r="O75" s="11">
        <v>19.566068089916953</v>
      </c>
      <c r="Q75">
        <f t="shared" si="3"/>
        <v>4000</v>
      </c>
      <c r="R75" s="10">
        <f t="shared" si="4"/>
        <v>16.000640025601022</v>
      </c>
      <c r="T75" s="10">
        <v>16.000640025601022</v>
      </c>
      <c r="U75" t="str">
        <f t="shared" si="5"/>
        <v>16%</v>
      </c>
    </row>
    <row r="76" spans="1:21" x14ac:dyDescent="0.35">
      <c r="A76" s="2" t="s">
        <v>1467</v>
      </c>
      <c r="B76" s="2" t="s">
        <v>1468</v>
      </c>
      <c r="C76" s="2">
        <v>3834</v>
      </c>
      <c r="D76" s="2">
        <v>22999</v>
      </c>
      <c r="E76" s="2">
        <v>31999</v>
      </c>
      <c r="F76" s="2">
        <v>4.3</v>
      </c>
      <c r="G76" s="2">
        <v>6550</v>
      </c>
      <c r="H76" s="2" t="s">
        <v>1469</v>
      </c>
      <c r="I76" s="2" t="s">
        <v>89</v>
      </c>
      <c r="J76" s="2" t="s">
        <v>90</v>
      </c>
      <c r="K76" s="2">
        <v>160.94999999999999</v>
      </c>
      <c r="L76" s="2">
        <v>8</v>
      </c>
      <c r="M76" s="2">
        <v>256</v>
      </c>
      <c r="N76" s="2">
        <v>16.940000000000001</v>
      </c>
      <c r="O76" s="11">
        <v>28.125878933716681</v>
      </c>
      <c r="Q76">
        <f t="shared" si="3"/>
        <v>2350</v>
      </c>
      <c r="R76" s="10">
        <f t="shared" si="4"/>
        <v>21.365578688971727</v>
      </c>
      <c r="T76" s="10">
        <v>21.365578688971727</v>
      </c>
      <c r="U76" t="str">
        <f t="shared" si="5"/>
        <v>21%</v>
      </c>
    </row>
    <row r="77" spans="1:21" x14ac:dyDescent="0.35">
      <c r="A77" s="2" t="s">
        <v>1509</v>
      </c>
      <c r="B77" s="2" t="s">
        <v>1510</v>
      </c>
      <c r="C77" s="2">
        <v>774</v>
      </c>
      <c r="D77" s="2">
        <v>21990</v>
      </c>
      <c r="E77" s="2">
        <v>32999</v>
      </c>
      <c r="F77" s="2">
        <v>4.4000000000000004</v>
      </c>
      <c r="G77" s="2">
        <v>5000</v>
      </c>
      <c r="H77" s="2" t="s">
        <v>1511</v>
      </c>
      <c r="I77" s="2" t="s">
        <v>25</v>
      </c>
      <c r="J77" s="2" t="s">
        <v>58</v>
      </c>
      <c r="K77" s="2">
        <v>162.69999999999999</v>
      </c>
      <c r="L77" s="2">
        <v>8</v>
      </c>
      <c r="M77" s="2">
        <v>128</v>
      </c>
      <c r="N77" s="2">
        <v>17.02</v>
      </c>
      <c r="O77" s="11">
        <v>33.361617018697537</v>
      </c>
      <c r="Q77">
        <f t="shared" si="3"/>
        <v>5000</v>
      </c>
      <c r="R77" s="10">
        <f t="shared" si="4"/>
        <v>25.001250062503129</v>
      </c>
      <c r="T77" s="10">
        <v>25.001250062503129</v>
      </c>
      <c r="U77" t="str">
        <f t="shared" si="5"/>
        <v>25%</v>
      </c>
    </row>
    <row r="78" spans="1:21" x14ac:dyDescent="0.35">
      <c r="A78" s="2" t="s">
        <v>1537</v>
      </c>
      <c r="B78" s="2" t="s">
        <v>1538</v>
      </c>
      <c r="C78" s="2">
        <v>950</v>
      </c>
      <c r="D78" s="2">
        <v>26999</v>
      </c>
      <c r="E78" s="2">
        <v>29999</v>
      </c>
      <c r="F78" s="2">
        <v>4.5</v>
      </c>
      <c r="G78" s="2">
        <v>5000</v>
      </c>
      <c r="H78" s="2" t="s">
        <v>1539</v>
      </c>
      <c r="I78" s="2" t="s">
        <v>703</v>
      </c>
      <c r="J78" s="2" t="s">
        <v>250</v>
      </c>
      <c r="K78" s="2">
        <v>163.52000000000001</v>
      </c>
      <c r="L78" s="2">
        <v>8</v>
      </c>
      <c r="M78" s="2">
        <v>256</v>
      </c>
      <c r="N78" s="2">
        <v>43.66</v>
      </c>
      <c r="O78" s="11">
        <v>10.000333344444815</v>
      </c>
      <c r="Q78">
        <f t="shared" si="3"/>
        <v>4500</v>
      </c>
      <c r="R78" s="10">
        <f t="shared" si="4"/>
        <v>19.566068089916953</v>
      </c>
      <c r="T78" s="10">
        <v>19.566068089916953</v>
      </c>
      <c r="U78" t="str">
        <f t="shared" si="5"/>
        <v>20%</v>
      </c>
    </row>
    <row r="79" spans="1:21" x14ac:dyDescent="0.35">
      <c r="A79" s="2" t="s">
        <v>1512</v>
      </c>
      <c r="B79" s="2" t="s">
        <v>1540</v>
      </c>
      <c r="C79" s="2">
        <v>76</v>
      </c>
      <c r="D79" s="2">
        <v>1548</v>
      </c>
      <c r="E79" s="2">
        <v>2099</v>
      </c>
      <c r="F79" s="2">
        <v>3.6</v>
      </c>
      <c r="G79" s="2">
        <v>1000</v>
      </c>
      <c r="H79" s="2" t="s">
        <v>1541</v>
      </c>
      <c r="I79" s="2" t="s">
        <v>25</v>
      </c>
      <c r="J79" s="2" t="s">
        <v>715</v>
      </c>
      <c r="K79" s="2">
        <v>160</v>
      </c>
      <c r="L79" s="2">
        <v>32</v>
      </c>
      <c r="M79" s="2"/>
      <c r="N79" s="2">
        <v>17.02</v>
      </c>
      <c r="O79" s="11">
        <v>26.250595521676988</v>
      </c>
      <c r="Q79">
        <f t="shared" si="3"/>
        <v>9000</v>
      </c>
      <c r="R79" s="10">
        <f t="shared" si="4"/>
        <v>28.125878933716681</v>
      </c>
      <c r="T79" s="10">
        <v>28.125878933716681</v>
      </c>
      <c r="U79" t="str">
        <f t="shared" si="5"/>
        <v>28%</v>
      </c>
    </row>
    <row r="80" spans="1:21" x14ac:dyDescent="0.35">
      <c r="A80" s="2" t="s">
        <v>1465</v>
      </c>
      <c r="B80" s="2" t="s">
        <v>1476</v>
      </c>
      <c r="C80" s="2">
        <v>4000</v>
      </c>
      <c r="D80" s="2">
        <v>35999</v>
      </c>
      <c r="E80" s="2">
        <v>59999</v>
      </c>
      <c r="F80" s="2">
        <v>4.5</v>
      </c>
      <c r="G80" s="2">
        <v>4700</v>
      </c>
      <c r="H80" s="2" t="s">
        <v>1525</v>
      </c>
      <c r="I80" s="2" t="s">
        <v>57</v>
      </c>
      <c r="J80" s="2" t="s">
        <v>129</v>
      </c>
      <c r="K80" s="2">
        <v>162</v>
      </c>
      <c r="L80" s="2">
        <v>8</v>
      </c>
      <c r="M80" s="2">
        <v>128</v>
      </c>
      <c r="N80" s="2">
        <v>17.02</v>
      </c>
      <c r="O80" s="11">
        <v>40.000666677777964</v>
      </c>
      <c r="Q80">
        <f t="shared" si="3"/>
        <v>11009</v>
      </c>
      <c r="R80" s="10">
        <f t="shared" si="4"/>
        <v>33.361617018697537</v>
      </c>
      <c r="T80" s="10">
        <v>33.361617018697537</v>
      </c>
      <c r="U80" t="str">
        <f t="shared" si="5"/>
        <v>33%</v>
      </c>
    </row>
    <row r="81" spans="1:21" x14ac:dyDescent="0.35">
      <c r="A81" s="2" t="s">
        <v>1465</v>
      </c>
      <c r="B81" s="2" t="s">
        <v>1476</v>
      </c>
      <c r="C81" s="2">
        <v>4667</v>
      </c>
      <c r="D81" s="2">
        <v>41999</v>
      </c>
      <c r="E81" s="2">
        <v>65999</v>
      </c>
      <c r="F81" s="2">
        <v>4.5</v>
      </c>
      <c r="G81" s="2">
        <v>4700</v>
      </c>
      <c r="H81" s="2" t="s">
        <v>1525</v>
      </c>
      <c r="I81" s="2" t="s">
        <v>57</v>
      </c>
      <c r="J81" s="2" t="s">
        <v>129</v>
      </c>
      <c r="K81" s="2">
        <v>162</v>
      </c>
      <c r="L81" s="2">
        <v>8</v>
      </c>
      <c r="M81" s="2">
        <v>256</v>
      </c>
      <c r="N81" s="2">
        <v>17.02</v>
      </c>
      <c r="O81" s="11">
        <v>36.36418733617176</v>
      </c>
      <c r="Q81">
        <f t="shared" si="3"/>
        <v>3000</v>
      </c>
      <c r="R81" s="10">
        <f t="shared" si="4"/>
        <v>10.000333344444815</v>
      </c>
      <c r="T81" s="10">
        <v>10.000333344444815</v>
      </c>
      <c r="U81" t="str">
        <f t="shared" si="5"/>
        <v>10%</v>
      </c>
    </row>
    <row r="82" spans="1:21" x14ac:dyDescent="0.35">
      <c r="A82" s="2" t="s">
        <v>1465</v>
      </c>
      <c r="B82" s="2" t="s">
        <v>1476</v>
      </c>
      <c r="C82" s="2">
        <v>4667</v>
      </c>
      <c r="D82" s="2">
        <v>41999</v>
      </c>
      <c r="E82" s="2">
        <v>65999</v>
      </c>
      <c r="F82" s="2">
        <v>4.5</v>
      </c>
      <c r="G82" s="2">
        <v>4700</v>
      </c>
      <c r="H82" s="2" t="s">
        <v>1525</v>
      </c>
      <c r="I82" s="2" t="s">
        <v>57</v>
      </c>
      <c r="J82" s="2" t="s">
        <v>129</v>
      </c>
      <c r="K82" s="2">
        <v>162</v>
      </c>
      <c r="L82" s="2">
        <v>8</v>
      </c>
      <c r="M82" s="2">
        <v>256</v>
      </c>
      <c r="N82" s="2">
        <v>17.02</v>
      </c>
      <c r="O82" s="11">
        <v>36.36418733617176</v>
      </c>
      <c r="Q82">
        <f t="shared" si="3"/>
        <v>551</v>
      </c>
      <c r="R82" s="10">
        <f t="shared" si="4"/>
        <v>26.250595521676988</v>
      </c>
      <c r="T82" s="10">
        <v>26.250595521676988</v>
      </c>
      <c r="U82" t="str">
        <f t="shared" si="5"/>
        <v>26%</v>
      </c>
    </row>
    <row r="83" spans="1:21" x14ac:dyDescent="0.35">
      <c r="A83" s="2" t="s">
        <v>1465</v>
      </c>
      <c r="B83" s="2" t="s">
        <v>1476</v>
      </c>
      <c r="C83" s="2">
        <v>4000</v>
      </c>
      <c r="D83" s="2">
        <v>35999</v>
      </c>
      <c r="E83" s="2">
        <v>59999</v>
      </c>
      <c r="F83" s="2">
        <v>4.5</v>
      </c>
      <c r="G83" s="2">
        <v>4700</v>
      </c>
      <c r="H83" s="2" t="s">
        <v>1525</v>
      </c>
      <c r="I83" s="2" t="s">
        <v>57</v>
      </c>
      <c r="J83" s="2" t="s">
        <v>129</v>
      </c>
      <c r="K83" s="2">
        <v>162</v>
      </c>
      <c r="L83" s="2">
        <v>8</v>
      </c>
      <c r="M83" s="2">
        <v>128</v>
      </c>
      <c r="N83" s="2">
        <v>17.02</v>
      </c>
      <c r="O83" s="11">
        <v>40.000666677777964</v>
      </c>
      <c r="Q83">
        <f t="shared" si="3"/>
        <v>24000</v>
      </c>
      <c r="R83" s="10">
        <f t="shared" si="4"/>
        <v>40.000666677777964</v>
      </c>
      <c r="T83" s="10">
        <v>40.000666677777964</v>
      </c>
      <c r="U83" t="str">
        <f t="shared" si="5"/>
        <v>40%</v>
      </c>
    </row>
    <row r="84" spans="1:21" x14ac:dyDescent="0.35">
      <c r="A84" s="2" t="s">
        <v>1495</v>
      </c>
      <c r="B84" s="2" t="s">
        <v>1496</v>
      </c>
      <c r="C84" s="2">
        <v>5159</v>
      </c>
      <c r="D84" s="2">
        <v>15475</v>
      </c>
      <c r="E84" s="2">
        <v>18999</v>
      </c>
      <c r="F84" s="2">
        <v>4.3</v>
      </c>
      <c r="G84" s="2">
        <v>6500</v>
      </c>
      <c r="H84" s="2" t="s">
        <v>25</v>
      </c>
      <c r="I84" s="2" t="s">
        <v>25</v>
      </c>
      <c r="J84" s="2" t="s">
        <v>102</v>
      </c>
      <c r="K84" s="2">
        <v>160</v>
      </c>
      <c r="L84" s="2">
        <v>8</v>
      </c>
      <c r="M84" s="2">
        <v>128</v>
      </c>
      <c r="N84" s="2">
        <v>17.02</v>
      </c>
      <c r="O84" s="11">
        <v>18.548344649718405</v>
      </c>
      <c r="Q84">
        <f t="shared" si="3"/>
        <v>24000</v>
      </c>
      <c r="R84" s="10">
        <f t="shared" si="4"/>
        <v>36.36418733617176</v>
      </c>
      <c r="T84" s="10">
        <v>36.36418733617176</v>
      </c>
      <c r="U84" t="str">
        <f t="shared" si="5"/>
        <v>36%</v>
      </c>
    </row>
    <row r="85" spans="1:21" x14ac:dyDescent="0.35">
      <c r="A85" s="2" t="s">
        <v>1492</v>
      </c>
      <c r="B85" s="2" t="s">
        <v>1493</v>
      </c>
      <c r="C85" s="2">
        <v>6333</v>
      </c>
      <c r="D85" s="2">
        <v>18999</v>
      </c>
      <c r="E85" s="2">
        <v>22999</v>
      </c>
      <c r="F85" s="2">
        <v>4.4000000000000004</v>
      </c>
      <c r="G85" s="2">
        <v>5000</v>
      </c>
      <c r="H85" s="2" t="s">
        <v>1494</v>
      </c>
      <c r="I85" s="2" t="s">
        <v>249</v>
      </c>
      <c r="J85" s="2" t="s">
        <v>250</v>
      </c>
      <c r="K85" s="2">
        <v>164</v>
      </c>
      <c r="L85" s="2">
        <v>8</v>
      </c>
      <c r="M85" s="2">
        <v>128</v>
      </c>
      <c r="N85" s="2">
        <v>17.2</v>
      </c>
      <c r="O85" s="11">
        <v>17.392060524370624</v>
      </c>
      <c r="Q85">
        <f t="shared" si="3"/>
        <v>24000</v>
      </c>
      <c r="R85" s="10">
        <f t="shared" si="4"/>
        <v>36.36418733617176</v>
      </c>
      <c r="T85" s="10">
        <v>36.36418733617176</v>
      </c>
      <c r="U85" t="str">
        <f t="shared" si="5"/>
        <v>36%</v>
      </c>
    </row>
    <row r="86" spans="1:21" x14ac:dyDescent="0.35">
      <c r="A86" s="2" t="s">
        <v>1465</v>
      </c>
      <c r="B86" s="2" t="s">
        <v>1542</v>
      </c>
      <c r="C86" s="2">
        <v>2900</v>
      </c>
      <c r="D86" s="2">
        <v>8699</v>
      </c>
      <c r="E86" s="2">
        <v>13999</v>
      </c>
      <c r="F86" s="2">
        <v>4.0999999999999996</v>
      </c>
      <c r="G86" s="2">
        <v>5000</v>
      </c>
      <c r="H86" s="2" t="s">
        <v>1464</v>
      </c>
      <c r="I86" s="2" t="s">
        <v>25</v>
      </c>
      <c r="J86" s="2" t="s">
        <v>129</v>
      </c>
      <c r="K86" s="2">
        <v>167.4</v>
      </c>
      <c r="L86" s="2">
        <v>4</v>
      </c>
      <c r="M86" s="2">
        <v>128</v>
      </c>
      <c r="N86" s="2">
        <v>17.02</v>
      </c>
      <c r="O86" s="11">
        <v>37.859847131937997</v>
      </c>
      <c r="Q86">
        <f t="shared" si="3"/>
        <v>24000</v>
      </c>
      <c r="R86" s="10">
        <f t="shared" si="4"/>
        <v>40.000666677777964</v>
      </c>
      <c r="T86" s="10">
        <v>40.000666677777964</v>
      </c>
      <c r="U86" t="str">
        <f t="shared" si="5"/>
        <v>40%</v>
      </c>
    </row>
    <row r="87" spans="1:21" x14ac:dyDescent="0.35">
      <c r="A87" s="2" t="s">
        <v>1512</v>
      </c>
      <c r="B87" s="2" t="s">
        <v>1540</v>
      </c>
      <c r="C87" s="2">
        <v>76</v>
      </c>
      <c r="D87" s="2">
        <v>1549</v>
      </c>
      <c r="E87" s="2">
        <v>2099</v>
      </c>
      <c r="F87" s="2">
        <v>3.6</v>
      </c>
      <c r="G87" s="2">
        <v>1000</v>
      </c>
      <c r="H87" s="2" t="s">
        <v>1541</v>
      </c>
      <c r="I87" s="2" t="s">
        <v>25</v>
      </c>
      <c r="J87" s="2" t="s">
        <v>715</v>
      </c>
      <c r="K87" s="2">
        <v>160</v>
      </c>
      <c r="L87" s="2">
        <v>32</v>
      </c>
      <c r="M87" s="2"/>
      <c r="N87" s="2">
        <v>17.02</v>
      </c>
      <c r="O87" s="11">
        <v>26.202953787517863</v>
      </c>
      <c r="Q87">
        <f t="shared" si="3"/>
        <v>3524</v>
      </c>
      <c r="R87" s="10">
        <f t="shared" si="4"/>
        <v>18.548344649718405</v>
      </c>
      <c r="T87" s="10">
        <v>18.548344649718405</v>
      </c>
      <c r="U87" t="str">
        <f t="shared" si="5"/>
        <v>19%</v>
      </c>
    </row>
    <row r="88" spans="1:21" x14ac:dyDescent="0.35">
      <c r="A88" s="2" t="s">
        <v>1492</v>
      </c>
      <c r="B88" s="2" t="s">
        <v>1493</v>
      </c>
      <c r="C88" s="2">
        <v>6333</v>
      </c>
      <c r="D88" s="2">
        <v>18999</v>
      </c>
      <c r="E88" s="2">
        <v>22999</v>
      </c>
      <c r="F88" s="2">
        <v>4.4000000000000004</v>
      </c>
      <c r="G88" s="2">
        <v>5000</v>
      </c>
      <c r="H88" s="2" t="s">
        <v>1494</v>
      </c>
      <c r="I88" s="2" t="s">
        <v>249</v>
      </c>
      <c r="J88" s="2" t="s">
        <v>250</v>
      </c>
      <c r="K88" s="2">
        <v>164</v>
      </c>
      <c r="L88" s="2">
        <v>8</v>
      </c>
      <c r="M88" s="2">
        <v>128</v>
      </c>
      <c r="N88" s="2">
        <v>17.2</v>
      </c>
      <c r="O88" s="11">
        <v>17.392060524370624</v>
      </c>
      <c r="Q88">
        <f t="shared" si="3"/>
        <v>4000</v>
      </c>
      <c r="R88" s="10">
        <f t="shared" si="4"/>
        <v>17.392060524370624</v>
      </c>
      <c r="T88" s="10">
        <v>17.392060524370624</v>
      </c>
      <c r="U88" t="str">
        <f t="shared" si="5"/>
        <v>17%</v>
      </c>
    </row>
    <row r="89" spans="1:21" x14ac:dyDescent="0.35">
      <c r="A89" s="2" t="s">
        <v>1512</v>
      </c>
      <c r="B89" s="2" t="s">
        <v>1543</v>
      </c>
      <c r="C89" s="2">
        <v>116</v>
      </c>
      <c r="D89" s="2">
        <v>1275</v>
      </c>
      <c r="E89" s="2">
        <v>1599</v>
      </c>
      <c r="F89" s="2">
        <v>3.9</v>
      </c>
      <c r="G89" s="2">
        <v>1000</v>
      </c>
      <c r="H89" s="2" t="s">
        <v>1514</v>
      </c>
      <c r="I89" s="2" t="s">
        <v>413</v>
      </c>
      <c r="J89" s="2" t="s">
        <v>715</v>
      </c>
      <c r="K89" s="2">
        <v>115.07</v>
      </c>
      <c r="L89" s="2">
        <v>32</v>
      </c>
      <c r="M89" s="2"/>
      <c r="N89" s="2">
        <v>4.5</v>
      </c>
      <c r="O89" s="11">
        <v>20.262664165103189</v>
      </c>
      <c r="Q89">
        <f t="shared" si="3"/>
        <v>5300</v>
      </c>
      <c r="R89" s="10">
        <f t="shared" si="4"/>
        <v>37.859847131937997</v>
      </c>
      <c r="T89" s="10">
        <v>37.859847131937997</v>
      </c>
      <c r="U89" t="str">
        <f t="shared" si="5"/>
        <v>38%</v>
      </c>
    </row>
    <row r="90" spans="1:21" x14ac:dyDescent="0.35">
      <c r="A90" s="2" t="s">
        <v>1462</v>
      </c>
      <c r="B90" s="2" t="s">
        <v>1535</v>
      </c>
      <c r="C90" s="2">
        <v>651</v>
      </c>
      <c r="D90" s="2">
        <v>18499</v>
      </c>
      <c r="E90" s="2">
        <v>22999</v>
      </c>
      <c r="F90" s="2">
        <v>4.4000000000000004</v>
      </c>
      <c r="G90" s="2">
        <v>6000</v>
      </c>
      <c r="H90" s="2" t="s">
        <v>1536</v>
      </c>
      <c r="I90" s="2" t="s">
        <v>25</v>
      </c>
      <c r="J90" s="2" t="s">
        <v>58</v>
      </c>
      <c r="K90" s="2">
        <v>163.15</v>
      </c>
      <c r="L90" s="2">
        <v>8</v>
      </c>
      <c r="M90" s="2">
        <v>256</v>
      </c>
      <c r="N90" s="2">
        <v>16.940000000000001</v>
      </c>
      <c r="O90" s="11">
        <v>19.566068089916953</v>
      </c>
      <c r="Q90">
        <f t="shared" si="3"/>
        <v>550</v>
      </c>
      <c r="R90" s="10">
        <f t="shared" si="4"/>
        <v>26.202953787517863</v>
      </c>
      <c r="T90" s="10">
        <v>26.202953787517863</v>
      </c>
      <c r="U90" t="str">
        <f t="shared" si="5"/>
        <v>26%</v>
      </c>
    </row>
    <row r="91" spans="1:21" x14ac:dyDescent="0.35">
      <c r="A91" s="2" t="s">
        <v>1470</v>
      </c>
      <c r="B91" s="2" t="s">
        <v>1499</v>
      </c>
      <c r="C91" s="2">
        <v>3334</v>
      </c>
      <c r="D91" s="2">
        <v>19999</v>
      </c>
      <c r="E91" s="2">
        <v>29999</v>
      </c>
      <c r="F91" s="2">
        <v>4.4000000000000004</v>
      </c>
      <c r="G91" s="2">
        <v>4310</v>
      </c>
      <c r="H91" s="2" t="s">
        <v>1544</v>
      </c>
      <c r="I91" s="2" t="s">
        <v>101</v>
      </c>
      <c r="J91" s="2" t="s">
        <v>102</v>
      </c>
      <c r="K91" s="2">
        <v>154.1</v>
      </c>
      <c r="L91" s="2">
        <v>8</v>
      </c>
      <c r="M91" s="2">
        <v>256</v>
      </c>
      <c r="N91" s="2">
        <v>16.260000000000002</v>
      </c>
      <c r="O91" s="11">
        <v>33.33444448148272</v>
      </c>
      <c r="Q91">
        <f t="shared" si="3"/>
        <v>4000</v>
      </c>
      <c r="R91" s="10">
        <f t="shared" si="4"/>
        <v>17.392060524370624</v>
      </c>
      <c r="T91" s="10">
        <v>17.392060524370624</v>
      </c>
      <c r="U91" t="str">
        <f t="shared" si="5"/>
        <v>17%</v>
      </c>
    </row>
    <row r="92" spans="1:21" x14ac:dyDescent="0.35">
      <c r="A92" s="2" t="s">
        <v>1470</v>
      </c>
      <c r="B92" s="2" t="s">
        <v>1471</v>
      </c>
      <c r="C92" s="2">
        <v>3834</v>
      </c>
      <c r="D92" s="2">
        <v>22999</v>
      </c>
      <c r="E92" s="2">
        <v>28999</v>
      </c>
      <c r="F92" s="2">
        <v>4.3</v>
      </c>
      <c r="G92" s="2">
        <v>5000</v>
      </c>
      <c r="H92" s="2" t="s">
        <v>1545</v>
      </c>
      <c r="I92" s="2" t="s">
        <v>101</v>
      </c>
      <c r="J92" s="2" t="s">
        <v>102</v>
      </c>
      <c r="K92" s="2">
        <v>162.15</v>
      </c>
      <c r="L92" s="2">
        <v>8</v>
      </c>
      <c r="M92" s="2">
        <v>256</v>
      </c>
      <c r="N92" s="2">
        <v>16.940000000000001</v>
      </c>
      <c r="O92" s="11">
        <v>20.690368633401153</v>
      </c>
      <c r="Q92">
        <f t="shared" si="3"/>
        <v>324</v>
      </c>
      <c r="R92" s="10">
        <f t="shared" si="4"/>
        <v>20.262664165103189</v>
      </c>
      <c r="T92" s="10">
        <v>20.262664165103189</v>
      </c>
      <c r="U92" t="str">
        <f t="shared" si="5"/>
        <v>20%</v>
      </c>
    </row>
    <row r="93" spans="1:21" x14ac:dyDescent="0.35">
      <c r="A93" s="2" t="s">
        <v>1467</v>
      </c>
      <c r="B93" s="2" t="s">
        <v>1526</v>
      </c>
      <c r="C93" s="2">
        <v>458</v>
      </c>
      <c r="D93" s="2">
        <v>12999</v>
      </c>
      <c r="E93" s="2">
        <v>18999</v>
      </c>
      <c r="F93" s="2">
        <v>4.3</v>
      </c>
      <c r="G93" s="2">
        <v>5110</v>
      </c>
      <c r="H93" s="2" t="s">
        <v>1527</v>
      </c>
      <c r="I93" s="2" t="s">
        <v>452</v>
      </c>
      <c r="J93" s="2" t="s">
        <v>90</v>
      </c>
      <c r="K93" s="2">
        <v>162.4</v>
      </c>
      <c r="L93" s="2">
        <v>6</v>
      </c>
      <c r="M93" s="2">
        <v>128</v>
      </c>
      <c r="N93" s="2">
        <v>16.940000000000001</v>
      </c>
      <c r="O93" s="11">
        <v>31.580609505763462</v>
      </c>
      <c r="Q93">
        <f t="shared" si="3"/>
        <v>4500</v>
      </c>
      <c r="R93" s="10">
        <f t="shared" si="4"/>
        <v>19.566068089916953</v>
      </c>
      <c r="T93" s="10">
        <v>19.566068089916953</v>
      </c>
      <c r="U93" t="str">
        <f t="shared" si="5"/>
        <v>20%</v>
      </c>
    </row>
    <row r="94" spans="1:21" x14ac:dyDescent="0.35">
      <c r="A94" s="2" t="s">
        <v>1546</v>
      </c>
      <c r="B94" s="2" t="s">
        <v>1547</v>
      </c>
      <c r="C94" s="2">
        <v>123</v>
      </c>
      <c r="D94" s="2">
        <v>1349</v>
      </c>
      <c r="E94" s="2">
        <v>1799</v>
      </c>
      <c r="F94" s="2">
        <v>4.0999999999999996</v>
      </c>
      <c r="G94" s="2">
        <v>1900</v>
      </c>
      <c r="H94" s="2" t="s">
        <v>1548</v>
      </c>
      <c r="I94" s="2" t="s">
        <v>25</v>
      </c>
      <c r="J94" s="2" t="s">
        <v>812</v>
      </c>
      <c r="K94" s="2">
        <v>160</v>
      </c>
      <c r="L94" s="2">
        <v>32</v>
      </c>
      <c r="M94" s="2"/>
      <c r="N94" s="2">
        <v>7.11</v>
      </c>
      <c r="O94" s="11">
        <v>25.013896609227348</v>
      </c>
      <c r="Q94">
        <f t="shared" si="3"/>
        <v>10000</v>
      </c>
      <c r="R94" s="10">
        <f t="shared" si="4"/>
        <v>33.33444448148272</v>
      </c>
      <c r="T94" s="10">
        <v>33.33444448148272</v>
      </c>
      <c r="U94" t="str">
        <f t="shared" si="5"/>
        <v>33%</v>
      </c>
    </row>
    <row r="95" spans="1:21" x14ac:dyDescent="0.35">
      <c r="A95" s="2" t="s">
        <v>1546</v>
      </c>
      <c r="B95" s="2" t="s">
        <v>1547</v>
      </c>
      <c r="C95" s="2">
        <v>123</v>
      </c>
      <c r="D95" s="2">
        <v>1349</v>
      </c>
      <c r="E95" s="2">
        <v>1799</v>
      </c>
      <c r="F95" s="2">
        <v>4.0999999999999996</v>
      </c>
      <c r="G95" s="2">
        <v>1900</v>
      </c>
      <c r="H95" s="2" t="s">
        <v>1548</v>
      </c>
      <c r="I95" s="2" t="s">
        <v>25</v>
      </c>
      <c r="J95" s="2" t="s">
        <v>812</v>
      </c>
      <c r="K95" s="2">
        <v>160</v>
      </c>
      <c r="L95" s="2">
        <v>32</v>
      </c>
      <c r="M95" s="2"/>
      <c r="N95" s="2">
        <v>7.11</v>
      </c>
      <c r="O95" s="11">
        <v>25.013896609227348</v>
      </c>
      <c r="Q95">
        <f t="shared" si="3"/>
        <v>6000</v>
      </c>
      <c r="R95" s="10">
        <f t="shared" si="4"/>
        <v>20.690368633401153</v>
      </c>
      <c r="T95" s="10">
        <v>20.690368633401153</v>
      </c>
      <c r="U95" t="str">
        <f t="shared" si="5"/>
        <v>21%</v>
      </c>
    </row>
    <row r="96" spans="1:21" x14ac:dyDescent="0.35">
      <c r="A96" s="2" t="s">
        <v>1546</v>
      </c>
      <c r="B96" s="2" t="s">
        <v>1547</v>
      </c>
      <c r="C96" s="2">
        <v>123</v>
      </c>
      <c r="D96" s="2">
        <v>1349</v>
      </c>
      <c r="E96" s="2">
        <v>1799</v>
      </c>
      <c r="F96" s="2">
        <v>4.0999999999999996</v>
      </c>
      <c r="G96" s="2">
        <v>1900</v>
      </c>
      <c r="H96" s="2" t="s">
        <v>1548</v>
      </c>
      <c r="I96" s="2" t="s">
        <v>25</v>
      </c>
      <c r="J96" s="2" t="s">
        <v>812</v>
      </c>
      <c r="K96" s="2">
        <v>160</v>
      </c>
      <c r="L96" s="2">
        <v>32</v>
      </c>
      <c r="M96" s="2"/>
      <c r="N96" s="2">
        <v>7.11</v>
      </c>
      <c r="O96" s="11">
        <v>25.013896609227348</v>
      </c>
      <c r="Q96">
        <f t="shared" si="3"/>
        <v>6000</v>
      </c>
      <c r="R96" s="10">
        <f t="shared" si="4"/>
        <v>31.580609505763462</v>
      </c>
      <c r="T96" s="10">
        <v>31.580609505763462</v>
      </c>
      <c r="U96" t="str">
        <f t="shared" si="5"/>
        <v>32%</v>
      </c>
    </row>
    <row r="97" spans="1:21" x14ac:dyDescent="0.35">
      <c r="A97" s="2" t="s">
        <v>1465</v>
      </c>
      <c r="B97" s="2" t="s">
        <v>1506</v>
      </c>
      <c r="C97" s="2">
        <v>3334</v>
      </c>
      <c r="D97" s="2">
        <v>19999</v>
      </c>
      <c r="E97" s="2">
        <v>33999</v>
      </c>
      <c r="F97" s="2">
        <v>4.3</v>
      </c>
      <c r="G97" s="2">
        <v>5000</v>
      </c>
      <c r="H97" s="2" t="s">
        <v>1507</v>
      </c>
      <c r="I97" s="2" t="s">
        <v>57</v>
      </c>
      <c r="J97" s="2" t="s">
        <v>129</v>
      </c>
      <c r="K97" s="2">
        <v>161.69999999999999</v>
      </c>
      <c r="L97" s="2">
        <v>8</v>
      </c>
      <c r="M97" s="2">
        <v>128</v>
      </c>
      <c r="N97" s="2">
        <v>16.760000000000002</v>
      </c>
      <c r="O97" s="11">
        <v>41.177681696520487</v>
      </c>
      <c r="Q97">
        <f t="shared" si="3"/>
        <v>450</v>
      </c>
      <c r="R97" s="10">
        <f t="shared" si="4"/>
        <v>25.013896609227348</v>
      </c>
      <c r="T97" s="10">
        <v>25.013896609227348</v>
      </c>
      <c r="U97" t="str">
        <f t="shared" si="5"/>
        <v>25%</v>
      </c>
    </row>
    <row r="98" spans="1:21" x14ac:dyDescent="0.35">
      <c r="A98" s="2" t="s">
        <v>1546</v>
      </c>
      <c r="B98" s="2" t="s">
        <v>1549</v>
      </c>
      <c r="C98" s="2">
        <v>2935</v>
      </c>
      <c r="D98" s="2">
        <v>879</v>
      </c>
      <c r="E98" s="2">
        <v>1349</v>
      </c>
      <c r="F98" s="2">
        <v>4.0999999999999996</v>
      </c>
      <c r="G98" s="2">
        <v>1200</v>
      </c>
      <c r="H98" s="2" t="s">
        <v>1548</v>
      </c>
      <c r="I98" s="2" t="s">
        <v>25</v>
      </c>
      <c r="J98" s="2" t="s">
        <v>837</v>
      </c>
      <c r="K98" s="2">
        <v>160</v>
      </c>
      <c r="L98" s="2">
        <v>4</v>
      </c>
      <c r="M98" s="2">
        <v>4</v>
      </c>
      <c r="N98" s="2">
        <v>5.08</v>
      </c>
      <c r="O98" s="11">
        <v>34.840622683469235</v>
      </c>
      <c r="Q98">
        <f t="shared" si="3"/>
        <v>450</v>
      </c>
      <c r="R98" s="10">
        <f t="shared" si="4"/>
        <v>25.013896609227348</v>
      </c>
      <c r="T98" s="10">
        <v>25.013896609227348</v>
      </c>
      <c r="U98" t="str">
        <f t="shared" si="5"/>
        <v>25%</v>
      </c>
    </row>
    <row r="99" spans="1:21" x14ac:dyDescent="0.35">
      <c r="A99" s="2" t="s">
        <v>1546</v>
      </c>
      <c r="B99" s="2" t="s">
        <v>1550</v>
      </c>
      <c r="C99" s="2">
        <v>2935</v>
      </c>
      <c r="D99" s="2">
        <v>879</v>
      </c>
      <c r="E99" s="2">
        <v>1349</v>
      </c>
      <c r="F99" s="2">
        <v>4.0999999999999996</v>
      </c>
      <c r="G99" s="2">
        <v>1200</v>
      </c>
      <c r="H99" s="2" t="s">
        <v>1548</v>
      </c>
      <c r="I99" s="2" t="s">
        <v>25</v>
      </c>
      <c r="J99" s="2" t="s">
        <v>837</v>
      </c>
      <c r="K99" s="2">
        <v>160</v>
      </c>
      <c r="L99" s="2">
        <v>4</v>
      </c>
      <c r="M99" s="2">
        <v>4</v>
      </c>
      <c r="N99" s="2">
        <v>5.08</v>
      </c>
      <c r="O99" s="11">
        <v>34.840622683469235</v>
      </c>
      <c r="Q99">
        <f t="shared" si="3"/>
        <v>450</v>
      </c>
      <c r="R99" s="10">
        <f t="shared" si="4"/>
        <v>25.013896609227348</v>
      </c>
      <c r="T99" s="10">
        <v>25.013896609227348</v>
      </c>
      <c r="U99" t="str">
        <f t="shared" si="5"/>
        <v>25%</v>
      </c>
    </row>
    <row r="100" spans="1:21" x14ac:dyDescent="0.35">
      <c r="A100" s="2" t="s">
        <v>1537</v>
      </c>
      <c r="B100" s="2" t="s">
        <v>1538</v>
      </c>
      <c r="C100" s="2">
        <v>950</v>
      </c>
      <c r="D100" s="2">
        <v>26999</v>
      </c>
      <c r="E100" s="2">
        <v>29999</v>
      </c>
      <c r="F100" s="2">
        <v>4.5</v>
      </c>
      <c r="G100" s="2">
        <v>5000</v>
      </c>
      <c r="H100" s="2" t="s">
        <v>1539</v>
      </c>
      <c r="I100" s="2" t="s">
        <v>703</v>
      </c>
      <c r="J100" s="2" t="s">
        <v>250</v>
      </c>
      <c r="K100" s="2">
        <v>163.52000000000001</v>
      </c>
      <c r="L100" s="2">
        <v>8</v>
      </c>
      <c r="M100" s="2">
        <v>256</v>
      </c>
      <c r="N100" s="2">
        <v>43.66</v>
      </c>
      <c r="O100" s="11">
        <v>10.000333344444815</v>
      </c>
      <c r="Q100">
        <f t="shared" si="3"/>
        <v>14000</v>
      </c>
      <c r="R100" s="10">
        <f t="shared" si="4"/>
        <v>41.177681696520487</v>
      </c>
      <c r="T100" s="10">
        <v>41.177681696520487</v>
      </c>
      <c r="U100" t="str">
        <f t="shared" si="5"/>
        <v>41%</v>
      </c>
    </row>
    <row r="101" spans="1:21" x14ac:dyDescent="0.35">
      <c r="A101" s="2" t="s">
        <v>1537</v>
      </c>
      <c r="B101" s="2" t="s">
        <v>1538</v>
      </c>
      <c r="C101" s="2">
        <v>879</v>
      </c>
      <c r="D101" s="2">
        <v>24999</v>
      </c>
      <c r="E101" s="2">
        <v>27999</v>
      </c>
      <c r="F101" s="2">
        <v>4.5</v>
      </c>
      <c r="G101" s="2">
        <v>5000</v>
      </c>
      <c r="H101" s="2" t="s">
        <v>1539</v>
      </c>
      <c r="I101" s="2" t="s">
        <v>703</v>
      </c>
      <c r="J101" s="2" t="s">
        <v>250</v>
      </c>
      <c r="K101" s="2">
        <v>163.52000000000001</v>
      </c>
      <c r="L101" s="2">
        <v>8</v>
      </c>
      <c r="M101" s="2">
        <v>128</v>
      </c>
      <c r="N101" s="2">
        <v>43.66</v>
      </c>
      <c r="O101" s="11">
        <v>10.714668381013608</v>
      </c>
      <c r="Q101">
        <f t="shared" si="3"/>
        <v>470</v>
      </c>
      <c r="R101" s="10">
        <f t="shared" si="4"/>
        <v>34.840622683469235</v>
      </c>
      <c r="T101" s="10">
        <v>34.840622683469235</v>
      </c>
      <c r="U101" t="str">
        <f t="shared" si="5"/>
        <v>35%</v>
      </c>
    </row>
    <row r="102" spans="1:21" x14ac:dyDescent="0.35">
      <c r="A102" s="2" t="s">
        <v>1537</v>
      </c>
      <c r="B102" s="2" t="s">
        <v>1538</v>
      </c>
      <c r="C102" s="2">
        <v>950</v>
      </c>
      <c r="D102" s="2">
        <v>26999</v>
      </c>
      <c r="E102" s="2">
        <v>29999</v>
      </c>
      <c r="F102" s="2">
        <v>4.5</v>
      </c>
      <c r="G102" s="2">
        <v>5000</v>
      </c>
      <c r="H102" s="2" t="s">
        <v>1539</v>
      </c>
      <c r="I102" s="2" t="s">
        <v>703</v>
      </c>
      <c r="J102" s="2" t="s">
        <v>250</v>
      </c>
      <c r="K102" s="2">
        <v>163.52000000000001</v>
      </c>
      <c r="L102" s="2">
        <v>8</v>
      </c>
      <c r="M102" s="2">
        <v>256</v>
      </c>
      <c r="N102" s="2">
        <v>43.66</v>
      </c>
      <c r="O102" s="11">
        <v>10.000333344444815</v>
      </c>
      <c r="Q102">
        <f t="shared" si="3"/>
        <v>470</v>
      </c>
      <c r="R102" s="10">
        <f t="shared" si="4"/>
        <v>34.840622683469235</v>
      </c>
      <c r="T102" s="10">
        <v>34.840622683469235</v>
      </c>
      <c r="U102" t="str">
        <f t="shared" si="5"/>
        <v>35%</v>
      </c>
    </row>
    <row r="103" spans="1:21" x14ac:dyDescent="0.35">
      <c r="A103" s="2" t="s">
        <v>1537</v>
      </c>
      <c r="B103" s="2" t="s">
        <v>1538</v>
      </c>
      <c r="C103" s="2">
        <v>879</v>
      </c>
      <c r="D103" s="2">
        <v>24999</v>
      </c>
      <c r="E103" s="2">
        <v>27999</v>
      </c>
      <c r="F103" s="2">
        <v>4.5</v>
      </c>
      <c r="G103" s="2">
        <v>5000</v>
      </c>
      <c r="H103" s="2" t="s">
        <v>1539</v>
      </c>
      <c r="I103" s="2" t="s">
        <v>703</v>
      </c>
      <c r="J103" s="2" t="s">
        <v>250</v>
      </c>
      <c r="K103" s="2">
        <v>163.52000000000001</v>
      </c>
      <c r="L103" s="2">
        <v>8</v>
      </c>
      <c r="M103" s="2">
        <v>128</v>
      </c>
      <c r="N103" s="2">
        <v>43.66</v>
      </c>
      <c r="O103" s="11">
        <v>10.714668381013608</v>
      </c>
      <c r="Q103">
        <f t="shared" si="3"/>
        <v>3000</v>
      </c>
      <c r="R103" s="10">
        <f t="shared" si="4"/>
        <v>10.000333344444815</v>
      </c>
      <c r="T103" s="10">
        <v>10.000333344444815</v>
      </c>
      <c r="U103" t="str">
        <f t="shared" si="5"/>
        <v>10%</v>
      </c>
    </row>
    <row r="104" spans="1:21" x14ac:dyDescent="0.35">
      <c r="A104" s="2" t="s">
        <v>1459</v>
      </c>
      <c r="B104" s="2" t="s">
        <v>1479</v>
      </c>
      <c r="C104" s="2">
        <v>528</v>
      </c>
      <c r="D104" s="2">
        <v>14999</v>
      </c>
      <c r="E104" s="2">
        <v>19999</v>
      </c>
      <c r="F104" s="2">
        <v>4.4000000000000004</v>
      </c>
      <c r="G104" s="2">
        <v>5500</v>
      </c>
      <c r="H104" s="2" t="s">
        <v>1480</v>
      </c>
      <c r="I104" s="2" t="s">
        <v>25</v>
      </c>
      <c r="J104" s="2" t="s">
        <v>45</v>
      </c>
      <c r="K104" s="2">
        <v>164.33</v>
      </c>
      <c r="L104" s="2">
        <v>6</v>
      </c>
      <c r="M104" s="2">
        <v>128</v>
      </c>
      <c r="N104" s="2">
        <v>17.22</v>
      </c>
      <c r="O104" s="11">
        <v>25.001250062503129</v>
      </c>
      <c r="Q104">
        <f t="shared" si="3"/>
        <v>3000</v>
      </c>
      <c r="R104" s="10">
        <f t="shared" si="4"/>
        <v>10.714668381013608</v>
      </c>
      <c r="T104" s="10">
        <v>10.714668381013608</v>
      </c>
      <c r="U104" t="str">
        <f t="shared" si="5"/>
        <v>11%</v>
      </c>
    </row>
    <row r="105" spans="1:21" x14ac:dyDescent="0.35">
      <c r="A105" s="2" t="s">
        <v>1546</v>
      </c>
      <c r="B105" s="2" t="s">
        <v>1551</v>
      </c>
      <c r="C105" s="2">
        <v>2935</v>
      </c>
      <c r="D105" s="2">
        <v>879</v>
      </c>
      <c r="E105" s="2">
        <v>1349</v>
      </c>
      <c r="F105" s="2">
        <v>4.0999999999999996</v>
      </c>
      <c r="G105" s="2">
        <v>1200</v>
      </c>
      <c r="H105" s="2" t="s">
        <v>1548</v>
      </c>
      <c r="I105" s="2" t="s">
        <v>25</v>
      </c>
      <c r="J105" s="2" t="s">
        <v>837</v>
      </c>
      <c r="K105" s="2">
        <v>160</v>
      </c>
      <c r="L105" s="2">
        <v>4</v>
      </c>
      <c r="M105" s="2">
        <v>4</v>
      </c>
      <c r="N105" s="2">
        <v>5.08</v>
      </c>
      <c r="O105" s="11">
        <v>34.840622683469235</v>
      </c>
      <c r="Q105">
        <f t="shared" si="3"/>
        <v>3000</v>
      </c>
      <c r="R105" s="10">
        <f t="shared" si="4"/>
        <v>10.000333344444815</v>
      </c>
      <c r="T105" s="10">
        <v>10.000333344444815</v>
      </c>
      <c r="U105" t="str">
        <f t="shared" si="5"/>
        <v>10%</v>
      </c>
    </row>
    <row r="106" spans="1:21" x14ac:dyDescent="0.35">
      <c r="A106" s="2" t="s">
        <v>1470</v>
      </c>
      <c r="B106" s="2" t="s">
        <v>1499</v>
      </c>
      <c r="C106" s="2">
        <v>3167</v>
      </c>
      <c r="D106" s="2">
        <v>18999</v>
      </c>
      <c r="E106" s="2">
        <v>25999</v>
      </c>
      <c r="F106" s="2">
        <v>4.4000000000000004</v>
      </c>
      <c r="G106" s="2">
        <v>5000</v>
      </c>
      <c r="H106" s="2" t="s">
        <v>1552</v>
      </c>
      <c r="I106" s="2" t="s">
        <v>249</v>
      </c>
      <c r="J106" s="2" t="s">
        <v>288</v>
      </c>
      <c r="K106" s="2">
        <v>162</v>
      </c>
      <c r="L106" s="2">
        <v>8</v>
      </c>
      <c r="M106" s="2">
        <v>128</v>
      </c>
      <c r="N106" s="2">
        <v>17.02</v>
      </c>
      <c r="O106" s="11">
        <v>26.92411246586407</v>
      </c>
      <c r="Q106">
        <f t="shared" si="3"/>
        <v>3000</v>
      </c>
      <c r="R106" s="10">
        <f t="shared" si="4"/>
        <v>10.714668381013608</v>
      </c>
      <c r="T106" s="10">
        <v>10.714668381013608</v>
      </c>
      <c r="U106" t="str">
        <f t="shared" si="5"/>
        <v>11%</v>
      </c>
    </row>
    <row r="107" spans="1:21" x14ac:dyDescent="0.35">
      <c r="A107" s="2" t="s">
        <v>1465</v>
      </c>
      <c r="B107" s="2" t="s">
        <v>1553</v>
      </c>
      <c r="C107" s="2">
        <v>2935</v>
      </c>
      <c r="D107" s="2">
        <v>948</v>
      </c>
      <c r="E107" s="2">
        <v>1999</v>
      </c>
      <c r="F107" s="2">
        <v>3.1</v>
      </c>
      <c r="G107" s="2">
        <v>5160</v>
      </c>
      <c r="H107" s="2" t="s">
        <v>25</v>
      </c>
      <c r="I107" s="2" t="s">
        <v>25</v>
      </c>
      <c r="J107" s="2" t="s">
        <v>78</v>
      </c>
      <c r="K107" s="2">
        <v>160</v>
      </c>
      <c r="L107" s="2">
        <v>4</v>
      </c>
      <c r="M107" s="2">
        <v>10</v>
      </c>
      <c r="N107" s="2">
        <v>3.86</v>
      </c>
      <c r="O107" s="11">
        <v>52.576288144072038</v>
      </c>
      <c r="Q107">
        <f t="shared" si="3"/>
        <v>5000</v>
      </c>
      <c r="R107" s="10">
        <f t="shared" si="4"/>
        <v>25.001250062503129</v>
      </c>
      <c r="T107" s="10">
        <v>25.001250062503129</v>
      </c>
      <c r="U107" t="str">
        <f t="shared" si="5"/>
        <v>25%</v>
      </c>
    </row>
    <row r="108" spans="1:21" x14ac:dyDescent="0.35">
      <c r="A108" s="2" t="s">
        <v>1481</v>
      </c>
      <c r="B108" s="2" t="s">
        <v>1508</v>
      </c>
      <c r="C108" s="2">
        <v>5650</v>
      </c>
      <c r="D108" s="2">
        <v>16949</v>
      </c>
      <c r="E108" s="2">
        <v>20999</v>
      </c>
      <c r="F108" s="2">
        <v>4.4000000000000004</v>
      </c>
      <c r="G108" s="2">
        <v>5500</v>
      </c>
      <c r="H108" s="2" t="s">
        <v>25</v>
      </c>
      <c r="I108" s="2" t="s">
        <v>25</v>
      </c>
      <c r="J108" s="2" t="s">
        <v>381</v>
      </c>
      <c r="K108" s="2">
        <v>160</v>
      </c>
      <c r="L108" s="2">
        <v>8</v>
      </c>
      <c r="M108" s="2">
        <v>128</v>
      </c>
      <c r="N108" s="2">
        <v>16.940000000000001</v>
      </c>
      <c r="O108" s="11">
        <v>19.286632696795085</v>
      </c>
      <c r="Q108">
        <f t="shared" si="3"/>
        <v>470</v>
      </c>
      <c r="R108" s="10">
        <f t="shared" si="4"/>
        <v>34.840622683469235</v>
      </c>
      <c r="T108" s="10">
        <v>34.840622683469235</v>
      </c>
      <c r="U108" t="str">
        <f t="shared" si="5"/>
        <v>35%</v>
      </c>
    </row>
    <row r="109" spans="1:21" x14ac:dyDescent="0.35">
      <c r="A109" s="2" t="s">
        <v>1492</v>
      </c>
      <c r="B109" s="2" t="s">
        <v>1493</v>
      </c>
      <c r="C109" s="2">
        <v>6333</v>
      </c>
      <c r="D109" s="2">
        <v>18999</v>
      </c>
      <c r="E109" s="2">
        <v>22999</v>
      </c>
      <c r="F109" s="2">
        <v>4.4000000000000004</v>
      </c>
      <c r="G109" s="2">
        <v>5000</v>
      </c>
      <c r="H109" s="2" t="s">
        <v>1494</v>
      </c>
      <c r="I109" s="2" t="s">
        <v>249</v>
      </c>
      <c r="J109" s="2" t="s">
        <v>250</v>
      </c>
      <c r="K109" s="2">
        <v>164</v>
      </c>
      <c r="L109" s="2">
        <v>8</v>
      </c>
      <c r="M109" s="2">
        <v>128</v>
      </c>
      <c r="N109" s="2">
        <v>17.2</v>
      </c>
      <c r="O109" s="11">
        <v>17.392060524370624</v>
      </c>
      <c r="Q109">
        <f t="shared" si="3"/>
        <v>7000</v>
      </c>
      <c r="R109" s="10">
        <f t="shared" si="4"/>
        <v>26.92411246586407</v>
      </c>
      <c r="T109" s="10">
        <v>26.92411246586407</v>
      </c>
      <c r="U109" t="str">
        <f t="shared" si="5"/>
        <v>27%</v>
      </c>
    </row>
    <row r="110" spans="1:21" x14ac:dyDescent="0.35">
      <c r="A110" s="2" t="s">
        <v>1481</v>
      </c>
      <c r="B110" s="2" t="s">
        <v>1554</v>
      </c>
      <c r="C110" s="2">
        <v>8667</v>
      </c>
      <c r="D110" s="2">
        <v>51997</v>
      </c>
      <c r="E110" s="2">
        <v>57999</v>
      </c>
      <c r="F110" s="2">
        <v>4.5</v>
      </c>
      <c r="G110" s="2">
        <v>5850</v>
      </c>
      <c r="H110" s="2" t="s">
        <v>25</v>
      </c>
      <c r="I110" s="2" t="s">
        <v>25</v>
      </c>
      <c r="J110" s="2" t="s">
        <v>316</v>
      </c>
      <c r="K110" s="2">
        <v>160</v>
      </c>
      <c r="L110" s="2">
        <v>12</v>
      </c>
      <c r="M110" s="2">
        <v>256</v>
      </c>
      <c r="N110" s="2">
        <v>16.05</v>
      </c>
      <c r="O110" s="11">
        <v>10.348454283694547</v>
      </c>
      <c r="Q110">
        <f t="shared" si="3"/>
        <v>1051</v>
      </c>
      <c r="R110" s="10">
        <f t="shared" si="4"/>
        <v>52.576288144072038</v>
      </c>
      <c r="T110" s="10">
        <v>52.576288144072038</v>
      </c>
      <c r="U110" t="str">
        <f t="shared" si="5"/>
        <v>53%</v>
      </c>
    </row>
    <row r="111" spans="1:21" x14ac:dyDescent="0.35">
      <c r="A111" s="2" t="s">
        <v>1462</v>
      </c>
      <c r="B111" s="2" t="s">
        <v>1463</v>
      </c>
      <c r="C111" s="2">
        <v>1250</v>
      </c>
      <c r="D111" s="2">
        <v>14999</v>
      </c>
      <c r="E111" s="2">
        <v>16999</v>
      </c>
      <c r="F111" s="2">
        <v>4.3</v>
      </c>
      <c r="G111" s="2">
        <v>6000</v>
      </c>
      <c r="H111" s="2" t="s">
        <v>1464</v>
      </c>
      <c r="I111" s="2" t="s">
        <v>57</v>
      </c>
      <c r="J111" s="2" t="s">
        <v>58</v>
      </c>
      <c r="K111" s="2">
        <v>165.7</v>
      </c>
      <c r="L111" s="2">
        <v>6</v>
      </c>
      <c r="M111" s="2">
        <v>128</v>
      </c>
      <c r="N111" s="2">
        <v>16.940000000000001</v>
      </c>
      <c r="O111" s="11">
        <v>11.765397964586152</v>
      </c>
      <c r="Q111">
        <f t="shared" si="3"/>
        <v>4050</v>
      </c>
      <c r="R111" s="10">
        <f t="shared" si="4"/>
        <v>19.286632696795085</v>
      </c>
      <c r="T111" s="10">
        <v>19.286632696795085</v>
      </c>
      <c r="U111" t="str">
        <f t="shared" si="5"/>
        <v>19%</v>
      </c>
    </row>
    <row r="112" spans="1:21" x14ac:dyDescent="0.35">
      <c r="A112" s="2" t="s">
        <v>1462</v>
      </c>
      <c r="B112" s="2" t="s">
        <v>1555</v>
      </c>
      <c r="C112" s="2">
        <v>6333</v>
      </c>
      <c r="D112" s="2">
        <v>18999</v>
      </c>
      <c r="E112" s="2">
        <v>27999</v>
      </c>
      <c r="F112" s="2">
        <v>4.4000000000000004</v>
      </c>
      <c r="G112" s="2">
        <v>5200</v>
      </c>
      <c r="H112" s="2" t="s">
        <v>1556</v>
      </c>
      <c r="I112" s="2" t="s">
        <v>904</v>
      </c>
      <c r="J112" s="2" t="s">
        <v>58</v>
      </c>
      <c r="K112" s="2">
        <v>161.34</v>
      </c>
      <c r="L112" s="2">
        <v>12</v>
      </c>
      <c r="M112" s="2">
        <v>256</v>
      </c>
      <c r="N112" s="2">
        <v>17.02</v>
      </c>
      <c r="O112" s="11">
        <v>32.144005143040822</v>
      </c>
      <c r="Q112">
        <f t="shared" si="3"/>
        <v>4000</v>
      </c>
      <c r="R112" s="10">
        <f t="shared" si="4"/>
        <v>17.392060524370624</v>
      </c>
      <c r="T112" s="10">
        <v>17.392060524370624</v>
      </c>
      <c r="U112" t="str">
        <f t="shared" si="5"/>
        <v>17%</v>
      </c>
    </row>
    <row r="113" spans="1:21" x14ac:dyDescent="0.35">
      <c r="A113" s="2" t="s">
        <v>1530</v>
      </c>
      <c r="B113" s="2" t="s">
        <v>1557</v>
      </c>
      <c r="C113" s="2">
        <v>4167</v>
      </c>
      <c r="D113" s="2">
        <v>24999</v>
      </c>
      <c r="E113" s="2">
        <v>31999</v>
      </c>
      <c r="F113" s="2">
        <v>4.5</v>
      </c>
      <c r="G113" s="2">
        <v>5500</v>
      </c>
      <c r="H113" s="2" t="s">
        <v>1558</v>
      </c>
      <c r="I113" s="2" t="s">
        <v>25</v>
      </c>
      <c r="J113" s="2" t="s">
        <v>102</v>
      </c>
      <c r="K113" s="2">
        <v>163.72</v>
      </c>
      <c r="L113" s="2">
        <v>8</v>
      </c>
      <c r="M113" s="2">
        <v>256</v>
      </c>
      <c r="N113" s="2">
        <v>17.2</v>
      </c>
      <c r="O113" s="11">
        <v>21.875683615112973</v>
      </c>
      <c r="Q113">
        <f t="shared" si="3"/>
        <v>6002</v>
      </c>
      <c r="R113" s="10">
        <f t="shared" si="4"/>
        <v>10.348454283694547</v>
      </c>
      <c r="T113" s="10">
        <v>10.348454283694547</v>
      </c>
      <c r="U113" t="str">
        <f t="shared" si="5"/>
        <v>10%</v>
      </c>
    </row>
    <row r="114" spans="1:21" x14ac:dyDescent="0.35">
      <c r="A114" s="2" t="s">
        <v>1459</v>
      </c>
      <c r="B114" s="2" t="s">
        <v>1479</v>
      </c>
      <c r="C114" s="2">
        <v>2667</v>
      </c>
      <c r="D114" s="2">
        <v>15999</v>
      </c>
      <c r="E114" s="2">
        <v>21999</v>
      </c>
      <c r="F114" s="2">
        <v>4.4000000000000004</v>
      </c>
      <c r="G114" s="2">
        <v>5500</v>
      </c>
      <c r="H114" s="2" t="s">
        <v>1480</v>
      </c>
      <c r="I114" s="2" t="s">
        <v>25</v>
      </c>
      <c r="J114" s="2" t="s">
        <v>45</v>
      </c>
      <c r="K114" s="2">
        <v>164.33</v>
      </c>
      <c r="L114" s="2">
        <v>8</v>
      </c>
      <c r="M114" s="2">
        <v>128</v>
      </c>
      <c r="N114" s="2">
        <v>17.22</v>
      </c>
      <c r="O114" s="11">
        <v>27.273966998499933</v>
      </c>
      <c r="Q114">
        <f t="shared" si="3"/>
        <v>2000</v>
      </c>
      <c r="R114" s="10">
        <f t="shared" si="4"/>
        <v>11.765397964586152</v>
      </c>
      <c r="T114" s="10">
        <v>11.765397964586152</v>
      </c>
      <c r="U114" t="str">
        <f t="shared" si="5"/>
        <v>12%</v>
      </c>
    </row>
    <row r="115" spans="1:21" x14ac:dyDescent="0.35">
      <c r="A115" s="2" t="s">
        <v>1470</v>
      </c>
      <c r="B115" s="2" t="s">
        <v>1559</v>
      </c>
      <c r="C115" s="2">
        <v>2000</v>
      </c>
      <c r="D115" s="2">
        <v>11999</v>
      </c>
      <c r="E115" s="2">
        <v>14999</v>
      </c>
      <c r="F115" s="2">
        <v>4.3</v>
      </c>
      <c r="G115" s="2">
        <v>5000</v>
      </c>
      <c r="H115" s="2" t="s">
        <v>1560</v>
      </c>
      <c r="I115" s="2" t="s">
        <v>57</v>
      </c>
      <c r="J115" s="2" t="s">
        <v>102</v>
      </c>
      <c r="K115" s="2">
        <v>162.69999999999999</v>
      </c>
      <c r="L115" s="2">
        <v>8</v>
      </c>
      <c r="M115" s="2">
        <v>128</v>
      </c>
      <c r="N115" s="2">
        <v>16.510000000000002</v>
      </c>
      <c r="O115" s="11">
        <v>20.00133342222815</v>
      </c>
      <c r="Q115">
        <f t="shared" si="3"/>
        <v>9000</v>
      </c>
      <c r="R115" s="10">
        <f t="shared" si="4"/>
        <v>32.144005143040822</v>
      </c>
      <c r="T115" s="10">
        <v>32.144005143040822</v>
      </c>
      <c r="U115" t="str">
        <f t="shared" si="5"/>
        <v>32%</v>
      </c>
    </row>
    <row r="116" spans="1:21" x14ac:dyDescent="0.35">
      <c r="A116" s="2" t="s">
        <v>1467</v>
      </c>
      <c r="B116" s="2" t="s">
        <v>1526</v>
      </c>
      <c r="C116" s="2">
        <v>458</v>
      </c>
      <c r="D116" s="2">
        <v>12999</v>
      </c>
      <c r="E116" s="2">
        <v>18999</v>
      </c>
      <c r="F116" s="2">
        <v>4.3</v>
      </c>
      <c r="G116" s="2">
        <v>5110</v>
      </c>
      <c r="H116" s="2" t="s">
        <v>1527</v>
      </c>
      <c r="I116" s="2" t="s">
        <v>452</v>
      </c>
      <c r="J116" s="2" t="s">
        <v>90</v>
      </c>
      <c r="K116" s="2">
        <v>162.4</v>
      </c>
      <c r="L116" s="2">
        <v>6</v>
      </c>
      <c r="M116" s="2">
        <v>128</v>
      </c>
      <c r="N116" s="2">
        <v>16.940000000000001</v>
      </c>
      <c r="O116" s="11">
        <v>31.580609505763462</v>
      </c>
      <c r="Q116">
        <f t="shared" si="3"/>
        <v>7000</v>
      </c>
      <c r="R116" s="10">
        <f t="shared" si="4"/>
        <v>21.875683615112973</v>
      </c>
      <c r="T116" s="10">
        <v>21.875683615112973</v>
      </c>
      <c r="U116" t="str">
        <f t="shared" si="5"/>
        <v>22%</v>
      </c>
    </row>
    <row r="117" spans="1:21" x14ac:dyDescent="0.35">
      <c r="A117" s="2" t="s">
        <v>1465</v>
      </c>
      <c r="B117" s="2" t="s">
        <v>1476</v>
      </c>
      <c r="C117" s="2">
        <v>4667</v>
      </c>
      <c r="D117" s="2">
        <v>41999</v>
      </c>
      <c r="E117" s="2">
        <v>65999</v>
      </c>
      <c r="F117" s="2">
        <v>4.5</v>
      </c>
      <c r="G117" s="2">
        <v>4700</v>
      </c>
      <c r="H117" s="2" t="s">
        <v>1525</v>
      </c>
      <c r="I117" s="2" t="s">
        <v>57</v>
      </c>
      <c r="J117" s="2" t="s">
        <v>129</v>
      </c>
      <c r="K117" s="2">
        <v>162</v>
      </c>
      <c r="L117" s="2">
        <v>8</v>
      </c>
      <c r="M117" s="2">
        <v>256</v>
      </c>
      <c r="N117" s="2">
        <v>17.02</v>
      </c>
      <c r="O117" s="11">
        <v>36.36418733617176</v>
      </c>
      <c r="Q117">
        <f t="shared" si="3"/>
        <v>6000</v>
      </c>
      <c r="R117" s="10">
        <f t="shared" si="4"/>
        <v>27.273966998499933</v>
      </c>
      <c r="T117" s="10">
        <v>27.273966998499933</v>
      </c>
      <c r="U117" t="str">
        <f t="shared" si="5"/>
        <v>27%</v>
      </c>
    </row>
    <row r="118" spans="1:21" x14ac:dyDescent="0.35">
      <c r="A118" s="2" t="s">
        <v>1537</v>
      </c>
      <c r="B118" s="2" t="s">
        <v>1538</v>
      </c>
      <c r="C118" s="2">
        <v>3667</v>
      </c>
      <c r="D118" s="2">
        <v>32999</v>
      </c>
      <c r="E118" s="2">
        <v>36999</v>
      </c>
      <c r="F118" s="2">
        <v>4.5</v>
      </c>
      <c r="G118" s="2">
        <v>5000</v>
      </c>
      <c r="H118" s="2" t="s">
        <v>1539</v>
      </c>
      <c r="I118" s="2" t="s">
        <v>703</v>
      </c>
      <c r="J118" s="2" t="s">
        <v>250</v>
      </c>
      <c r="K118" s="2">
        <v>163.5</v>
      </c>
      <c r="L118" s="2">
        <v>12</v>
      </c>
      <c r="M118" s="2">
        <v>256</v>
      </c>
      <c r="N118" s="2">
        <v>43.66</v>
      </c>
      <c r="O118" s="11">
        <v>10.811103002783859</v>
      </c>
      <c r="Q118">
        <f t="shared" si="3"/>
        <v>3000</v>
      </c>
      <c r="R118" s="10">
        <f t="shared" si="4"/>
        <v>20.00133342222815</v>
      </c>
      <c r="T118" s="10">
        <v>20.00133342222815</v>
      </c>
      <c r="U118" t="str">
        <f t="shared" si="5"/>
        <v>20%</v>
      </c>
    </row>
    <row r="119" spans="1:21" x14ac:dyDescent="0.35">
      <c r="A119" s="2" t="s">
        <v>1509</v>
      </c>
      <c r="B119" s="2" t="s">
        <v>1561</v>
      </c>
      <c r="C119" s="2">
        <v>422</v>
      </c>
      <c r="D119" s="2">
        <v>11999</v>
      </c>
      <c r="E119" s="2">
        <v>15999</v>
      </c>
      <c r="F119" s="2">
        <v>4.5</v>
      </c>
      <c r="G119" s="2">
        <v>6000</v>
      </c>
      <c r="H119" s="2" t="s">
        <v>1464</v>
      </c>
      <c r="I119" s="2" t="s">
        <v>936</v>
      </c>
      <c r="J119" s="2" t="s">
        <v>58</v>
      </c>
      <c r="K119" s="2">
        <v>165.7</v>
      </c>
      <c r="L119" s="2">
        <v>4</v>
      </c>
      <c r="M119" s="2">
        <v>128</v>
      </c>
      <c r="N119" s="2">
        <v>16.940000000000001</v>
      </c>
      <c r="O119" s="11">
        <v>25.001562597662353</v>
      </c>
      <c r="Q119">
        <f t="shared" si="3"/>
        <v>6000</v>
      </c>
      <c r="R119" s="10">
        <f t="shared" si="4"/>
        <v>31.580609505763462</v>
      </c>
      <c r="T119" s="10">
        <v>31.580609505763462</v>
      </c>
      <c r="U119" t="str">
        <f t="shared" si="5"/>
        <v>32%</v>
      </c>
    </row>
    <row r="120" spans="1:21" x14ac:dyDescent="0.35">
      <c r="A120" s="2" t="s">
        <v>1509</v>
      </c>
      <c r="B120" s="2" t="s">
        <v>1561</v>
      </c>
      <c r="C120" s="2">
        <v>458</v>
      </c>
      <c r="D120" s="2">
        <v>12999</v>
      </c>
      <c r="E120" s="2">
        <v>16999</v>
      </c>
      <c r="F120" s="2">
        <v>4.5999999999999996</v>
      </c>
      <c r="G120" s="2">
        <v>6000</v>
      </c>
      <c r="H120" s="2" t="s">
        <v>1464</v>
      </c>
      <c r="I120" s="2" t="s">
        <v>936</v>
      </c>
      <c r="J120" s="2" t="s">
        <v>58</v>
      </c>
      <c r="K120" s="2">
        <v>165.7</v>
      </c>
      <c r="L120" s="2">
        <v>6</v>
      </c>
      <c r="M120" s="2">
        <v>128</v>
      </c>
      <c r="N120" s="2">
        <v>16.940000000000001</v>
      </c>
      <c r="O120" s="11">
        <v>23.530795929172303</v>
      </c>
      <c r="Q120">
        <f t="shared" si="3"/>
        <v>24000</v>
      </c>
      <c r="R120" s="10">
        <f t="shared" si="4"/>
        <v>36.36418733617176</v>
      </c>
      <c r="T120" s="10">
        <v>36.36418733617176</v>
      </c>
      <c r="U120" t="str">
        <f t="shared" si="5"/>
        <v>36%</v>
      </c>
    </row>
    <row r="121" spans="1:21" x14ac:dyDescent="0.35">
      <c r="A121" s="2" t="s">
        <v>1462</v>
      </c>
      <c r="B121" s="2" t="s">
        <v>1562</v>
      </c>
      <c r="C121" s="2">
        <v>3000</v>
      </c>
      <c r="D121" s="2">
        <v>17999</v>
      </c>
      <c r="E121" s="2">
        <v>20999</v>
      </c>
      <c r="F121" s="2">
        <v>4.3</v>
      </c>
      <c r="G121" s="2">
        <v>6000</v>
      </c>
      <c r="H121" s="2" t="s">
        <v>1464</v>
      </c>
      <c r="I121" s="2" t="s">
        <v>475</v>
      </c>
      <c r="J121" s="2" t="s">
        <v>58</v>
      </c>
      <c r="K121" s="2">
        <v>163.15</v>
      </c>
      <c r="L121" s="2">
        <v>8</v>
      </c>
      <c r="M121" s="2">
        <v>128</v>
      </c>
      <c r="N121" s="2">
        <v>16.940000000000001</v>
      </c>
      <c r="O121" s="11">
        <v>14.286394590218581</v>
      </c>
      <c r="Q121">
        <f t="shared" si="3"/>
        <v>4000</v>
      </c>
      <c r="R121" s="10">
        <f t="shared" si="4"/>
        <v>10.811103002783859</v>
      </c>
      <c r="T121" s="10">
        <v>10.811103002783859</v>
      </c>
      <c r="U121" t="str">
        <f t="shared" si="5"/>
        <v>11%</v>
      </c>
    </row>
    <row r="122" spans="1:21" x14ac:dyDescent="0.35">
      <c r="A122" s="2" t="s">
        <v>1459</v>
      </c>
      <c r="B122" s="2" t="s">
        <v>1479</v>
      </c>
      <c r="C122" s="2">
        <v>3000</v>
      </c>
      <c r="D122" s="2">
        <v>17999</v>
      </c>
      <c r="E122" s="2">
        <v>24999</v>
      </c>
      <c r="F122" s="2">
        <v>4.4000000000000004</v>
      </c>
      <c r="G122" s="2">
        <v>5500</v>
      </c>
      <c r="H122" s="2" t="s">
        <v>1480</v>
      </c>
      <c r="I122" s="2" t="s">
        <v>25</v>
      </c>
      <c r="J122" s="2" t="s">
        <v>45</v>
      </c>
      <c r="K122" s="2">
        <v>164.33</v>
      </c>
      <c r="L122" s="2">
        <v>8</v>
      </c>
      <c r="M122" s="2">
        <v>256</v>
      </c>
      <c r="N122" s="2">
        <v>17.22</v>
      </c>
      <c r="O122" s="11">
        <v>28.001120044801791</v>
      </c>
      <c r="Q122">
        <f t="shared" si="3"/>
        <v>4000</v>
      </c>
      <c r="R122" s="10">
        <f t="shared" si="4"/>
        <v>25.001562597662353</v>
      </c>
      <c r="T122" s="10">
        <v>25.001562597662353</v>
      </c>
      <c r="U122" t="str">
        <f t="shared" si="5"/>
        <v>25%</v>
      </c>
    </row>
    <row r="123" spans="1:21" x14ac:dyDescent="0.35">
      <c r="A123" s="2" t="s">
        <v>1483</v>
      </c>
      <c r="B123" s="2" t="s">
        <v>1563</v>
      </c>
      <c r="C123" s="2">
        <v>229</v>
      </c>
      <c r="D123" s="2">
        <v>6499</v>
      </c>
      <c r="E123" s="2">
        <v>8999</v>
      </c>
      <c r="F123" s="2">
        <v>4.2</v>
      </c>
      <c r="G123" s="2">
        <v>5200</v>
      </c>
      <c r="H123" s="2" t="s">
        <v>1564</v>
      </c>
      <c r="I123" s="2" t="s">
        <v>57</v>
      </c>
      <c r="J123" s="2" t="s">
        <v>955</v>
      </c>
      <c r="K123" s="2">
        <v>171.7</v>
      </c>
      <c r="L123" s="2">
        <v>3</v>
      </c>
      <c r="M123" s="2">
        <v>64</v>
      </c>
      <c r="N123" s="2">
        <v>17.48</v>
      </c>
      <c r="O123" s="11">
        <v>27.780864540504503</v>
      </c>
      <c r="Q123">
        <f t="shared" si="3"/>
        <v>4000</v>
      </c>
      <c r="R123" s="10">
        <f t="shared" si="4"/>
        <v>23.530795929172303</v>
      </c>
      <c r="T123" s="10">
        <v>23.530795929172303</v>
      </c>
      <c r="U123" t="str">
        <f t="shared" si="5"/>
        <v>24%</v>
      </c>
    </row>
    <row r="124" spans="1:21" x14ac:dyDescent="0.35">
      <c r="A124" s="2" t="s">
        <v>1537</v>
      </c>
      <c r="B124" s="2" t="s">
        <v>1538</v>
      </c>
      <c r="C124" s="2">
        <v>950</v>
      </c>
      <c r="D124" s="2">
        <v>26999</v>
      </c>
      <c r="E124" s="2">
        <v>29999</v>
      </c>
      <c r="F124" s="2">
        <v>4.5</v>
      </c>
      <c r="G124" s="2">
        <v>5000</v>
      </c>
      <c r="H124" s="2" t="s">
        <v>1539</v>
      </c>
      <c r="I124" s="2" t="s">
        <v>703</v>
      </c>
      <c r="J124" s="2" t="s">
        <v>250</v>
      </c>
      <c r="K124" s="2">
        <v>163.52000000000001</v>
      </c>
      <c r="L124" s="2">
        <v>8</v>
      </c>
      <c r="M124" s="2">
        <v>256</v>
      </c>
      <c r="N124" s="2">
        <v>43.66</v>
      </c>
      <c r="O124" s="11">
        <v>10.000333344444815</v>
      </c>
      <c r="Q124">
        <f t="shared" si="3"/>
        <v>3000</v>
      </c>
      <c r="R124" s="10">
        <f t="shared" si="4"/>
        <v>14.286394590218581</v>
      </c>
      <c r="T124" s="10">
        <v>14.286394590218581</v>
      </c>
      <c r="U124" t="str">
        <f t="shared" si="5"/>
        <v>14%</v>
      </c>
    </row>
    <row r="125" spans="1:21" x14ac:dyDescent="0.35">
      <c r="A125" s="2" t="s">
        <v>1537</v>
      </c>
      <c r="B125" s="2" t="s">
        <v>1538</v>
      </c>
      <c r="C125" s="2">
        <v>879</v>
      </c>
      <c r="D125" s="2">
        <v>24999</v>
      </c>
      <c r="E125" s="2">
        <v>27999</v>
      </c>
      <c r="F125" s="2">
        <v>4.5</v>
      </c>
      <c r="G125" s="2">
        <v>5000</v>
      </c>
      <c r="H125" s="2" t="s">
        <v>1539</v>
      </c>
      <c r="I125" s="2" t="s">
        <v>703</v>
      </c>
      <c r="J125" s="2" t="s">
        <v>250</v>
      </c>
      <c r="K125" s="2">
        <v>163.52000000000001</v>
      </c>
      <c r="L125" s="2">
        <v>8</v>
      </c>
      <c r="M125" s="2">
        <v>128</v>
      </c>
      <c r="N125" s="2">
        <v>43.66</v>
      </c>
      <c r="O125" s="11">
        <v>10.714668381013608</v>
      </c>
      <c r="Q125">
        <f t="shared" si="3"/>
        <v>7000</v>
      </c>
      <c r="R125" s="10">
        <f t="shared" si="4"/>
        <v>28.001120044801791</v>
      </c>
      <c r="T125" s="10">
        <v>28.001120044801791</v>
      </c>
      <c r="U125" t="str">
        <f t="shared" si="5"/>
        <v>28%</v>
      </c>
    </row>
    <row r="126" spans="1:21" x14ac:dyDescent="0.35">
      <c r="A126" s="2" t="s">
        <v>1509</v>
      </c>
      <c r="B126" s="2" t="s">
        <v>1565</v>
      </c>
      <c r="C126" s="2">
        <v>7167</v>
      </c>
      <c r="D126" s="2">
        <v>42999</v>
      </c>
      <c r="E126" s="2">
        <v>47999</v>
      </c>
      <c r="F126" s="2">
        <v>4.5</v>
      </c>
      <c r="G126" s="2">
        <v>6000</v>
      </c>
      <c r="H126" s="2" t="s">
        <v>1472</v>
      </c>
      <c r="I126" s="2" t="s">
        <v>970</v>
      </c>
      <c r="J126" s="2" t="s">
        <v>58</v>
      </c>
      <c r="K126" s="2">
        <v>157.9</v>
      </c>
      <c r="L126" s="2">
        <v>12</v>
      </c>
      <c r="M126" s="2">
        <v>512</v>
      </c>
      <c r="N126" s="2">
        <v>16.739999999999998</v>
      </c>
      <c r="O126" s="11">
        <v>10.416883685076773</v>
      </c>
      <c r="Q126">
        <f t="shared" si="3"/>
        <v>2500</v>
      </c>
      <c r="R126" s="10">
        <f t="shared" si="4"/>
        <v>27.780864540504503</v>
      </c>
      <c r="T126" s="10">
        <v>27.780864540504503</v>
      </c>
      <c r="U126" t="str">
        <f t="shared" si="5"/>
        <v>28%</v>
      </c>
    </row>
    <row r="127" spans="1:21" x14ac:dyDescent="0.35">
      <c r="A127" s="2" t="s">
        <v>1462</v>
      </c>
      <c r="B127" s="2" t="s">
        <v>1566</v>
      </c>
      <c r="C127" s="2">
        <v>493</v>
      </c>
      <c r="D127" s="2">
        <v>13999</v>
      </c>
      <c r="E127" s="2">
        <v>17999</v>
      </c>
      <c r="F127" s="2">
        <v>4.4000000000000004</v>
      </c>
      <c r="G127" s="2">
        <v>6000</v>
      </c>
      <c r="H127" s="2" t="s">
        <v>1567</v>
      </c>
      <c r="I127" s="2" t="s">
        <v>25</v>
      </c>
      <c r="J127" s="2" t="s">
        <v>58</v>
      </c>
      <c r="K127" s="2">
        <v>165.7</v>
      </c>
      <c r="L127" s="2">
        <v>8</v>
      </c>
      <c r="M127" s="2">
        <v>128</v>
      </c>
      <c r="N127" s="2">
        <v>17.07</v>
      </c>
      <c r="O127" s="11">
        <v>22.223456858714375</v>
      </c>
      <c r="Q127">
        <f t="shared" si="3"/>
        <v>3000</v>
      </c>
      <c r="R127" s="10">
        <f t="shared" si="4"/>
        <v>10.000333344444815</v>
      </c>
      <c r="T127" s="10">
        <v>10.000333344444815</v>
      </c>
      <c r="U127" t="str">
        <f t="shared" si="5"/>
        <v>10%</v>
      </c>
    </row>
    <row r="128" spans="1:21" x14ac:dyDescent="0.35">
      <c r="A128" s="2" t="s">
        <v>1509</v>
      </c>
      <c r="B128" s="2" t="s">
        <v>1561</v>
      </c>
      <c r="C128" s="2">
        <v>528</v>
      </c>
      <c r="D128" s="2">
        <v>14999</v>
      </c>
      <c r="E128" s="2">
        <v>18999</v>
      </c>
      <c r="F128" s="2">
        <v>4.5</v>
      </c>
      <c r="G128" s="2">
        <v>6000</v>
      </c>
      <c r="H128" s="2" t="s">
        <v>1464</v>
      </c>
      <c r="I128" s="2" t="s">
        <v>936</v>
      </c>
      <c r="J128" s="2" t="s">
        <v>58</v>
      </c>
      <c r="K128" s="2">
        <v>165.7</v>
      </c>
      <c r="L128" s="2">
        <v>8</v>
      </c>
      <c r="M128" s="2">
        <v>128</v>
      </c>
      <c r="N128" s="2">
        <v>16.940000000000001</v>
      </c>
      <c r="O128" s="11">
        <v>21.053739670508975</v>
      </c>
      <c r="Q128">
        <f t="shared" si="3"/>
        <v>3000</v>
      </c>
      <c r="R128" s="10">
        <f t="shared" si="4"/>
        <v>10.714668381013608</v>
      </c>
      <c r="T128" s="10">
        <v>10.714668381013608</v>
      </c>
      <c r="U128" t="str">
        <f t="shared" si="5"/>
        <v>11%</v>
      </c>
    </row>
    <row r="129" spans="1:21" x14ac:dyDescent="0.35">
      <c r="A129" s="2" t="s">
        <v>1530</v>
      </c>
      <c r="B129" s="2" t="s">
        <v>1568</v>
      </c>
      <c r="C129" s="2">
        <v>4000</v>
      </c>
      <c r="D129" s="2">
        <v>23999</v>
      </c>
      <c r="E129" s="2">
        <v>27999</v>
      </c>
      <c r="F129" s="2">
        <v>4.5</v>
      </c>
      <c r="G129" s="2">
        <v>7300</v>
      </c>
      <c r="H129" s="2" t="s">
        <v>1569</v>
      </c>
      <c r="I129" s="2" t="s">
        <v>25</v>
      </c>
      <c r="J129" s="2" t="s">
        <v>989</v>
      </c>
      <c r="K129" s="2">
        <v>163.4</v>
      </c>
      <c r="L129" s="2">
        <v>8</v>
      </c>
      <c r="M129" s="2">
        <v>256</v>
      </c>
      <c r="N129" s="2">
        <v>17.2</v>
      </c>
      <c r="O129" s="11">
        <v>14.286224508018144</v>
      </c>
      <c r="Q129">
        <f t="shared" si="3"/>
        <v>5000</v>
      </c>
      <c r="R129" s="10">
        <f t="shared" si="4"/>
        <v>10.416883685076773</v>
      </c>
      <c r="T129" s="10">
        <v>10.416883685076773</v>
      </c>
      <c r="U129" t="str">
        <f t="shared" si="5"/>
        <v>10%</v>
      </c>
    </row>
    <row r="130" spans="1:21" x14ac:dyDescent="0.35">
      <c r="A130" s="2" t="s">
        <v>1470</v>
      </c>
      <c r="B130" s="2" t="s">
        <v>1471</v>
      </c>
      <c r="C130" s="2">
        <v>4167</v>
      </c>
      <c r="D130" s="2">
        <v>24999</v>
      </c>
      <c r="E130" s="2">
        <v>27999</v>
      </c>
      <c r="F130" s="2">
        <v>4.5</v>
      </c>
      <c r="G130" s="2">
        <v>5500</v>
      </c>
      <c r="H130" s="2" t="s">
        <v>1515</v>
      </c>
      <c r="I130" s="2" t="s">
        <v>475</v>
      </c>
      <c r="J130" s="2" t="s">
        <v>102</v>
      </c>
      <c r="K130" s="2">
        <v>161.19999999999999</v>
      </c>
      <c r="L130" s="2">
        <v>12</v>
      </c>
      <c r="M130" s="2">
        <v>256</v>
      </c>
      <c r="N130" s="2">
        <v>16.940000000000001</v>
      </c>
      <c r="O130" s="11">
        <v>10.714668381013608</v>
      </c>
      <c r="Q130">
        <f t="shared" si="3"/>
        <v>4000</v>
      </c>
      <c r="R130" s="10">
        <f t="shared" si="4"/>
        <v>22.223456858714375</v>
      </c>
      <c r="T130" s="10">
        <v>22.223456858714375</v>
      </c>
      <c r="U130" t="str">
        <f t="shared" si="5"/>
        <v>22%</v>
      </c>
    </row>
    <row r="131" spans="1:21" x14ac:dyDescent="0.35">
      <c r="A131" s="2" t="s">
        <v>1492</v>
      </c>
      <c r="B131" s="2" t="s">
        <v>1493</v>
      </c>
      <c r="C131" s="2">
        <v>6333</v>
      </c>
      <c r="D131" s="2">
        <v>18999</v>
      </c>
      <c r="E131" s="2">
        <v>22999</v>
      </c>
      <c r="F131" s="2">
        <v>4.4000000000000004</v>
      </c>
      <c r="G131" s="2">
        <v>5000</v>
      </c>
      <c r="H131" s="2" t="s">
        <v>1494</v>
      </c>
      <c r="I131" s="2" t="s">
        <v>249</v>
      </c>
      <c r="J131" s="2" t="s">
        <v>250</v>
      </c>
      <c r="K131" s="2">
        <v>164</v>
      </c>
      <c r="L131" s="2">
        <v>8</v>
      </c>
      <c r="M131" s="2">
        <v>128</v>
      </c>
      <c r="N131" s="2">
        <v>17.2</v>
      </c>
      <c r="O131" s="11">
        <v>17.392060524370624</v>
      </c>
      <c r="Q131">
        <f t="shared" si="3"/>
        <v>4000</v>
      </c>
      <c r="R131" s="10">
        <f t="shared" si="4"/>
        <v>21.053739670508975</v>
      </c>
      <c r="T131" s="10">
        <v>21.053739670508975</v>
      </c>
      <c r="U131" t="str">
        <f t="shared" si="5"/>
        <v>21%</v>
      </c>
    </row>
    <row r="132" spans="1:21" x14ac:dyDescent="0.35">
      <c r="A132" s="2" t="s">
        <v>1481</v>
      </c>
      <c r="B132" s="2" t="s">
        <v>1554</v>
      </c>
      <c r="C132" s="2">
        <v>8833</v>
      </c>
      <c r="D132" s="2">
        <v>52994</v>
      </c>
      <c r="E132" s="2">
        <v>57999</v>
      </c>
      <c r="F132" s="2">
        <v>4.5</v>
      </c>
      <c r="G132" s="2">
        <v>5850</v>
      </c>
      <c r="H132" s="2" t="s">
        <v>25</v>
      </c>
      <c r="I132" s="2" t="s">
        <v>25</v>
      </c>
      <c r="J132" s="2" t="s">
        <v>316</v>
      </c>
      <c r="K132" s="2">
        <v>160</v>
      </c>
      <c r="L132" s="2">
        <v>12</v>
      </c>
      <c r="M132" s="2">
        <v>256</v>
      </c>
      <c r="N132" s="2">
        <v>16.05</v>
      </c>
      <c r="O132" s="11">
        <v>8.6294591286056654</v>
      </c>
      <c r="Q132">
        <f t="shared" si="3"/>
        <v>4000</v>
      </c>
      <c r="R132" s="10">
        <f t="shared" si="4"/>
        <v>14.286224508018144</v>
      </c>
      <c r="T132" s="10">
        <v>14.286224508018144</v>
      </c>
      <c r="U132" t="str">
        <f t="shared" si="5"/>
        <v>14%</v>
      </c>
    </row>
    <row r="133" spans="1:21" x14ac:dyDescent="0.35">
      <c r="A133" s="2" t="s">
        <v>1509</v>
      </c>
      <c r="B133" s="2" t="s">
        <v>1565</v>
      </c>
      <c r="C133" s="2">
        <v>6334</v>
      </c>
      <c r="D133" s="2">
        <v>37999</v>
      </c>
      <c r="E133" s="2">
        <v>42999</v>
      </c>
      <c r="F133" s="2">
        <v>4.4000000000000004</v>
      </c>
      <c r="G133" s="2">
        <v>6000</v>
      </c>
      <c r="H133" s="2" t="s">
        <v>1472</v>
      </c>
      <c r="I133" s="2" t="s">
        <v>970</v>
      </c>
      <c r="J133" s="2" t="s">
        <v>58</v>
      </c>
      <c r="K133" s="2">
        <v>157.9</v>
      </c>
      <c r="L133" s="2">
        <v>8</v>
      </c>
      <c r="M133" s="2">
        <v>256</v>
      </c>
      <c r="N133" s="2">
        <v>16.739999999999998</v>
      </c>
      <c r="O133" s="11">
        <v>11.628177399474406</v>
      </c>
      <c r="Q133">
        <f t="shared" si="3"/>
        <v>3000</v>
      </c>
      <c r="R133" s="10">
        <f t="shared" si="4"/>
        <v>10.714668381013608</v>
      </c>
      <c r="T133" s="10">
        <v>10.714668381013608</v>
      </c>
      <c r="U133" t="str">
        <f t="shared" si="5"/>
        <v>11%</v>
      </c>
    </row>
    <row r="134" spans="1:21" x14ac:dyDescent="0.35">
      <c r="A134" s="2" t="s">
        <v>1470</v>
      </c>
      <c r="B134" s="2" t="s">
        <v>1570</v>
      </c>
      <c r="C134" s="2">
        <v>3334</v>
      </c>
      <c r="D134" s="2">
        <v>19999</v>
      </c>
      <c r="E134" s="2">
        <v>22999</v>
      </c>
      <c r="F134" s="2">
        <v>4.4000000000000004</v>
      </c>
      <c r="G134" s="2">
        <v>5500</v>
      </c>
      <c r="H134" s="2" t="s">
        <v>1552</v>
      </c>
      <c r="I134" s="2" t="s">
        <v>101</v>
      </c>
      <c r="J134" s="2" t="s">
        <v>102</v>
      </c>
      <c r="K134" s="2">
        <v>161.86000000000001</v>
      </c>
      <c r="L134" s="2">
        <v>8</v>
      </c>
      <c r="M134" s="2">
        <v>256</v>
      </c>
      <c r="N134" s="2">
        <v>16.940000000000001</v>
      </c>
      <c r="O134" s="11">
        <v>13.044045393277969</v>
      </c>
      <c r="Q134">
        <f t="shared" ref="Q134:Q197" si="6">E131 -D131</f>
        <v>4000</v>
      </c>
      <c r="R134" s="10">
        <f t="shared" ref="R134:R197" si="7">(Q134/E131)*100</f>
        <v>17.392060524370624</v>
      </c>
      <c r="T134" s="10">
        <v>17.392060524370624</v>
      </c>
      <c r="U134" t="str">
        <f t="shared" si="5"/>
        <v>17%</v>
      </c>
    </row>
    <row r="135" spans="1:21" x14ac:dyDescent="0.35">
      <c r="A135" s="2" t="s">
        <v>1509</v>
      </c>
      <c r="B135" s="2" t="s">
        <v>1571</v>
      </c>
      <c r="C135" s="2">
        <v>633</v>
      </c>
      <c r="D135" s="2">
        <v>17999</v>
      </c>
      <c r="E135" s="2">
        <v>22999</v>
      </c>
      <c r="F135" s="2">
        <v>4.5</v>
      </c>
      <c r="G135" s="2">
        <v>7000</v>
      </c>
      <c r="H135" s="2" t="s">
        <v>1572</v>
      </c>
      <c r="I135" s="2" t="s">
        <v>25</v>
      </c>
      <c r="J135" s="2" t="s">
        <v>1043</v>
      </c>
      <c r="K135" s="2">
        <v>163.21</v>
      </c>
      <c r="L135" s="2">
        <v>8</v>
      </c>
      <c r="M135" s="2">
        <v>128</v>
      </c>
      <c r="N135" s="2">
        <v>16.940000000000001</v>
      </c>
      <c r="O135" s="11">
        <v>21.740075655463283</v>
      </c>
      <c r="Q135">
        <f t="shared" si="6"/>
        <v>5005</v>
      </c>
      <c r="R135" s="10">
        <f t="shared" si="7"/>
        <v>8.6294591286056654</v>
      </c>
      <c r="T135" s="10">
        <v>8.6294591286056654</v>
      </c>
      <c r="U135" t="str">
        <f t="shared" ref="U135:U198" si="8">_xlfn.CONCAT(ROUND(R135,0),"%")</f>
        <v>9%</v>
      </c>
    </row>
    <row r="136" spans="1:21" x14ac:dyDescent="0.35">
      <c r="A136" s="2" t="s">
        <v>1512</v>
      </c>
      <c r="B136" s="2" t="s">
        <v>1543</v>
      </c>
      <c r="C136" s="2">
        <v>116</v>
      </c>
      <c r="D136" s="2">
        <v>1275</v>
      </c>
      <c r="E136" s="2">
        <v>1599</v>
      </c>
      <c r="F136" s="2">
        <v>3.9</v>
      </c>
      <c r="G136" s="2">
        <v>1000</v>
      </c>
      <c r="H136" s="2" t="s">
        <v>1514</v>
      </c>
      <c r="I136" s="2" t="s">
        <v>413</v>
      </c>
      <c r="J136" s="2" t="s">
        <v>715</v>
      </c>
      <c r="K136" s="2">
        <v>115.07</v>
      </c>
      <c r="L136" s="2">
        <v>32</v>
      </c>
      <c r="M136" s="2"/>
      <c r="N136" s="2">
        <v>4.5</v>
      </c>
      <c r="O136" s="11">
        <v>20.262664165103189</v>
      </c>
      <c r="Q136">
        <f t="shared" si="6"/>
        <v>5000</v>
      </c>
      <c r="R136" s="10">
        <f t="shared" si="7"/>
        <v>11.628177399474406</v>
      </c>
      <c r="T136" s="10">
        <v>11.628177399474406</v>
      </c>
      <c r="U136" t="str">
        <f t="shared" si="8"/>
        <v>12%</v>
      </c>
    </row>
    <row r="137" spans="1:21" x14ac:dyDescent="0.35">
      <c r="A137" s="2" t="s">
        <v>1483</v>
      </c>
      <c r="B137" s="2" t="s">
        <v>1573</v>
      </c>
      <c r="C137" s="2">
        <v>3394</v>
      </c>
      <c r="D137" s="2">
        <v>10180</v>
      </c>
      <c r="E137" s="2">
        <v>13999</v>
      </c>
      <c r="F137" s="2">
        <v>4.2</v>
      </c>
      <c r="G137" s="2">
        <v>5160</v>
      </c>
      <c r="H137" s="2" t="s">
        <v>1517</v>
      </c>
      <c r="I137" s="2" t="s">
        <v>452</v>
      </c>
      <c r="J137" s="2" t="s">
        <v>90</v>
      </c>
      <c r="K137" s="2">
        <v>171.88</v>
      </c>
      <c r="L137" s="2">
        <v>4</v>
      </c>
      <c r="M137" s="2">
        <v>128</v>
      </c>
      <c r="N137" s="2">
        <v>17.48</v>
      </c>
      <c r="O137" s="11">
        <v>27.280520037145511</v>
      </c>
      <c r="Q137">
        <f t="shared" si="6"/>
        <v>3000</v>
      </c>
      <c r="R137" s="10">
        <f t="shared" si="7"/>
        <v>13.044045393277969</v>
      </c>
      <c r="T137" s="10">
        <v>13.044045393277969</v>
      </c>
      <c r="U137" t="str">
        <f t="shared" si="8"/>
        <v>13%</v>
      </c>
    </row>
    <row r="138" spans="1:21" x14ac:dyDescent="0.35">
      <c r="A138" s="2" t="s">
        <v>1520</v>
      </c>
      <c r="B138" s="2" t="s">
        <v>1574</v>
      </c>
      <c r="C138" s="2">
        <v>1250</v>
      </c>
      <c r="D138" s="2">
        <v>14999</v>
      </c>
      <c r="E138" s="2">
        <v>18999</v>
      </c>
      <c r="F138" s="2">
        <v>4.5</v>
      </c>
      <c r="G138" s="2">
        <v>6000</v>
      </c>
      <c r="H138" s="2" t="s">
        <v>1480</v>
      </c>
      <c r="I138" s="2" t="s">
        <v>25</v>
      </c>
      <c r="J138" s="2" t="s">
        <v>476</v>
      </c>
      <c r="K138" s="2">
        <v>160</v>
      </c>
      <c r="L138" s="2">
        <v>8</v>
      </c>
      <c r="M138" s="2">
        <v>128</v>
      </c>
      <c r="N138" s="2">
        <v>17.22</v>
      </c>
      <c r="O138" s="11">
        <v>21.053739670508975</v>
      </c>
      <c r="Q138">
        <f t="shared" si="6"/>
        <v>5000</v>
      </c>
      <c r="R138" s="10">
        <f t="shared" si="7"/>
        <v>21.740075655463283</v>
      </c>
      <c r="T138" s="10">
        <v>21.740075655463283</v>
      </c>
      <c r="U138" t="str">
        <f t="shared" si="8"/>
        <v>22%</v>
      </c>
    </row>
    <row r="139" spans="1:21" x14ac:dyDescent="0.35">
      <c r="A139" s="2" t="s">
        <v>1467</v>
      </c>
      <c r="B139" s="2" t="s">
        <v>1497</v>
      </c>
      <c r="C139" s="2">
        <v>5333</v>
      </c>
      <c r="D139" s="2">
        <v>15999</v>
      </c>
      <c r="E139" s="2">
        <v>24999</v>
      </c>
      <c r="F139" s="2">
        <v>4.3</v>
      </c>
      <c r="G139" s="2">
        <v>5500</v>
      </c>
      <c r="H139" s="2" t="s">
        <v>1498</v>
      </c>
      <c r="I139" s="2" t="s">
        <v>89</v>
      </c>
      <c r="J139" s="2" t="s">
        <v>90</v>
      </c>
      <c r="K139" s="2">
        <v>162.33000000000001</v>
      </c>
      <c r="L139" s="2">
        <v>8</v>
      </c>
      <c r="M139" s="2">
        <v>128</v>
      </c>
      <c r="N139" s="2">
        <v>16.940000000000001</v>
      </c>
      <c r="O139" s="11">
        <v>36.001440057602302</v>
      </c>
      <c r="Q139">
        <f t="shared" si="6"/>
        <v>324</v>
      </c>
      <c r="R139" s="10">
        <f t="shared" si="7"/>
        <v>20.262664165103189</v>
      </c>
      <c r="T139" s="10">
        <v>20.262664165103189</v>
      </c>
      <c r="U139" t="str">
        <f t="shared" si="8"/>
        <v>20%</v>
      </c>
    </row>
    <row r="140" spans="1:21" x14ac:dyDescent="0.35">
      <c r="A140" s="2" t="s">
        <v>1467</v>
      </c>
      <c r="B140" s="2" t="s">
        <v>1526</v>
      </c>
      <c r="C140" s="2">
        <v>528</v>
      </c>
      <c r="D140" s="2">
        <v>14999</v>
      </c>
      <c r="E140" s="2">
        <v>20999</v>
      </c>
      <c r="F140" s="2">
        <v>4.2</v>
      </c>
      <c r="G140" s="2">
        <v>5110</v>
      </c>
      <c r="H140" s="2" t="s">
        <v>1527</v>
      </c>
      <c r="I140" s="2" t="s">
        <v>452</v>
      </c>
      <c r="J140" s="2" t="s">
        <v>90</v>
      </c>
      <c r="K140" s="2">
        <v>162.4</v>
      </c>
      <c r="L140" s="2">
        <v>8</v>
      </c>
      <c r="M140" s="2">
        <v>256</v>
      </c>
      <c r="N140" s="2">
        <v>16.940000000000001</v>
      </c>
      <c r="O140" s="11">
        <v>28.572789180437162</v>
      </c>
      <c r="Q140">
        <f t="shared" si="6"/>
        <v>3819</v>
      </c>
      <c r="R140" s="10">
        <f t="shared" si="7"/>
        <v>27.280520037145511</v>
      </c>
      <c r="T140" s="10">
        <v>27.280520037145511</v>
      </c>
      <c r="U140" t="str">
        <f t="shared" si="8"/>
        <v>27%</v>
      </c>
    </row>
    <row r="141" spans="1:21" x14ac:dyDescent="0.35">
      <c r="A141" s="2" t="s">
        <v>1509</v>
      </c>
      <c r="B141" s="2" t="s">
        <v>1571</v>
      </c>
      <c r="C141" s="2">
        <v>704</v>
      </c>
      <c r="D141" s="2">
        <v>19999</v>
      </c>
      <c r="E141" s="2">
        <v>24999</v>
      </c>
      <c r="F141" s="2">
        <v>4.5</v>
      </c>
      <c r="G141" s="2">
        <v>7000</v>
      </c>
      <c r="H141" s="2" t="s">
        <v>1572</v>
      </c>
      <c r="I141" s="2" t="s">
        <v>25</v>
      </c>
      <c r="J141" s="2" t="s">
        <v>1043</v>
      </c>
      <c r="K141" s="2">
        <v>163.21</v>
      </c>
      <c r="L141" s="2">
        <v>8</v>
      </c>
      <c r="M141" s="2">
        <v>256</v>
      </c>
      <c r="N141" s="2">
        <v>16.940000000000001</v>
      </c>
      <c r="O141" s="11">
        <v>20.00080003200128</v>
      </c>
      <c r="Q141">
        <f t="shared" si="6"/>
        <v>4000</v>
      </c>
      <c r="R141" s="10">
        <f t="shared" si="7"/>
        <v>21.053739670508975</v>
      </c>
      <c r="T141" s="10">
        <v>21.053739670508975</v>
      </c>
      <c r="U141" t="str">
        <f t="shared" si="8"/>
        <v>21%</v>
      </c>
    </row>
    <row r="142" spans="1:21" x14ac:dyDescent="0.35">
      <c r="A142" s="2" t="s">
        <v>1481</v>
      </c>
      <c r="B142" s="2" t="s">
        <v>1508</v>
      </c>
      <c r="C142" s="2">
        <v>5665</v>
      </c>
      <c r="D142" s="2">
        <v>16993</v>
      </c>
      <c r="E142" s="2">
        <v>20999</v>
      </c>
      <c r="F142" s="2">
        <v>4.4000000000000004</v>
      </c>
      <c r="G142" s="2">
        <v>5500</v>
      </c>
      <c r="H142" s="2" t="s">
        <v>25</v>
      </c>
      <c r="I142" s="2" t="s">
        <v>25</v>
      </c>
      <c r="J142" s="2" t="s">
        <v>381</v>
      </c>
      <c r="K142" s="2">
        <v>160</v>
      </c>
      <c r="L142" s="2">
        <v>8</v>
      </c>
      <c r="M142" s="2">
        <v>128</v>
      </c>
      <c r="N142" s="2">
        <v>16.940000000000001</v>
      </c>
      <c r="O142" s="11">
        <v>19.077098909471879</v>
      </c>
      <c r="Q142">
        <f t="shared" si="6"/>
        <v>9000</v>
      </c>
      <c r="R142" s="10">
        <f t="shared" si="7"/>
        <v>36.001440057602302</v>
      </c>
      <c r="T142" s="10">
        <v>36.001440057602302</v>
      </c>
      <c r="U142" t="str">
        <f t="shared" si="8"/>
        <v>36%</v>
      </c>
    </row>
    <row r="143" spans="1:21" x14ac:dyDescent="0.35">
      <c r="A143" s="2" t="s">
        <v>1495</v>
      </c>
      <c r="B143" s="2" t="s">
        <v>1496</v>
      </c>
      <c r="C143" s="2">
        <v>4564</v>
      </c>
      <c r="D143" s="2">
        <v>13690</v>
      </c>
      <c r="E143" s="2">
        <v>17499</v>
      </c>
      <c r="F143" s="2">
        <v>4.4000000000000004</v>
      </c>
      <c r="G143" s="2">
        <v>6500</v>
      </c>
      <c r="H143" s="2" t="s">
        <v>25</v>
      </c>
      <c r="I143" s="2" t="s">
        <v>25</v>
      </c>
      <c r="J143" s="2" t="s">
        <v>288</v>
      </c>
      <c r="K143" s="2">
        <v>160</v>
      </c>
      <c r="L143" s="2">
        <v>6</v>
      </c>
      <c r="M143" s="2">
        <v>128</v>
      </c>
      <c r="N143" s="2">
        <v>17.02</v>
      </c>
      <c r="O143" s="11">
        <v>21.766958111892105</v>
      </c>
      <c r="Q143">
        <f t="shared" si="6"/>
        <v>6000</v>
      </c>
      <c r="R143" s="10">
        <f t="shared" si="7"/>
        <v>28.572789180437162</v>
      </c>
      <c r="T143" s="10">
        <v>28.572789180437162</v>
      </c>
      <c r="U143" t="str">
        <f t="shared" si="8"/>
        <v>29%</v>
      </c>
    </row>
    <row r="144" spans="1:21" x14ac:dyDescent="0.35">
      <c r="A144" s="2" t="s">
        <v>1465</v>
      </c>
      <c r="B144" s="2" t="s">
        <v>1506</v>
      </c>
      <c r="C144" s="2">
        <v>3334</v>
      </c>
      <c r="D144" s="2">
        <v>19999</v>
      </c>
      <c r="E144" s="2">
        <v>33999</v>
      </c>
      <c r="F144" s="2">
        <v>4.3</v>
      </c>
      <c r="G144" s="2">
        <v>5000</v>
      </c>
      <c r="H144" s="2" t="s">
        <v>1507</v>
      </c>
      <c r="I144" s="2" t="s">
        <v>57</v>
      </c>
      <c r="J144" s="2" t="s">
        <v>129</v>
      </c>
      <c r="K144" s="2">
        <v>161.69999999999999</v>
      </c>
      <c r="L144" s="2">
        <v>8</v>
      </c>
      <c r="M144" s="2">
        <v>128</v>
      </c>
      <c r="N144" s="2">
        <v>16.760000000000002</v>
      </c>
      <c r="O144" s="11">
        <v>41.177681696520487</v>
      </c>
      <c r="Q144">
        <f t="shared" si="6"/>
        <v>5000</v>
      </c>
      <c r="R144" s="10">
        <f t="shared" si="7"/>
        <v>20.00080003200128</v>
      </c>
      <c r="T144" s="10">
        <v>20.00080003200128</v>
      </c>
      <c r="U144" t="str">
        <f t="shared" si="8"/>
        <v>20%</v>
      </c>
    </row>
    <row r="145" spans="1:21" x14ac:dyDescent="0.35">
      <c r="A145" s="2" t="s">
        <v>1483</v>
      </c>
      <c r="B145" s="2" t="s">
        <v>1563</v>
      </c>
      <c r="C145" s="2">
        <v>264</v>
      </c>
      <c r="D145" s="2">
        <v>7499</v>
      </c>
      <c r="E145" s="2">
        <v>9999</v>
      </c>
      <c r="F145" s="2">
        <v>4.2</v>
      </c>
      <c r="G145" s="2">
        <v>5200</v>
      </c>
      <c r="H145" s="2" t="s">
        <v>1564</v>
      </c>
      <c r="I145" s="2" t="s">
        <v>57</v>
      </c>
      <c r="J145" s="2" t="s">
        <v>955</v>
      </c>
      <c r="K145" s="2">
        <v>171.7</v>
      </c>
      <c r="L145" s="2">
        <v>4</v>
      </c>
      <c r="M145" s="2">
        <v>128</v>
      </c>
      <c r="N145" s="2">
        <v>17.48</v>
      </c>
      <c r="O145" s="11">
        <v>25.002500250025001</v>
      </c>
      <c r="Q145">
        <f t="shared" si="6"/>
        <v>4006</v>
      </c>
      <c r="R145" s="10">
        <f t="shared" si="7"/>
        <v>19.077098909471879</v>
      </c>
      <c r="T145" s="10">
        <v>19.077098909471879</v>
      </c>
      <c r="U145" t="str">
        <f t="shared" si="8"/>
        <v>19%</v>
      </c>
    </row>
    <row r="146" spans="1:21" x14ac:dyDescent="0.35">
      <c r="A146" s="2" t="s">
        <v>1462</v>
      </c>
      <c r="B146" s="2" t="s">
        <v>1535</v>
      </c>
      <c r="C146" s="2">
        <v>651</v>
      </c>
      <c r="D146" s="2">
        <v>18499</v>
      </c>
      <c r="E146" s="2">
        <v>22999</v>
      </c>
      <c r="F146" s="2">
        <v>4.4000000000000004</v>
      </c>
      <c r="G146" s="2">
        <v>6000</v>
      </c>
      <c r="H146" s="2" t="s">
        <v>1536</v>
      </c>
      <c r="I146" s="2" t="s">
        <v>25</v>
      </c>
      <c r="J146" s="2" t="s">
        <v>58</v>
      </c>
      <c r="K146" s="2">
        <v>163.15</v>
      </c>
      <c r="L146" s="2">
        <v>8</v>
      </c>
      <c r="M146" s="2">
        <v>256</v>
      </c>
      <c r="N146" s="2">
        <v>16.940000000000001</v>
      </c>
      <c r="O146" s="11">
        <v>19.566068089916953</v>
      </c>
      <c r="Q146">
        <f t="shared" si="6"/>
        <v>3809</v>
      </c>
      <c r="R146" s="10">
        <f t="shared" si="7"/>
        <v>21.766958111892105</v>
      </c>
      <c r="T146" s="10">
        <v>21.766958111892105</v>
      </c>
      <c r="U146" t="str">
        <f t="shared" si="8"/>
        <v>22%</v>
      </c>
    </row>
    <row r="147" spans="1:21" x14ac:dyDescent="0.35">
      <c r="A147" s="2" t="s">
        <v>1492</v>
      </c>
      <c r="B147" s="2" t="s">
        <v>1493</v>
      </c>
      <c r="C147" s="2">
        <v>6333</v>
      </c>
      <c r="D147" s="2">
        <v>18999</v>
      </c>
      <c r="E147" s="2">
        <v>22999</v>
      </c>
      <c r="F147" s="2">
        <v>4.4000000000000004</v>
      </c>
      <c r="G147" s="2">
        <v>5000</v>
      </c>
      <c r="H147" s="2" t="s">
        <v>1494</v>
      </c>
      <c r="I147" s="2" t="s">
        <v>249</v>
      </c>
      <c r="J147" s="2" t="s">
        <v>250</v>
      </c>
      <c r="K147" s="2">
        <v>164</v>
      </c>
      <c r="L147" s="2">
        <v>8</v>
      </c>
      <c r="M147" s="2">
        <v>128</v>
      </c>
      <c r="N147" s="2">
        <v>17.2</v>
      </c>
      <c r="O147" s="11">
        <v>17.392060524370624</v>
      </c>
      <c r="Q147">
        <f t="shared" si="6"/>
        <v>14000</v>
      </c>
      <c r="R147" s="10">
        <f t="shared" si="7"/>
        <v>41.177681696520487</v>
      </c>
      <c r="T147" s="10">
        <v>41.177681696520487</v>
      </c>
      <c r="U147" t="str">
        <f t="shared" si="8"/>
        <v>41%</v>
      </c>
    </row>
    <row r="148" spans="1:21" x14ac:dyDescent="0.35">
      <c r="A148" s="2" t="s">
        <v>1467</v>
      </c>
      <c r="B148" s="2" t="s">
        <v>1575</v>
      </c>
      <c r="C148" s="2">
        <v>299</v>
      </c>
      <c r="D148" s="2">
        <v>8499</v>
      </c>
      <c r="E148" s="2">
        <v>11499</v>
      </c>
      <c r="F148" s="2">
        <v>4.3</v>
      </c>
      <c r="G148" s="2">
        <v>5160</v>
      </c>
      <c r="H148" s="2" t="s">
        <v>1576</v>
      </c>
      <c r="I148" s="2" t="s">
        <v>57</v>
      </c>
      <c r="J148" s="2" t="s">
        <v>90</v>
      </c>
      <c r="K148" s="2">
        <v>171.88</v>
      </c>
      <c r="L148" s="2">
        <v>4</v>
      </c>
      <c r="M148" s="2">
        <v>128</v>
      </c>
      <c r="N148" s="2">
        <v>17.48</v>
      </c>
      <c r="O148" s="11">
        <v>26.089225150013046</v>
      </c>
      <c r="Q148">
        <f t="shared" si="6"/>
        <v>2500</v>
      </c>
      <c r="R148" s="10">
        <f t="shared" si="7"/>
        <v>25.002500250025001</v>
      </c>
      <c r="T148" s="10">
        <v>25.002500250025001</v>
      </c>
      <c r="U148" t="str">
        <f t="shared" si="8"/>
        <v>25%</v>
      </c>
    </row>
    <row r="149" spans="1:21" x14ac:dyDescent="0.35">
      <c r="A149" s="2" t="s">
        <v>1467</v>
      </c>
      <c r="B149" s="2" t="s">
        <v>1526</v>
      </c>
      <c r="C149" s="2">
        <v>458</v>
      </c>
      <c r="D149" s="2">
        <v>12999</v>
      </c>
      <c r="E149" s="2">
        <v>18999</v>
      </c>
      <c r="F149" s="2">
        <v>4.3</v>
      </c>
      <c r="G149" s="2">
        <v>5110</v>
      </c>
      <c r="H149" s="2" t="s">
        <v>1527</v>
      </c>
      <c r="I149" s="2" t="s">
        <v>452</v>
      </c>
      <c r="J149" s="2" t="s">
        <v>90</v>
      </c>
      <c r="K149" s="2">
        <v>162.4</v>
      </c>
      <c r="L149" s="2">
        <v>6</v>
      </c>
      <c r="M149" s="2">
        <v>128</v>
      </c>
      <c r="N149" s="2">
        <v>16.940000000000001</v>
      </c>
      <c r="O149" s="11">
        <v>31.580609505763462</v>
      </c>
      <c r="Q149">
        <f t="shared" si="6"/>
        <v>4500</v>
      </c>
      <c r="R149" s="10">
        <f t="shared" si="7"/>
        <v>19.566068089916953</v>
      </c>
      <c r="T149" s="10">
        <v>19.566068089916953</v>
      </c>
      <c r="U149" t="str">
        <f t="shared" si="8"/>
        <v>20%</v>
      </c>
    </row>
    <row r="150" spans="1:21" x14ac:dyDescent="0.35">
      <c r="A150" s="2" t="s">
        <v>1470</v>
      </c>
      <c r="B150" s="2" t="s">
        <v>1570</v>
      </c>
      <c r="C150" s="2">
        <v>3000</v>
      </c>
      <c r="D150" s="2">
        <v>17999</v>
      </c>
      <c r="E150" s="2">
        <v>20999</v>
      </c>
      <c r="F150" s="2">
        <v>4.4000000000000004</v>
      </c>
      <c r="G150" s="2">
        <v>5500</v>
      </c>
      <c r="H150" s="2" t="s">
        <v>1552</v>
      </c>
      <c r="I150" s="2" t="s">
        <v>101</v>
      </c>
      <c r="J150" s="2" t="s">
        <v>102</v>
      </c>
      <c r="K150" s="2">
        <v>161.86000000000001</v>
      </c>
      <c r="L150" s="2">
        <v>8</v>
      </c>
      <c r="M150" s="2">
        <v>128</v>
      </c>
      <c r="N150" s="2">
        <v>16.940000000000001</v>
      </c>
      <c r="O150" s="11">
        <v>14.286394590218581</v>
      </c>
      <c r="Q150">
        <f t="shared" si="6"/>
        <v>4000</v>
      </c>
      <c r="R150" s="10">
        <f t="shared" si="7"/>
        <v>17.392060524370624</v>
      </c>
      <c r="T150" s="10">
        <v>17.392060524370624</v>
      </c>
      <c r="U150" t="str">
        <f t="shared" si="8"/>
        <v>17%</v>
      </c>
    </row>
    <row r="151" spans="1:21" x14ac:dyDescent="0.35">
      <c r="A151" s="2" t="s">
        <v>1465</v>
      </c>
      <c r="B151" s="2" t="s">
        <v>1476</v>
      </c>
      <c r="C151" s="2">
        <v>2209</v>
      </c>
      <c r="D151" s="2">
        <v>52999</v>
      </c>
      <c r="E151" s="2">
        <v>79999</v>
      </c>
      <c r="F151" s="2">
        <v>4.5999999999999996</v>
      </c>
      <c r="G151" s="2">
        <v>4000</v>
      </c>
      <c r="H151" s="2" t="s">
        <v>1477</v>
      </c>
      <c r="I151" s="2" t="s">
        <v>25</v>
      </c>
      <c r="J151" s="2" t="s">
        <v>129</v>
      </c>
      <c r="K151" s="2">
        <v>147</v>
      </c>
      <c r="L151" s="2">
        <v>8</v>
      </c>
      <c r="M151" s="2">
        <v>256</v>
      </c>
      <c r="N151" s="2">
        <v>15.75</v>
      </c>
      <c r="O151" s="11">
        <v>33.7504218802735</v>
      </c>
      <c r="Q151">
        <f t="shared" si="6"/>
        <v>3000</v>
      </c>
      <c r="R151" s="10">
        <f t="shared" si="7"/>
        <v>26.089225150013046</v>
      </c>
      <c r="T151" s="10">
        <v>26.089225150013046</v>
      </c>
      <c r="U151" t="str">
        <f t="shared" si="8"/>
        <v>26%</v>
      </c>
    </row>
    <row r="152" spans="1:21" x14ac:dyDescent="0.35">
      <c r="A152" s="2" t="s">
        <v>1509</v>
      </c>
      <c r="B152" s="2" t="s">
        <v>1565</v>
      </c>
      <c r="C152" s="2">
        <v>6667</v>
      </c>
      <c r="D152" s="2">
        <v>39999</v>
      </c>
      <c r="E152" s="2">
        <v>44999</v>
      </c>
      <c r="F152" s="2">
        <v>4.5</v>
      </c>
      <c r="G152" s="2">
        <v>6000</v>
      </c>
      <c r="H152" s="2" t="s">
        <v>1472</v>
      </c>
      <c r="I152" s="2" t="s">
        <v>970</v>
      </c>
      <c r="J152" s="2" t="s">
        <v>58</v>
      </c>
      <c r="K152" s="2">
        <v>157.9</v>
      </c>
      <c r="L152" s="2">
        <v>12</v>
      </c>
      <c r="M152" s="2">
        <v>256</v>
      </c>
      <c r="N152" s="2">
        <v>16.739999999999998</v>
      </c>
      <c r="O152" s="11">
        <v>11.111358030178449</v>
      </c>
      <c r="Q152">
        <f t="shared" si="6"/>
        <v>6000</v>
      </c>
      <c r="R152" s="10">
        <f t="shared" si="7"/>
        <v>31.580609505763462</v>
      </c>
      <c r="T152" s="10">
        <v>31.580609505763462</v>
      </c>
      <c r="U152" t="str">
        <f t="shared" si="8"/>
        <v>32%</v>
      </c>
    </row>
    <row r="153" spans="1:21" x14ac:dyDescent="0.35">
      <c r="A153" s="2" t="s">
        <v>1470</v>
      </c>
      <c r="B153" s="2" t="s">
        <v>1559</v>
      </c>
      <c r="C153" s="2">
        <v>2000</v>
      </c>
      <c r="D153" s="2">
        <v>11999</v>
      </c>
      <c r="E153" s="2">
        <v>14999</v>
      </c>
      <c r="F153" s="2">
        <v>4.3</v>
      </c>
      <c r="G153" s="2">
        <v>5000</v>
      </c>
      <c r="H153" s="2" t="s">
        <v>1560</v>
      </c>
      <c r="I153" s="2" t="s">
        <v>57</v>
      </c>
      <c r="J153" s="2" t="s">
        <v>102</v>
      </c>
      <c r="K153" s="2">
        <v>162.69999999999999</v>
      </c>
      <c r="L153" s="2">
        <v>8</v>
      </c>
      <c r="M153" s="2">
        <v>128</v>
      </c>
      <c r="N153" s="2">
        <v>16.510000000000002</v>
      </c>
      <c r="O153" s="11">
        <v>20.00133342222815</v>
      </c>
      <c r="Q153">
        <f t="shared" si="6"/>
        <v>3000</v>
      </c>
      <c r="R153" s="10">
        <f t="shared" si="7"/>
        <v>14.286394590218581</v>
      </c>
      <c r="T153" s="10">
        <v>14.286394590218581</v>
      </c>
      <c r="U153" t="str">
        <f t="shared" si="8"/>
        <v>14%</v>
      </c>
    </row>
    <row r="154" spans="1:21" x14ac:dyDescent="0.35">
      <c r="A154" s="2" t="s">
        <v>1509</v>
      </c>
      <c r="B154" s="2" t="s">
        <v>1571</v>
      </c>
      <c r="C154" s="2">
        <v>704</v>
      </c>
      <c r="D154" s="2">
        <v>19999</v>
      </c>
      <c r="E154" s="2">
        <v>24999</v>
      </c>
      <c r="F154" s="2">
        <v>4.5</v>
      </c>
      <c r="G154" s="2">
        <v>7000</v>
      </c>
      <c r="H154" s="2" t="s">
        <v>1572</v>
      </c>
      <c r="I154" s="2" t="s">
        <v>25</v>
      </c>
      <c r="J154" s="2" t="s">
        <v>1043</v>
      </c>
      <c r="K154" s="2">
        <v>163.21</v>
      </c>
      <c r="L154" s="2">
        <v>8</v>
      </c>
      <c r="M154" s="2">
        <v>256</v>
      </c>
      <c r="N154" s="2">
        <v>16.940000000000001</v>
      </c>
      <c r="O154" s="11">
        <v>20.00080003200128</v>
      </c>
      <c r="Q154">
        <f t="shared" si="6"/>
        <v>27000</v>
      </c>
      <c r="R154" s="10">
        <f t="shared" si="7"/>
        <v>33.7504218802735</v>
      </c>
      <c r="T154" s="10">
        <v>33.7504218802735</v>
      </c>
      <c r="U154" t="str">
        <f t="shared" si="8"/>
        <v>34%</v>
      </c>
    </row>
    <row r="155" spans="1:21" x14ac:dyDescent="0.35">
      <c r="A155" s="2" t="s">
        <v>1509</v>
      </c>
      <c r="B155" s="2" t="s">
        <v>1571</v>
      </c>
      <c r="C155" s="2">
        <v>633</v>
      </c>
      <c r="D155" s="2">
        <v>17999</v>
      </c>
      <c r="E155" s="2">
        <v>22999</v>
      </c>
      <c r="F155" s="2">
        <v>4.5</v>
      </c>
      <c r="G155" s="2">
        <v>7000</v>
      </c>
      <c r="H155" s="2" t="s">
        <v>1572</v>
      </c>
      <c r="I155" s="2" t="s">
        <v>25</v>
      </c>
      <c r="J155" s="2" t="s">
        <v>1043</v>
      </c>
      <c r="K155" s="2">
        <v>163.21</v>
      </c>
      <c r="L155" s="2">
        <v>8</v>
      </c>
      <c r="M155" s="2">
        <v>128</v>
      </c>
      <c r="N155" s="2">
        <v>16.940000000000001</v>
      </c>
      <c r="O155" s="11">
        <v>21.740075655463283</v>
      </c>
      <c r="Q155">
        <f t="shared" si="6"/>
        <v>5000</v>
      </c>
      <c r="R155" s="10">
        <f t="shared" si="7"/>
        <v>11.111358030178449</v>
      </c>
      <c r="T155" s="10">
        <v>11.111358030178449</v>
      </c>
      <c r="U155" t="str">
        <f t="shared" si="8"/>
        <v>11%</v>
      </c>
    </row>
    <row r="156" spans="1:21" x14ac:dyDescent="0.35">
      <c r="A156" s="2" t="s">
        <v>1465</v>
      </c>
      <c r="B156" s="2" t="s">
        <v>1524</v>
      </c>
      <c r="C156" s="2">
        <v>1792</v>
      </c>
      <c r="D156" s="2">
        <v>10749</v>
      </c>
      <c r="E156" s="2">
        <v>15999</v>
      </c>
      <c r="F156" s="2">
        <v>4.2</v>
      </c>
      <c r="G156" s="2">
        <v>5000</v>
      </c>
      <c r="H156" s="2" t="s">
        <v>1464</v>
      </c>
      <c r="I156" s="2" t="s">
        <v>25</v>
      </c>
      <c r="J156" s="2" t="s">
        <v>129</v>
      </c>
      <c r="K156" s="2">
        <v>164.4</v>
      </c>
      <c r="L156" s="2">
        <v>4</v>
      </c>
      <c r="M156" s="2">
        <v>128</v>
      </c>
      <c r="N156" s="2">
        <v>16.91</v>
      </c>
      <c r="O156" s="11">
        <v>32.814550909431837</v>
      </c>
      <c r="Q156">
        <f t="shared" si="6"/>
        <v>3000</v>
      </c>
      <c r="R156" s="10">
        <f t="shared" si="7"/>
        <v>20.00133342222815</v>
      </c>
      <c r="T156" s="10">
        <v>20.00133342222815</v>
      </c>
      <c r="U156" t="str">
        <f t="shared" si="8"/>
        <v>20%</v>
      </c>
    </row>
    <row r="157" spans="1:21" x14ac:dyDescent="0.35">
      <c r="A157" s="2" t="s">
        <v>1577</v>
      </c>
      <c r="B157" s="2" t="s">
        <v>1578</v>
      </c>
      <c r="C157" s="2">
        <v>176</v>
      </c>
      <c r="D157" s="2">
        <v>4999</v>
      </c>
      <c r="E157" s="2">
        <v>7999</v>
      </c>
      <c r="F157" s="2">
        <v>4.3</v>
      </c>
      <c r="G157" s="2">
        <v>5000</v>
      </c>
      <c r="H157" s="2" t="s">
        <v>1579</v>
      </c>
      <c r="I157" s="2" t="s">
        <v>57</v>
      </c>
      <c r="J157" s="2" t="s">
        <v>1149</v>
      </c>
      <c r="K157" s="2">
        <v>167.35</v>
      </c>
      <c r="L157" s="2">
        <v>4</v>
      </c>
      <c r="M157" s="2">
        <v>64</v>
      </c>
      <c r="N157" s="2">
        <v>17.13</v>
      </c>
      <c r="O157" s="11">
        <v>37.504688086010752</v>
      </c>
      <c r="Q157">
        <f t="shared" si="6"/>
        <v>5000</v>
      </c>
      <c r="R157" s="10">
        <f t="shared" si="7"/>
        <v>20.00080003200128</v>
      </c>
      <c r="T157" s="10">
        <v>20.00080003200128</v>
      </c>
      <c r="U157" t="str">
        <f t="shared" si="8"/>
        <v>20%</v>
      </c>
    </row>
    <row r="158" spans="1:21" x14ac:dyDescent="0.35">
      <c r="A158" s="2" t="s">
        <v>1462</v>
      </c>
      <c r="B158" s="2" t="s">
        <v>1535</v>
      </c>
      <c r="C158" s="2">
        <v>563</v>
      </c>
      <c r="D158" s="2">
        <v>15999</v>
      </c>
      <c r="E158" s="2">
        <v>19999</v>
      </c>
      <c r="F158" s="2">
        <v>4.4000000000000004</v>
      </c>
      <c r="G158" s="2">
        <v>6000</v>
      </c>
      <c r="H158" s="2" t="s">
        <v>1536</v>
      </c>
      <c r="I158" s="2" t="s">
        <v>25</v>
      </c>
      <c r="J158" s="2" t="s">
        <v>58</v>
      </c>
      <c r="K158" s="2">
        <v>163.15</v>
      </c>
      <c r="L158" s="2">
        <v>6</v>
      </c>
      <c r="M158" s="2">
        <v>128</v>
      </c>
      <c r="N158" s="2">
        <v>16.940000000000001</v>
      </c>
      <c r="O158" s="11">
        <v>20.001000050002503</v>
      </c>
      <c r="Q158">
        <f t="shared" si="6"/>
        <v>5000</v>
      </c>
      <c r="R158" s="10">
        <f t="shared" si="7"/>
        <v>21.740075655463283</v>
      </c>
      <c r="T158" s="10">
        <v>21.740075655463283</v>
      </c>
      <c r="U158" t="str">
        <f t="shared" si="8"/>
        <v>22%</v>
      </c>
    </row>
    <row r="159" spans="1:21" x14ac:dyDescent="0.35">
      <c r="A159" s="2" t="s">
        <v>1467</v>
      </c>
      <c r="B159" s="2" t="s">
        <v>1575</v>
      </c>
      <c r="C159" s="2">
        <v>299</v>
      </c>
      <c r="D159" s="2">
        <v>8499</v>
      </c>
      <c r="E159" s="2">
        <v>11499</v>
      </c>
      <c r="F159" s="2">
        <v>4.3</v>
      </c>
      <c r="G159" s="2">
        <v>5160</v>
      </c>
      <c r="H159" s="2" t="s">
        <v>1576</v>
      </c>
      <c r="I159" s="2" t="s">
        <v>57</v>
      </c>
      <c r="J159" s="2" t="s">
        <v>90</v>
      </c>
      <c r="K159" s="2">
        <v>171.88</v>
      </c>
      <c r="L159" s="2">
        <v>4</v>
      </c>
      <c r="M159" s="2">
        <v>128</v>
      </c>
      <c r="N159" s="2">
        <v>17.48</v>
      </c>
      <c r="O159" s="11">
        <v>26.089225150013046</v>
      </c>
      <c r="Q159">
        <f t="shared" si="6"/>
        <v>5250</v>
      </c>
      <c r="R159" s="10">
        <f t="shared" si="7"/>
        <v>32.814550909431837</v>
      </c>
      <c r="T159" s="10">
        <v>32.814550909431837</v>
      </c>
      <c r="U159" t="str">
        <f t="shared" si="8"/>
        <v>33%</v>
      </c>
    </row>
    <row r="160" spans="1:21" x14ac:dyDescent="0.35">
      <c r="A160" s="2" t="s">
        <v>1465</v>
      </c>
      <c r="B160" s="2" t="s">
        <v>1524</v>
      </c>
      <c r="C160" s="2">
        <v>1917</v>
      </c>
      <c r="D160" s="2">
        <v>11499</v>
      </c>
      <c r="E160" s="2">
        <v>17499</v>
      </c>
      <c r="F160" s="2">
        <v>4.2</v>
      </c>
      <c r="G160" s="2">
        <v>5000</v>
      </c>
      <c r="H160" s="2" t="s">
        <v>1464</v>
      </c>
      <c r="I160" s="2" t="s">
        <v>25</v>
      </c>
      <c r="J160" s="2" t="s">
        <v>129</v>
      </c>
      <c r="K160" s="2">
        <v>164.4</v>
      </c>
      <c r="L160" s="2">
        <v>6</v>
      </c>
      <c r="M160" s="2">
        <v>128</v>
      </c>
      <c r="N160" s="2">
        <v>16.91</v>
      </c>
      <c r="O160" s="11">
        <v>34.287673581347505</v>
      </c>
      <c r="Q160">
        <f t="shared" si="6"/>
        <v>3000</v>
      </c>
      <c r="R160" s="10">
        <f t="shared" si="7"/>
        <v>37.504688086010752</v>
      </c>
      <c r="T160" s="10">
        <v>37.504688086010752</v>
      </c>
      <c r="U160" t="str">
        <f t="shared" si="8"/>
        <v>38%</v>
      </c>
    </row>
    <row r="161" spans="1:21" x14ac:dyDescent="0.35">
      <c r="A161" s="2" t="s">
        <v>1462</v>
      </c>
      <c r="B161" s="2" t="s">
        <v>1566</v>
      </c>
      <c r="C161" s="2">
        <v>458</v>
      </c>
      <c r="D161" s="2">
        <v>12999</v>
      </c>
      <c r="E161" s="2">
        <v>16999</v>
      </c>
      <c r="F161" s="2">
        <v>4.4000000000000004</v>
      </c>
      <c r="G161" s="2">
        <v>6000</v>
      </c>
      <c r="H161" s="2" t="s">
        <v>1567</v>
      </c>
      <c r="I161" s="2" t="s">
        <v>25</v>
      </c>
      <c r="J161" s="2" t="s">
        <v>58</v>
      </c>
      <c r="K161" s="2">
        <v>165.7</v>
      </c>
      <c r="L161" s="2">
        <v>6</v>
      </c>
      <c r="M161" s="2">
        <v>128</v>
      </c>
      <c r="N161" s="2">
        <v>17.07</v>
      </c>
      <c r="O161" s="11">
        <v>23.530795929172303</v>
      </c>
      <c r="Q161">
        <f t="shared" si="6"/>
        <v>4000</v>
      </c>
      <c r="R161" s="10">
        <f t="shared" si="7"/>
        <v>20.001000050002503</v>
      </c>
      <c r="T161" s="10">
        <v>20.001000050002503</v>
      </c>
      <c r="U161" t="str">
        <f t="shared" si="8"/>
        <v>20%</v>
      </c>
    </row>
    <row r="162" spans="1:21" x14ac:dyDescent="0.35">
      <c r="A162" s="2" t="s">
        <v>1530</v>
      </c>
      <c r="B162" s="2" t="s">
        <v>1568</v>
      </c>
      <c r="C162" s="2">
        <v>4000</v>
      </c>
      <c r="D162" s="2">
        <v>23999</v>
      </c>
      <c r="E162" s="2">
        <v>27999</v>
      </c>
      <c r="F162" s="2">
        <v>4.5</v>
      </c>
      <c r="G162" s="2">
        <v>7300</v>
      </c>
      <c r="H162" s="2" t="s">
        <v>1569</v>
      </c>
      <c r="I162" s="2" t="s">
        <v>25</v>
      </c>
      <c r="J162" s="2" t="s">
        <v>989</v>
      </c>
      <c r="K162" s="2">
        <v>163.4</v>
      </c>
      <c r="L162" s="2">
        <v>8</v>
      </c>
      <c r="M162" s="2">
        <v>256</v>
      </c>
      <c r="N162" s="2">
        <v>17.2</v>
      </c>
      <c r="O162" s="11">
        <v>14.286224508018144</v>
      </c>
      <c r="Q162">
        <f t="shared" si="6"/>
        <v>3000</v>
      </c>
      <c r="R162" s="10">
        <f t="shared" si="7"/>
        <v>26.089225150013046</v>
      </c>
      <c r="T162" s="10">
        <v>26.089225150013046</v>
      </c>
      <c r="U162" t="str">
        <f t="shared" si="8"/>
        <v>26%</v>
      </c>
    </row>
    <row r="163" spans="1:21" x14ac:dyDescent="0.35">
      <c r="A163" s="2" t="s">
        <v>1465</v>
      </c>
      <c r="B163" s="2" t="s">
        <v>1542</v>
      </c>
      <c r="C163" s="2">
        <v>2900</v>
      </c>
      <c r="D163" s="2">
        <v>8699</v>
      </c>
      <c r="E163" s="2">
        <v>13999</v>
      </c>
      <c r="F163" s="2">
        <v>4.0999999999999996</v>
      </c>
      <c r="G163" s="2">
        <v>5000</v>
      </c>
      <c r="H163" s="2" t="s">
        <v>1464</v>
      </c>
      <c r="I163" s="2" t="s">
        <v>25</v>
      </c>
      <c r="J163" s="2" t="s">
        <v>129</v>
      </c>
      <c r="K163" s="2">
        <v>167.4</v>
      </c>
      <c r="L163" s="2">
        <v>4</v>
      </c>
      <c r="M163" s="2">
        <v>128</v>
      </c>
      <c r="N163" s="2">
        <v>17.02</v>
      </c>
      <c r="O163" s="11">
        <v>37.859847131937997</v>
      </c>
      <c r="Q163">
        <f t="shared" si="6"/>
        <v>6000</v>
      </c>
      <c r="R163" s="10">
        <f t="shared" si="7"/>
        <v>34.287673581347505</v>
      </c>
      <c r="T163" s="10">
        <v>34.287673581347505</v>
      </c>
      <c r="U163" t="str">
        <f t="shared" si="8"/>
        <v>34%</v>
      </c>
    </row>
    <row r="164" spans="1:21" x14ac:dyDescent="0.35">
      <c r="A164" s="2" t="s">
        <v>1467</v>
      </c>
      <c r="B164" s="2" t="s">
        <v>1580</v>
      </c>
      <c r="C164" s="2">
        <v>247</v>
      </c>
      <c r="D164" s="2">
        <v>6999</v>
      </c>
      <c r="E164" s="2">
        <v>9999</v>
      </c>
      <c r="F164" s="2">
        <v>4.0999999999999996</v>
      </c>
      <c r="G164" s="2">
        <v>5200</v>
      </c>
      <c r="H164" s="2" t="s">
        <v>1529</v>
      </c>
      <c r="I164" s="2" t="s">
        <v>89</v>
      </c>
      <c r="J164" s="2" t="s">
        <v>90</v>
      </c>
      <c r="K164" s="2">
        <v>171.79</v>
      </c>
      <c r="L164" s="2">
        <v>6</v>
      </c>
      <c r="M164" s="2">
        <v>128</v>
      </c>
      <c r="N164" s="2">
        <v>17.48</v>
      </c>
      <c r="O164" s="11">
        <v>30.003000300030003</v>
      </c>
      <c r="Q164">
        <f t="shared" si="6"/>
        <v>4000</v>
      </c>
      <c r="R164" s="10">
        <f t="shared" si="7"/>
        <v>23.530795929172303</v>
      </c>
      <c r="T164" s="10">
        <v>23.530795929172303</v>
      </c>
      <c r="U164" t="str">
        <f t="shared" si="8"/>
        <v>24%</v>
      </c>
    </row>
    <row r="165" spans="1:21" x14ac:dyDescent="0.35">
      <c r="A165" s="2" t="s">
        <v>1470</v>
      </c>
      <c r="B165" s="2" t="s">
        <v>1559</v>
      </c>
      <c r="C165" s="2">
        <v>1834</v>
      </c>
      <c r="D165" s="2">
        <v>10999</v>
      </c>
      <c r="E165" s="2">
        <v>12999</v>
      </c>
      <c r="F165" s="2">
        <v>4.3</v>
      </c>
      <c r="G165" s="2">
        <v>5000</v>
      </c>
      <c r="H165" s="2" t="s">
        <v>1560</v>
      </c>
      <c r="I165" s="2" t="s">
        <v>57</v>
      </c>
      <c r="J165" s="2" t="s">
        <v>102</v>
      </c>
      <c r="K165" s="2">
        <v>162.69999999999999</v>
      </c>
      <c r="L165" s="2">
        <v>4</v>
      </c>
      <c r="M165" s="2">
        <v>128</v>
      </c>
      <c r="N165" s="2">
        <v>16.510000000000002</v>
      </c>
      <c r="O165" s="11">
        <v>15.385798907608278</v>
      </c>
      <c r="Q165">
        <f t="shared" si="6"/>
        <v>4000</v>
      </c>
      <c r="R165" s="10">
        <f t="shared" si="7"/>
        <v>14.286224508018144</v>
      </c>
      <c r="T165" s="10">
        <v>14.286224508018144</v>
      </c>
      <c r="U165" t="str">
        <f t="shared" si="8"/>
        <v>14%</v>
      </c>
    </row>
    <row r="166" spans="1:21" x14ac:dyDescent="0.35">
      <c r="A166" s="2" t="s">
        <v>1530</v>
      </c>
      <c r="B166" s="2" t="s">
        <v>1568</v>
      </c>
      <c r="C166" s="2">
        <v>4333</v>
      </c>
      <c r="D166" s="2">
        <v>25999</v>
      </c>
      <c r="E166" s="2">
        <v>29999</v>
      </c>
      <c r="F166" s="2">
        <v>4.5</v>
      </c>
      <c r="G166" s="2">
        <v>7300</v>
      </c>
      <c r="H166" s="2" t="s">
        <v>1569</v>
      </c>
      <c r="I166" s="2" t="s">
        <v>25</v>
      </c>
      <c r="J166" s="2" t="s">
        <v>989</v>
      </c>
      <c r="K166" s="2">
        <v>163.4</v>
      </c>
      <c r="L166" s="2">
        <v>12</v>
      </c>
      <c r="M166" s="2">
        <v>256</v>
      </c>
      <c r="N166" s="2">
        <v>17.2</v>
      </c>
      <c r="O166" s="11">
        <v>13.333777792593088</v>
      </c>
      <c r="Q166">
        <f t="shared" si="6"/>
        <v>5300</v>
      </c>
      <c r="R166" s="10">
        <f t="shared" si="7"/>
        <v>37.859847131937997</v>
      </c>
      <c r="T166" s="10">
        <v>37.859847131937997</v>
      </c>
      <c r="U166" t="str">
        <f t="shared" si="8"/>
        <v>38%</v>
      </c>
    </row>
    <row r="167" spans="1:21" x14ac:dyDescent="0.35">
      <c r="A167" s="2" t="s">
        <v>1470</v>
      </c>
      <c r="B167" s="2" t="s">
        <v>1559</v>
      </c>
      <c r="C167" s="2">
        <v>1834</v>
      </c>
      <c r="D167" s="2">
        <v>10999</v>
      </c>
      <c r="E167" s="2">
        <v>12999</v>
      </c>
      <c r="F167" s="2">
        <v>4.3</v>
      </c>
      <c r="G167" s="2">
        <v>5000</v>
      </c>
      <c r="H167" s="2" t="s">
        <v>1560</v>
      </c>
      <c r="I167" s="2" t="s">
        <v>57</v>
      </c>
      <c r="J167" s="2" t="s">
        <v>102</v>
      </c>
      <c r="K167" s="2">
        <v>162.69999999999999</v>
      </c>
      <c r="L167" s="2">
        <v>4</v>
      </c>
      <c r="M167" s="2">
        <v>128</v>
      </c>
      <c r="N167" s="2">
        <v>16.510000000000002</v>
      </c>
      <c r="O167" s="11">
        <v>15.385798907608278</v>
      </c>
      <c r="Q167">
        <f t="shared" si="6"/>
        <v>3000</v>
      </c>
      <c r="R167" s="10">
        <f t="shared" si="7"/>
        <v>30.003000300030003</v>
      </c>
      <c r="T167" s="10">
        <v>30.003000300030003</v>
      </c>
      <c r="U167" t="str">
        <f t="shared" si="8"/>
        <v>30%</v>
      </c>
    </row>
    <row r="168" spans="1:21" x14ac:dyDescent="0.35">
      <c r="A168" s="2" t="s">
        <v>1509</v>
      </c>
      <c r="B168" s="2" t="s">
        <v>1561</v>
      </c>
      <c r="C168" s="2">
        <v>458</v>
      </c>
      <c r="D168" s="2">
        <v>12999</v>
      </c>
      <c r="E168" s="2">
        <v>16999</v>
      </c>
      <c r="F168" s="2">
        <v>4.5999999999999996</v>
      </c>
      <c r="G168" s="2">
        <v>6000</v>
      </c>
      <c r="H168" s="2" t="s">
        <v>1464</v>
      </c>
      <c r="I168" s="2" t="s">
        <v>936</v>
      </c>
      <c r="J168" s="2" t="s">
        <v>58</v>
      </c>
      <c r="K168" s="2">
        <v>165.7</v>
      </c>
      <c r="L168" s="2">
        <v>6</v>
      </c>
      <c r="M168" s="2">
        <v>128</v>
      </c>
      <c r="N168" s="2">
        <v>16.940000000000001</v>
      </c>
      <c r="O168" s="11">
        <v>23.530795929172303</v>
      </c>
      <c r="Q168">
        <f t="shared" si="6"/>
        <v>2000</v>
      </c>
      <c r="R168" s="10">
        <f t="shared" si="7"/>
        <v>15.385798907608278</v>
      </c>
      <c r="T168" s="10">
        <v>15.385798907608278</v>
      </c>
      <c r="U168" t="str">
        <f t="shared" si="8"/>
        <v>15%</v>
      </c>
    </row>
    <row r="169" spans="1:21" x14ac:dyDescent="0.35">
      <c r="A169" s="2" t="s">
        <v>1462</v>
      </c>
      <c r="B169" s="2" t="s">
        <v>1535</v>
      </c>
      <c r="C169" s="2">
        <v>598</v>
      </c>
      <c r="D169" s="2">
        <v>16999</v>
      </c>
      <c r="E169" s="2">
        <v>20999</v>
      </c>
      <c r="F169" s="2">
        <v>4.4000000000000004</v>
      </c>
      <c r="G169" s="2">
        <v>6000</v>
      </c>
      <c r="H169" s="2" t="s">
        <v>1536</v>
      </c>
      <c r="I169" s="2" t="s">
        <v>25</v>
      </c>
      <c r="J169" s="2" t="s">
        <v>58</v>
      </c>
      <c r="K169" s="2">
        <v>163.15</v>
      </c>
      <c r="L169" s="2">
        <v>8</v>
      </c>
      <c r="M169" s="2">
        <v>128</v>
      </c>
      <c r="N169" s="2">
        <v>16.940000000000001</v>
      </c>
      <c r="O169" s="11">
        <v>19.048526120291442</v>
      </c>
      <c r="Q169">
        <f t="shared" si="6"/>
        <v>4000</v>
      </c>
      <c r="R169" s="10">
        <f t="shared" si="7"/>
        <v>13.333777792593088</v>
      </c>
      <c r="T169" s="10">
        <v>13.333777792593088</v>
      </c>
      <c r="U169" t="str">
        <f t="shared" si="8"/>
        <v>13%</v>
      </c>
    </row>
    <row r="170" spans="1:21" x14ac:dyDescent="0.35">
      <c r="A170" s="2" t="s">
        <v>1470</v>
      </c>
      <c r="B170" s="2" t="s">
        <v>1581</v>
      </c>
      <c r="C170" s="2">
        <v>247</v>
      </c>
      <c r="D170" s="2">
        <v>6999</v>
      </c>
      <c r="E170" s="2">
        <v>9999</v>
      </c>
      <c r="F170" s="2">
        <v>4.2</v>
      </c>
      <c r="G170" s="2">
        <v>5100</v>
      </c>
      <c r="H170" s="2" t="s">
        <v>1582</v>
      </c>
      <c r="I170" s="2" t="s">
        <v>57</v>
      </c>
      <c r="J170" s="2" t="s">
        <v>102</v>
      </c>
      <c r="K170" s="2">
        <v>165.67</v>
      </c>
      <c r="L170" s="2">
        <v>4</v>
      </c>
      <c r="M170" s="2">
        <v>64</v>
      </c>
      <c r="N170" s="2">
        <v>16.940000000000001</v>
      </c>
      <c r="O170" s="11">
        <v>30.003000300030003</v>
      </c>
      <c r="Q170">
        <f t="shared" si="6"/>
        <v>2000</v>
      </c>
      <c r="R170" s="10">
        <f t="shared" si="7"/>
        <v>15.385798907608278</v>
      </c>
      <c r="T170" s="10">
        <v>15.385798907608278</v>
      </c>
      <c r="U170" t="str">
        <f t="shared" si="8"/>
        <v>15%</v>
      </c>
    </row>
    <row r="171" spans="1:21" x14ac:dyDescent="0.35">
      <c r="A171" s="2" t="s">
        <v>1467</v>
      </c>
      <c r="B171" s="2" t="s">
        <v>1575</v>
      </c>
      <c r="C171" s="2">
        <v>271</v>
      </c>
      <c r="D171" s="2">
        <v>7699</v>
      </c>
      <c r="E171" s="2">
        <v>10999</v>
      </c>
      <c r="F171" s="2">
        <v>4.3</v>
      </c>
      <c r="G171" s="2">
        <v>5160</v>
      </c>
      <c r="H171" s="2" t="s">
        <v>1576</v>
      </c>
      <c r="I171" s="2" t="s">
        <v>452</v>
      </c>
      <c r="J171" s="2" t="s">
        <v>90</v>
      </c>
      <c r="K171" s="2">
        <v>171.88</v>
      </c>
      <c r="L171" s="2">
        <v>4</v>
      </c>
      <c r="M171" s="2">
        <v>64</v>
      </c>
      <c r="N171" s="2">
        <v>17.48</v>
      </c>
      <c r="O171" s="11">
        <v>30.002727520683699</v>
      </c>
      <c r="Q171">
        <f t="shared" si="6"/>
        <v>4000</v>
      </c>
      <c r="R171" s="10">
        <f t="shared" si="7"/>
        <v>23.530795929172303</v>
      </c>
      <c r="T171" s="10">
        <v>23.530795929172303</v>
      </c>
      <c r="U171" t="str">
        <f t="shared" si="8"/>
        <v>24%</v>
      </c>
    </row>
    <row r="172" spans="1:21" x14ac:dyDescent="0.35">
      <c r="A172" s="2" t="s">
        <v>1520</v>
      </c>
      <c r="B172" s="2" t="s">
        <v>1521</v>
      </c>
      <c r="C172" s="2">
        <v>334</v>
      </c>
      <c r="D172" s="2">
        <v>9499</v>
      </c>
      <c r="E172" s="2">
        <v>15999</v>
      </c>
      <c r="F172" s="2">
        <v>4.3</v>
      </c>
      <c r="G172" s="2">
        <v>5000</v>
      </c>
      <c r="H172" s="2" t="s">
        <v>1522</v>
      </c>
      <c r="I172" s="2" t="s">
        <v>475</v>
      </c>
      <c r="J172" s="2" t="s">
        <v>476</v>
      </c>
      <c r="K172" s="2">
        <v>165.4</v>
      </c>
      <c r="L172" s="2">
        <v>6</v>
      </c>
      <c r="M172" s="2">
        <v>128</v>
      </c>
      <c r="N172" s="2">
        <v>16.940000000000001</v>
      </c>
      <c r="O172" s="11">
        <v>40.627539221201324</v>
      </c>
      <c r="Q172">
        <f t="shared" si="6"/>
        <v>4000</v>
      </c>
      <c r="R172" s="10">
        <f t="shared" si="7"/>
        <v>19.048526120291442</v>
      </c>
      <c r="T172" s="10">
        <v>19.048526120291442</v>
      </c>
      <c r="U172" t="str">
        <f t="shared" si="8"/>
        <v>19%</v>
      </c>
    </row>
    <row r="173" spans="1:21" x14ac:dyDescent="0.35">
      <c r="A173" s="2" t="s">
        <v>1492</v>
      </c>
      <c r="B173" s="2" t="s">
        <v>1493</v>
      </c>
      <c r="C173" s="2">
        <v>6333</v>
      </c>
      <c r="D173" s="2">
        <v>18999</v>
      </c>
      <c r="E173" s="2">
        <v>22999</v>
      </c>
      <c r="F173" s="2">
        <v>4.4000000000000004</v>
      </c>
      <c r="G173" s="2">
        <v>5000</v>
      </c>
      <c r="H173" s="2" t="s">
        <v>1494</v>
      </c>
      <c r="I173" s="2" t="s">
        <v>249</v>
      </c>
      <c r="J173" s="2" t="s">
        <v>250</v>
      </c>
      <c r="K173" s="2">
        <v>164</v>
      </c>
      <c r="L173" s="2">
        <v>8</v>
      </c>
      <c r="M173" s="2">
        <v>128</v>
      </c>
      <c r="N173" s="2">
        <v>17.2</v>
      </c>
      <c r="O173" s="11">
        <v>17.392060524370624</v>
      </c>
      <c r="Q173">
        <f t="shared" si="6"/>
        <v>3000</v>
      </c>
      <c r="R173" s="10">
        <f t="shared" si="7"/>
        <v>30.003000300030003</v>
      </c>
      <c r="T173" s="10">
        <v>30.003000300030003</v>
      </c>
      <c r="U173" t="str">
        <f t="shared" si="8"/>
        <v>30%</v>
      </c>
    </row>
    <row r="174" spans="1:21" x14ac:dyDescent="0.35">
      <c r="A174" s="2" t="s">
        <v>1530</v>
      </c>
      <c r="B174" s="2" t="s">
        <v>1583</v>
      </c>
      <c r="C174" s="2">
        <v>5000</v>
      </c>
      <c r="D174" s="2">
        <v>14999</v>
      </c>
      <c r="E174" s="2">
        <v>19499</v>
      </c>
      <c r="F174" s="2">
        <v>4.5</v>
      </c>
      <c r="G174" s="2">
        <v>6500</v>
      </c>
      <c r="H174" s="2" t="s">
        <v>1584</v>
      </c>
      <c r="I174" s="2" t="s">
        <v>25</v>
      </c>
      <c r="J174" s="2" t="s">
        <v>1227</v>
      </c>
      <c r="K174" s="2">
        <v>165.7</v>
      </c>
      <c r="L174" s="2">
        <v>8</v>
      </c>
      <c r="M174" s="2">
        <v>128</v>
      </c>
      <c r="N174" s="2">
        <v>17.07</v>
      </c>
      <c r="O174" s="11">
        <v>23.078106569567669</v>
      </c>
      <c r="Q174">
        <f t="shared" si="6"/>
        <v>3300</v>
      </c>
      <c r="R174" s="10">
        <f t="shared" si="7"/>
        <v>30.002727520683699</v>
      </c>
      <c r="T174" s="10">
        <v>30.002727520683699</v>
      </c>
      <c r="U174" t="str">
        <f t="shared" si="8"/>
        <v>30%</v>
      </c>
    </row>
    <row r="175" spans="1:21" x14ac:dyDescent="0.35">
      <c r="A175" s="2" t="s">
        <v>1465</v>
      </c>
      <c r="B175" s="2" t="s">
        <v>1585</v>
      </c>
      <c r="C175" s="2">
        <v>704</v>
      </c>
      <c r="D175" s="2">
        <v>19999</v>
      </c>
      <c r="E175" s="2">
        <v>22999</v>
      </c>
      <c r="F175" s="2">
        <v>4.4000000000000004</v>
      </c>
      <c r="G175" s="2">
        <v>5000</v>
      </c>
      <c r="H175" s="2" t="s">
        <v>1507</v>
      </c>
      <c r="I175" s="2" t="s">
        <v>57</v>
      </c>
      <c r="J175" s="2" t="s">
        <v>129</v>
      </c>
      <c r="K175" s="2">
        <v>164.4</v>
      </c>
      <c r="L175" s="2">
        <v>6</v>
      </c>
      <c r="M175" s="2">
        <v>128</v>
      </c>
      <c r="N175" s="2">
        <v>17.02</v>
      </c>
      <c r="O175" s="11">
        <v>13.044045393277969</v>
      </c>
      <c r="Q175">
        <f t="shared" si="6"/>
        <v>6500</v>
      </c>
      <c r="R175" s="10">
        <f t="shared" si="7"/>
        <v>40.627539221201324</v>
      </c>
      <c r="T175" s="10">
        <v>40.627539221201324</v>
      </c>
      <c r="U175" t="str">
        <f t="shared" si="8"/>
        <v>41%</v>
      </c>
    </row>
    <row r="176" spans="1:21" x14ac:dyDescent="0.35">
      <c r="A176" s="2" t="s">
        <v>1462</v>
      </c>
      <c r="B176" s="2" t="s">
        <v>1535</v>
      </c>
      <c r="C176" s="2">
        <v>598</v>
      </c>
      <c r="D176" s="2">
        <v>16999</v>
      </c>
      <c r="E176" s="2">
        <v>20999</v>
      </c>
      <c r="F176" s="2">
        <v>4.4000000000000004</v>
      </c>
      <c r="G176" s="2">
        <v>6000</v>
      </c>
      <c r="H176" s="2" t="s">
        <v>1536</v>
      </c>
      <c r="I176" s="2" t="s">
        <v>25</v>
      </c>
      <c r="J176" s="2" t="s">
        <v>58</v>
      </c>
      <c r="K176" s="2">
        <v>163.15</v>
      </c>
      <c r="L176" s="2">
        <v>8</v>
      </c>
      <c r="M176" s="2">
        <v>128</v>
      </c>
      <c r="N176" s="2">
        <v>16.940000000000001</v>
      </c>
      <c r="O176" s="11">
        <v>19.048526120291442</v>
      </c>
      <c r="Q176">
        <f t="shared" si="6"/>
        <v>4000</v>
      </c>
      <c r="R176" s="10">
        <f t="shared" si="7"/>
        <v>17.392060524370624</v>
      </c>
      <c r="T176" s="10">
        <v>17.392060524370624</v>
      </c>
      <c r="U176" t="str">
        <f t="shared" si="8"/>
        <v>17%</v>
      </c>
    </row>
    <row r="177" spans="1:21" x14ac:dyDescent="0.35">
      <c r="A177" s="2" t="s">
        <v>1470</v>
      </c>
      <c r="B177" s="2" t="s">
        <v>1581</v>
      </c>
      <c r="C177" s="2">
        <v>247</v>
      </c>
      <c r="D177" s="2">
        <v>6999</v>
      </c>
      <c r="E177" s="2">
        <v>9999</v>
      </c>
      <c r="F177" s="2">
        <v>4.2</v>
      </c>
      <c r="G177" s="2">
        <v>5100</v>
      </c>
      <c r="H177" s="2" t="s">
        <v>1582</v>
      </c>
      <c r="I177" s="2" t="s">
        <v>57</v>
      </c>
      <c r="J177" s="2" t="s">
        <v>102</v>
      </c>
      <c r="K177" s="2">
        <v>165.67</v>
      </c>
      <c r="L177" s="2">
        <v>4</v>
      </c>
      <c r="M177" s="2">
        <v>64</v>
      </c>
      <c r="N177" s="2">
        <v>16.940000000000001</v>
      </c>
      <c r="O177" s="11">
        <v>30.003000300030003</v>
      </c>
      <c r="Q177">
        <f t="shared" si="6"/>
        <v>4500</v>
      </c>
      <c r="R177" s="10">
        <f t="shared" si="7"/>
        <v>23.078106569567669</v>
      </c>
      <c r="T177" s="10">
        <v>23.078106569567669</v>
      </c>
      <c r="U177" t="str">
        <f t="shared" si="8"/>
        <v>23%</v>
      </c>
    </row>
    <row r="178" spans="1:21" x14ac:dyDescent="0.35">
      <c r="A178" s="2" t="s">
        <v>1465</v>
      </c>
      <c r="B178" s="2" t="s">
        <v>1506</v>
      </c>
      <c r="C178" s="2">
        <v>3667</v>
      </c>
      <c r="D178" s="2">
        <v>21999</v>
      </c>
      <c r="E178" s="2">
        <v>36999</v>
      </c>
      <c r="F178" s="2">
        <v>4.3</v>
      </c>
      <c r="G178" s="2">
        <v>5000</v>
      </c>
      <c r="H178" s="2" t="s">
        <v>1507</v>
      </c>
      <c r="I178" s="2" t="s">
        <v>57</v>
      </c>
      <c r="J178" s="2" t="s">
        <v>129</v>
      </c>
      <c r="K178" s="2">
        <v>161.69999999999999</v>
      </c>
      <c r="L178" s="2">
        <v>8</v>
      </c>
      <c r="M178" s="2">
        <v>256</v>
      </c>
      <c r="N178" s="2">
        <v>16.760000000000002</v>
      </c>
      <c r="O178" s="11">
        <v>40.541636260439475</v>
      </c>
      <c r="Q178">
        <f t="shared" si="6"/>
        <v>3000</v>
      </c>
      <c r="R178" s="10">
        <f t="shared" si="7"/>
        <v>13.044045393277969</v>
      </c>
      <c r="T178" s="10">
        <v>13.044045393277969</v>
      </c>
      <c r="U178" t="str">
        <f t="shared" si="8"/>
        <v>13%</v>
      </c>
    </row>
    <row r="179" spans="1:21" x14ac:dyDescent="0.35">
      <c r="A179" s="2" t="s">
        <v>1465</v>
      </c>
      <c r="B179" s="2" t="s">
        <v>1524</v>
      </c>
      <c r="C179" s="2">
        <v>2250</v>
      </c>
      <c r="D179" s="2">
        <v>13499</v>
      </c>
      <c r="E179" s="2">
        <v>18999</v>
      </c>
      <c r="F179" s="2">
        <v>4.2</v>
      </c>
      <c r="G179" s="2">
        <v>5000</v>
      </c>
      <c r="H179" s="2" t="s">
        <v>1464</v>
      </c>
      <c r="I179" s="2" t="s">
        <v>25</v>
      </c>
      <c r="J179" s="2" t="s">
        <v>129</v>
      </c>
      <c r="K179" s="2">
        <v>164.4</v>
      </c>
      <c r="L179" s="2">
        <v>8</v>
      </c>
      <c r="M179" s="2">
        <v>128</v>
      </c>
      <c r="N179" s="2">
        <v>16.91</v>
      </c>
      <c r="O179" s="11">
        <v>28.948892046949837</v>
      </c>
      <c r="Q179">
        <f t="shared" si="6"/>
        <v>4000</v>
      </c>
      <c r="R179" s="10">
        <f t="shared" si="7"/>
        <v>19.048526120291442</v>
      </c>
      <c r="T179" s="10">
        <v>19.048526120291442</v>
      </c>
      <c r="U179" t="str">
        <f t="shared" si="8"/>
        <v>19%</v>
      </c>
    </row>
    <row r="180" spans="1:21" x14ac:dyDescent="0.35">
      <c r="A180" s="2" t="s">
        <v>1470</v>
      </c>
      <c r="B180" s="2" t="s">
        <v>1586</v>
      </c>
      <c r="C180" s="2">
        <v>2667</v>
      </c>
      <c r="D180" s="2">
        <v>15999</v>
      </c>
      <c r="E180" s="2">
        <v>20999</v>
      </c>
      <c r="F180" s="2">
        <v>4.4000000000000004</v>
      </c>
      <c r="G180" s="2">
        <v>5000</v>
      </c>
      <c r="H180" s="2" t="s">
        <v>1587</v>
      </c>
      <c r="I180" s="2" t="s">
        <v>249</v>
      </c>
      <c r="J180" s="2" t="s">
        <v>288</v>
      </c>
      <c r="K180" s="2">
        <v>161.91</v>
      </c>
      <c r="L180" s="2">
        <v>8</v>
      </c>
      <c r="M180" s="2">
        <v>128</v>
      </c>
      <c r="N180" s="2">
        <v>16.940000000000001</v>
      </c>
      <c r="O180" s="11">
        <v>23.810657650364302</v>
      </c>
      <c r="Q180">
        <f t="shared" si="6"/>
        <v>3000</v>
      </c>
      <c r="R180" s="10">
        <f t="shared" si="7"/>
        <v>30.003000300030003</v>
      </c>
      <c r="T180" s="10">
        <v>30.003000300030003</v>
      </c>
      <c r="U180" t="str">
        <f t="shared" si="8"/>
        <v>30%</v>
      </c>
    </row>
    <row r="181" spans="1:21" x14ac:dyDescent="0.35">
      <c r="A181" s="2" t="s">
        <v>1467</v>
      </c>
      <c r="B181" s="2" t="s">
        <v>1526</v>
      </c>
      <c r="C181" s="2">
        <v>458</v>
      </c>
      <c r="D181" s="2">
        <v>12999</v>
      </c>
      <c r="E181" s="2">
        <v>18999</v>
      </c>
      <c r="F181" s="2">
        <v>4.3</v>
      </c>
      <c r="G181" s="2">
        <v>5110</v>
      </c>
      <c r="H181" s="2" t="s">
        <v>1527</v>
      </c>
      <c r="I181" s="2" t="s">
        <v>452</v>
      </c>
      <c r="J181" s="2" t="s">
        <v>90</v>
      </c>
      <c r="K181" s="2">
        <v>162.4</v>
      </c>
      <c r="L181" s="2">
        <v>6</v>
      </c>
      <c r="M181" s="2">
        <v>128</v>
      </c>
      <c r="N181" s="2">
        <v>16.940000000000001</v>
      </c>
      <c r="O181" s="11">
        <v>31.580609505763462</v>
      </c>
      <c r="Q181">
        <f t="shared" si="6"/>
        <v>15000</v>
      </c>
      <c r="R181" s="10">
        <f t="shared" si="7"/>
        <v>40.541636260439475</v>
      </c>
      <c r="T181" s="10">
        <v>40.541636260439475</v>
      </c>
      <c r="U181" t="str">
        <f t="shared" si="8"/>
        <v>41%</v>
      </c>
    </row>
    <row r="182" spans="1:21" x14ac:dyDescent="0.35">
      <c r="A182" s="2" t="s">
        <v>1467</v>
      </c>
      <c r="B182" s="2" t="s">
        <v>1526</v>
      </c>
      <c r="C182" s="2">
        <v>458</v>
      </c>
      <c r="D182" s="2">
        <v>12999</v>
      </c>
      <c r="E182" s="2">
        <v>18999</v>
      </c>
      <c r="F182" s="2">
        <v>4.3</v>
      </c>
      <c r="G182" s="2">
        <v>5110</v>
      </c>
      <c r="H182" s="2" t="s">
        <v>1527</v>
      </c>
      <c r="I182" s="2" t="s">
        <v>452</v>
      </c>
      <c r="J182" s="2" t="s">
        <v>90</v>
      </c>
      <c r="K182" s="2">
        <v>162.4</v>
      </c>
      <c r="L182" s="2">
        <v>6</v>
      </c>
      <c r="M182" s="2">
        <v>128</v>
      </c>
      <c r="N182" s="2">
        <v>16.940000000000001</v>
      </c>
      <c r="O182" s="11">
        <v>31.580609505763462</v>
      </c>
      <c r="Q182">
        <f t="shared" si="6"/>
        <v>5500</v>
      </c>
      <c r="R182" s="10">
        <f t="shared" si="7"/>
        <v>28.948892046949837</v>
      </c>
      <c r="T182" s="10">
        <v>28.948892046949837</v>
      </c>
      <c r="U182" t="str">
        <f t="shared" si="8"/>
        <v>29%</v>
      </c>
    </row>
    <row r="183" spans="1:21" x14ac:dyDescent="0.35">
      <c r="A183" s="2" t="s">
        <v>1467</v>
      </c>
      <c r="B183" s="2" t="s">
        <v>1575</v>
      </c>
      <c r="C183" s="2">
        <v>299</v>
      </c>
      <c r="D183" s="2">
        <v>8499</v>
      </c>
      <c r="E183" s="2">
        <v>11499</v>
      </c>
      <c r="F183" s="2">
        <v>4.3</v>
      </c>
      <c r="G183" s="2">
        <v>5160</v>
      </c>
      <c r="H183" s="2" t="s">
        <v>1576</v>
      </c>
      <c r="I183" s="2" t="s">
        <v>57</v>
      </c>
      <c r="J183" s="2" t="s">
        <v>90</v>
      </c>
      <c r="K183" s="2">
        <v>171.88</v>
      </c>
      <c r="L183" s="2">
        <v>4</v>
      </c>
      <c r="M183" s="2">
        <v>128</v>
      </c>
      <c r="N183" s="2">
        <v>17.48</v>
      </c>
      <c r="O183" s="11">
        <v>26.089225150013046</v>
      </c>
      <c r="Q183">
        <f t="shared" si="6"/>
        <v>5000</v>
      </c>
      <c r="R183" s="10">
        <f t="shared" si="7"/>
        <v>23.810657650364302</v>
      </c>
      <c r="T183" s="10">
        <v>23.810657650364302</v>
      </c>
      <c r="U183" t="str">
        <f t="shared" si="8"/>
        <v>24%</v>
      </c>
    </row>
    <row r="184" spans="1:21" x14ac:dyDescent="0.35">
      <c r="A184" s="2" t="s">
        <v>1462</v>
      </c>
      <c r="B184" s="2" t="s">
        <v>1566</v>
      </c>
      <c r="C184" s="2">
        <v>458</v>
      </c>
      <c r="D184" s="2">
        <v>12999</v>
      </c>
      <c r="E184" s="2">
        <v>16999</v>
      </c>
      <c r="F184" s="2">
        <v>4.4000000000000004</v>
      </c>
      <c r="G184" s="2">
        <v>6000</v>
      </c>
      <c r="H184" s="2" t="s">
        <v>1567</v>
      </c>
      <c r="I184" s="2" t="s">
        <v>25</v>
      </c>
      <c r="J184" s="2" t="s">
        <v>58</v>
      </c>
      <c r="K184" s="2">
        <v>165.7</v>
      </c>
      <c r="L184" s="2">
        <v>6</v>
      </c>
      <c r="M184" s="2">
        <v>128</v>
      </c>
      <c r="N184" s="2">
        <v>17.07</v>
      </c>
      <c r="O184" s="11">
        <v>23.530795929172303</v>
      </c>
      <c r="Q184">
        <f t="shared" si="6"/>
        <v>6000</v>
      </c>
      <c r="R184" s="10">
        <f t="shared" si="7"/>
        <v>31.580609505763462</v>
      </c>
      <c r="T184" s="10">
        <v>31.580609505763462</v>
      </c>
      <c r="U184" t="str">
        <f t="shared" si="8"/>
        <v>32%</v>
      </c>
    </row>
    <row r="185" spans="1:21" x14ac:dyDescent="0.35">
      <c r="A185" s="2" t="s">
        <v>1470</v>
      </c>
      <c r="B185" s="2" t="s">
        <v>1559</v>
      </c>
      <c r="C185" s="2">
        <v>2000</v>
      </c>
      <c r="D185" s="2">
        <v>11999</v>
      </c>
      <c r="E185" s="2">
        <v>14999</v>
      </c>
      <c r="F185" s="2">
        <v>4.3</v>
      </c>
      <c r="G185" s="2">
        <v>5000</v>
      </c>
      <c r="H185" s="2" t="s">
        <v>1560</v>
      </c>
      <c r="I185" s="2" t="s">
        <v>57</v>
      </c>
      <c r="J185" s="2" t="s">
        <v>102</v>
      </c>
      <c r="K185" s="2">
        <v>162.69999999999999</v>
      </c>
      <c r="L185" s="2">
        <v>8</v>
      </c>
      <c r="M185" s="2">
        <v>128</v>
      </c>
      <c r="N185" s="2">
        <v>16.510000000000002</v>
      </c>
      <c r="O185" s="11">
        <v>20.00133342222815</v>
      </c>
      <c r="Q185">
        <f t="shared" si="6"/>
        <v>6000</v>
      </c>
      <c r="R185" s="10">
        <f t="shared" si="7"/>
        <v>31.580609505763462</v>
      </c>
      <c r="T185" s="10">
        <v>31.580609505763462</v>
      </c>
      <c r="U185" t="str">
        <f t="shared" si="8"/>
        <v>32%</v>
      </c>
    </row>
    <row r="186" spans="1:21" x14ac:dyDescent="0.35">
      <c r="A186" s="2" t="s">
        <v>1465</v>
      </c>
      <c r="B186" s="2" t="s">
        <v>1542</v>
      </c>
      <c r="C186" s="2">
        <v>2900</v>
      </c>
      <c r="D186" s="2">
        <v>8699</v>
      </c>
      <c r="E186" s="2">
        <v>13999</v>
      </c>
      <c r="F186" s="2">
        <v>4.0999999999999996</v>
      </c>
      <c r="G186" s="2">
        <v>5000</v>
      </c>
      <c r="H186" s="2" t="s">
        <v>1464</v>
      </c>
      <c r="I186" s="2" t="s">
        <v>25</v>
      </c>
      <c r="J186" s="2" t="s">
        <v>129</v>
      </c>
      <c r="K186" s="2">
        <v>167.4</v>
      </c>
      <c r="L186" s="2">
        <v>4</v>
      </c>
      <c r="M186" s="2">
        <v>128</v>
      </c>
      <c r="N186" s="2">
        <v>17.02</v>
      </c>
      <c r="O186" s="11">
        <v>37.859847131937997</v>
      </c>
      <c r="Q186">
        <f t="shared" si="6"/>
        <v>3000</v>
      </c>
      <c r="R186" s="10">
        <f t="shared" si="7"/>
        <v>26.089225150013046</v>
      </c>
      <c r="T186" s="10">
        <v>26.089225150013046</v>
      </c>
      <c r="U186" t="str">
        <f t="shared" si="8"/>
        <v>26%</v>
      </c>
    </row>
    <row r="187" spans="1:21" x14ac:dyDescent="0.35">
      <c r="A187" s="2" t="s">
        <v>1465</v>
      </c>
      <c r="B187" s="2" t="s">
        <v>1524</v>
      </c>
      <c r="C187" s="2">
        <v>1792</v>
      </c>
      <c r="D187" s="2">
        <v>10749</v>
      </c>
      <c r="E187" s="2">
        <v>15999</v>
      </c>
      <c r="F187" s="2">
        <v>4.2</v>
      </c>
      <c r="G187" s="2">
        <v>5000</v>
      </c>
      <c r="H187" s="2" t="s">
        <v>1464</v>
      </c>
      <c r="I187" s="2" t="s">
        <v>25</v>
      </c>
      <c r="J187" s="2" t="s">
        <v>129</v>
      </c>
      <c r="K187" s="2">
        <v>164.4</v>
      </c>
      <c r="L187" s="2">
        <v>4</v>
      </c>
      <c r="M187" s="2">
        <v>128</v>
      </c>
      <c r="N187" s="2">
        <v>16.91</v>
      </c>
      <c r="O187" s="11">
        <v>32.814550909431837</v>
      </c>
      <c r="Q187">
        <f t="shared" si="6"/>
        <v>4000</v>
      </c>
      <c r="R187" s="10">
        <f t="shared" si="7"/>
        <v>23.530795929172303</v>
      </c>
      <c r="T187" s="10">
        <v>23.530795929172303</v>
      </c>
      <c r="U187" t="str">
        <f t="shared" si="8"/>
        <v>24%</v>
      </c>
    </row>
    <row r="188" spans="1:21" x14ac:dyDescent="0.35">
      <c r="A188" s="2" t="s">
        <v>1462</v>
      </c>
      <c r="B188" s="2" t="s">
        <v>1535</v>
      </c>
      <c r="C188" s="2">
        <v>563</v>
      </c>
      <c r="D188" s="2">
        <v>15999</v>
      </c>
      <c r="E188" s="2">
        <v>19999</v>
      </c>
      <c r="F188" s="2">
        <v>4.4000000000000004</v>
      </c>
      <c r="G188" s="2">
        <v>6000</v>
      </c>
      <c r="H188" s="2" t="s">
        <v>1536</v>
      </c>
      <c r="I188" s="2" t="s">
        <v>25</v>
      </c>
      <c r="J188" s="2" t="s">
        <v>58</v>
      </c>
      <c r="K188" s="2">
        <v>163.15</v>
      </c>
      <c r="L188" s="2">
        <v>6</v>
      </c>
      <c r="M188" s="2">
        <v>128</v>
      </c>
      <c r="N188" s="2">
        <v>16.940000000000001</v>
      </c>
      <c r="O188" s="11">
        <v>20.001000050002503</v>
      </c>
      <c r="Q188">
        <f t="shared" si="6"/>
        <v>3000</v>
      </c>
      <c r="R188" s="10">
        <f t="shared" si="7"/>
        <v>20.00133342222815</v>
      </c>
      <c r="T188" s="10">
        <v>20.00133342222815</v>
      </c>
      <c r="U188" t="str">
        <f t="shared" si="8"/>
        <v>20%</v>
      </c>
    </row>
    <row r="189" spans="1:21" x14ac:dyDescent="0.35">
      <c r="A189" s="2" t="s">
        <v>1467</v>
      </c>
      <c r="B189" s="2" t="s">
        <v>1575</v>
      </c>
      <c r="C189" s="2">
        <v>299</v>
      </c>
      <c r="D189" s="2">
        <v>8499</v>
      </c>
      <c r="E189" s="2">
        <v>11499</v>
      </c>
      <c r="F189" s="2">
        <v>4.3</v>
      </c>
      <c r="G189" s="2">
        <v>5160</v>
      </c>
      <c r="H189" s="2" t="s">
        <v>1576</v>
      </c>
      <c r="I189" s="2" t="s">
        <v>57</v>
      </c>
      <c r="J189" s="2" t="s">
        <v>90</v>
      </c>
      <c r="K189" s="2">
        <v>171.88</v>
      </c>
      <c r="L189" s="2">
        <v>4</v>
      </c>
      <c r="M189" s="2">
        <v>128</v>
      </c>
      <c r="N189" s="2">
        <v>17.48</v>
      </c>
      <c r="O189" s="11">
        <v>26.089225150013046</v>
      </c>
      <c r="Q189">
        <f t="shared" si="6"/>
        <v>5300</v>
      </c>
      <c r="R189" s="10">
        <f t="shared" si="7"/>
        <v>37.859847131937997</v>
      </c>
      <c r="T189" s="10">
        <v>37.859847131937997</v>
      </c>
      <c r="U189" t="str">
        <f t="shared" si="8"/>
        <v>38%</v>
      </c>
    </row>
    <row r="190" spans="1:21" x14ac:dyDescent="0.35">
      <c r="A190" s="2" t="s">
        <v>1530</v>
      </c>
      <c r="B190" s="2" t="s">
        <v>1583</v>
      </c>
      <c r="C190" s="2">
        <v>5000</v>
      </c>
      <c r="D190" s="2">
        <v>14999</v>
      </c>
      <c r="E190" s="2">
        <v>19499</v>
      </c>
      <c r="F190" s="2">
        <v>4.5</v>
      </c>
      <c r="G190" s="2">
        <v>6500</v>
      </c>
      <c r="H190" s="2" t="s">
        <v>1584</v>
      </c>
      <c r="I190" s="2" t="s">
        <v>25</v>
      </c>
      <c r="J190" s="2" t="s">
        <v>1227</v>
      </c>
      <c r="K190" s="2">
        <v>165.7</v>
      </c>
      <c r="L190" s="2">
        <v>8</v>
      </c>
      <c r="M190" s="2">
        <v>128</v>
      </c>
      <c r="N190" s="2">
        <v>17.07</v>
      </c>
      <c r="O190" s="11">
        <v>23.078106569567669</v>
      </c>
      <c r="Q190">
        <f t="shared" si="6"/>
        <v>5250</v>
      </c>
      <c r="R190" s="10">
        <f t="shared" si="7"/>
        <v>32.814550909431837</v>
      </c>
      <c r="T190" s="10">
        <v>32.814550909431837</v>
      </c>
      <c r="U190" t="str">
        <f t="shared" si="8"/>
        <v>33%</v>
      </c>
    </row>
    <row r="191" spans="1:21" x14ac:dyDescent="0.35">
      <c r="A191" s="2" t="s">
        <v>1509</v>
      </c>
      <c r="B191" s="2" t="s">
        <v>1571</v>
      </c>
      <c r="C191" s="2">
        <v>704</v>
      </c>
      <c r="D191" s="2">
        <v>19999</v>
      </c>
      <c r="E191" s="2">
        <v>24999</v>
      </c>
      <c r="F191" s="2">
        <v>4.5</v>
      </c>
      <c r="G191" s="2">
        <v>7000</v>
      </c>
      <c r="H191" s="2" t="s">
        <v>1572</v>
      </c>
      <c r="I191" s="2" t="s">
        <v>25</v>
      </c>
      <c r="J191" s="2" t="s">
        <v>1043</v>
      </c>
      <c r="K191" s="2">
        <v>163.21</v>
      </c>
      <c r="L191" s="2">
        <v>8</v>
      </c>
      <c r="M191" s="2">
        <v>256</v>
      </c>
      <c r="N191" s="2">
        <v>16.940000000000001</v>
      </c>
      <c r="O191" s="11">
        <v>20.00080003200128</v>
      </c>
      <c r="Q191">
        <f t="shared" si="6"/>
        <v>4000</v>
      </c>
      <c r="R191" s="10">
        <f t="shared" si="7"/>
        <v>20.001000050002503</v>
      </c>
      <c r="T191" s="10">
        <v>20.001000050002503</v>
      </c>
      <c r="U191" t="str">
        <f t="shared" si="8"/>
        <v>20%</v>
      </c>
    </row>
    <row r="192" spans="1:21" x14ac:dyDescent="0.35">
      <c r="A192" s="2" t="s">
        <v>1530</v>
      </c>
      <c r="B192" s="2" t="s">
        <v>1583</v>
      </c>
      <c r="C192" s="2">
        <v>5667</v>
      </c>
      <c r="D192" s="2">
        <v>16999</v>
      </c>
      <c r="E192" s="2">
        <v>20999</v>
      </c>
      <c r="F192" s="2">
        <v>4.5</v>
      </c>
      <c r="G192" s="2">
        <v>6500</v>
      </c>
      <c r="H192" s="2" t="s">
        <v>1584</v>
      </c>
      <c r="I192" s="2" t="s">
        <v>25</v>
      </c>
      <c r="J192" s="2" t="s">
        <v>1227</v>
      </c>
      <c r="K192" s="2">
        <v>165.7</v>
      </c>
      <c r="L192" s="2">
        <v>8</v>
      </c>
      <c r="M192" s="2">
        <v>256</v>
      </c>
      <c r="N192" s="2">
        <v>17.07</v>
      </c>
      <c r="O192" s="11">
        <v>19.048526120291442</v>
      </c>
      <c r="Q192">
        <f t="shared" si="6"/>
        <v>3000</v>
      </c>
      <c r="R192" s="10">
        <f t="shared" si="7"/>
        <v>26.089225150013046</v>
      </c>
      <c r="T192" s="10">
        <v>26.089225150013046</v>
      </c>
      <c r="U192" t="str">
        <f t="shared" si="8"/>
        <v>26%</v>
      </c>
    </row>
    <row r="193" spans="1:21" x14ac:dyDescent="0.35">
      <c r="A193" s="2" t="s">
        <v>1470</v>
      </c>
      <c r="B193" s="2" t="s">
        <v>1559</v>
      </c>
      <c r="C193" s="2">
        <v>1834</v>
      </c>
      <c r="D193" s="2">
        <v>10999</v>
      </c>
      <c r="E193" s="2">
        <v>12999</v>
      </c>
      <c r="F193" s="2">
        <v>4.3</v>
      </c>
      <c r="G193" s="2">
        <v>5000</v>
      </c>
      <c r="H193" s="2" t="s">
        <v>1560</v>
      </c>
      <c r="I193" s="2" t="s">
        <v>57</v>
      </c>
      <c r="J193" s="2" t="s">
        <v>102</v>
      </c>
      <c r="K193" s="2">
        <v>162.69999999999999</v>
      </c>
      <c r="L193" s="2">
        <v>4</v>
      </c>
      <c r="M193" s="2">
        <v>128</v>
      </c>
      <c r="N193" s="2">
        <v>16.510000000000002</v>
      </c>
      <c r="O193" s="11">
        <v>15.385798907608278</v>
      </c>
      <c r="Q193">
        <f t="shared" si="6"/>
        <v>4500</v>
      </c>
      <c r="R193" s="10">
        <f t="shared" si="7"/>
        <v>23.078106569567669</v>
      </c>
      <c r="T193" s="10">
        <v>23.078106569567669</v>
      </c>
      <c r="U193" t="str">
        <f t="shared" si="8"/>
        <v>23%</v>
      </c>
    </row>
    <row r="194" spans="1:21" x14ac:dyDescent="0.35">
      <c r="A194" s="2" t="s">
        <v>1470</v>
      </c>
      <c r="B194" s="2" t="s">
        <v>1586</v>
      </c>
      <c r="C194" s="2">
        <v>2667</v>
      </c>
      <c r="D194" s="2">
        <v>15999</v>
      </c>
      <c r="E194" s="2">
        <v>20999</v>
      </c>
      <c r="F194" s="2">
        <v>4.4000000000000004</v>
      </c>
      <c r="G194" s="2">
        <v>5000</v>
      </c>
      <c r="H194" s="2" t="s">
        <v>1587</v>
      </c>
      <c r="I194" s="2" t="s">
        <v>57</v>
      </c>
      <c r="J194" s="2" t="s">
        <v>288</v>
      </c>
      <c r="K194" s="2">
        <v>161.91</v>
      </c>
      <c r="L194" s="2">
        <v>8</v>
      </c>
      <c r="M194" s="2">
        <v>128</v>
      </c>
      <c r="N194" s="2">
        <v>16.940000000000001</v>
      </c>
      <c r="O194" s="11">
        <v>23.810657650364302</v>
      </c>
      <c r="Q194">
        <f t="shared" si="6"/>
        <v>5000</v>
      </c>
      <c r="R194" s="10">
        <f t="shared" si="7"/>
        <v>20.00080003200128</v>
      </c>
      <c r="T194" s="10">
        <v>20.00080003200128</v>
      </c>
      <c r="U194" t="str">
        <f t="shared" si="8"/>
        <v>20%</v>
      </c>
    </row>
    <row r="195" spans="1:21" x14ac:dyDescent="0.35">
      <c r="A195" s="2" t="s">
        <v>1467</v>
      </c>
      <c r="B195" s="2" t="s">
        <v>1575</v>
      </c>
      <c r="C195" s="2">
        <v>271</v>
      </c>
      <c r="D195" s="2">
        <v>7699</v>
      </c>
      <c r="E195" s="2">
        <v>10999</v>
      </c>
      <c r="F195" s="2">
        <v>4.3</v>
      </c>
      <c r="G195" s="2">
        <v>5160</v>
      </c>
      <c r="H195" s="2" t="s">
        <v>1576</v>
      </c>
      <c r="I195" s="2" t="s">
        <v>452</v>
      </c>
      <c r="J195" s="2" t="s">
        <v>90</v>
      </c>
      <c r="K195" s="2">
        <v>171.88</v>
      </c>
      <c r="L195" s="2">
        <v>4</v>
      </c>
      <c r="M195" s="2">
        <v>64</v>
      </c>
      <c r="N195" s="2">
        <v>17.48</v>
      </c>
      <c r="O195" s="11">
        <v>30.002727520683699</v>
      </c>
      <c r="Q195">
        <f t="shared" si="6"/>
        <v>4000</v>
      </c>
      <c r="R195" s="10">
        <f t="shared" si="7"/>
        <v>19.048526120291442</v>
      </c>
      <c r="T195" s="10">
        <v>19.048526120291442</v>
      </c>
      <c r="U195" t="str">
        <f t="shared" si="8"/>
        <v>19%</v>
      </c>
    </row>
    <row r="196" spans="1:21" x14ac:dyDescent="0.35">
      <c r="A196" s="2" t="s">
        <v>1530</v>
      </c>
      <c r="B196" s="2" t="s">
        <v>1588</v>
      </c>
      <c r="C196" s="2">
        <v>3333</v>
      </c>
      <c r="D196" s="2">
        <v>9999</v>
      </c>
      <c r="E196" s="2">
        <v>13999</v>
      </c>
      <c r="F196" s="2">
        <v>4.4000000000000004</v>
      </c>
      <c r="G196" s="2">
        <v>6000</v>
      </c>
      <c r="H196" s="2" t="s">
        <v>1522</v>
      </c>
      <c r="I196" s="2" t="s">
        <v>25</v>
      </c>
      <c r="J196" s="2" t="s">
        <v>58</v>
      </c>
      <c r="K196" s="2">
        <v>167.3</v>
      </c>
      <c r="L196" s="2">
        <v>4</v>
      </c>
      <c r="M196" s="2">
        <v>128</v>
      </c>
      <c r="N196" s="2">
        <v>17.12</v>
      </c>
      <c r="O196" s="11">
        <v>28.573469533538109</v>
      </c>
      <c r="Q196">
        <f t="shared" si="6"/>
        <v>2000</v>
      </c>
      <c r="R196" s="10">
        <f t="shared" si="7"/>
        <v>15.385798907608278</v>
      </c>
      <c r="T196" s="10">
        <v>15.385798907608278</v>
      </c>
      <c r="U196" t="str">
        <f t="shared" si="8"/>
        <v>15%</v>
      </c>
    </row>
    <row r="197" spans="1:21" x14ac:dyDescent="0.35">
      <c r="A197" s="2" t="s">
        <v>1492</v>
      </c>
      <c r="B197" s="2" t="s">
        <v>1493</v>
      </c>
      <c r="C197" s="2">
        <v>6333</v>
      </c>
      <c r="D197" s="2">
        <v>18999</v>
      </c>
      <c r="E197" s="2">
        <v>22999</v>
      </c>
      <c r="F197" s="2">
        <v>4.4000000000000004</v>
      </c>
      <c r="G197" s="2">
        <v>5000</v>
      </c>
      <c r="H197" s="2" t="s">
        <v>1494</v>
      </c>
      <c r="I197" s="2" t="s">
        <v>249</v>
      </c>
      <c r="J197" s="2" t="s">
        <v>250</v>
      </c>
      <c r="K197" s="2">
        <v>164</v>
      </c>
      <c r="L197" s="2">
        <v>8</v>
      </c>
      <c r="M197" s="2">
        <v>128</v>
      </c>
      <c r="N197" s="2">
        <v>17.2</v>
      </c>
      <c r="O197" s="11">
        <v>17.392060524370624</v>
      </c>
      <c r="Q197">
        <f t="shared" si="6"/>
        <v>5000</v>
      </c>
      <c r="R197" s="10">
        <f t="shared" si="7"/>
        <v>23.810657650364302</v>
      </c>
      <c r="T197" s="10">
        <v>23.810657650364302</v>
      </c>
      <c r="U197" t="str">
        <f t="shared" si="8"/>
        <v>24%</v>
      </c>
    </row>
    <row r="198" spans="1:21" x14ac:dyDescent="0.35">
      <c r="A198" s="2" t="s">
        <v>1483</v>
      </c>
      <c r="B198" s="2" t="s">
        <v>1563</v>
      </c>
      <c r="C198" s="2">
        <v>264</v>
      </c>
      <c r="D198" s="2">
        <v>7499</v>
      </c>
      <c r="E198" s="2">
        <v>9999</v>
      </c>
      <c r="F198" s="2">
        <v>4.2</v>
      </c>
      <c r="G198" s="2">
        <v>5200</v>
      </c>
      <c r="H198" s="2" t="s">
        <v>1564</v>
      </c>
      <c r="I198" s="2" t="s">
        <v>57</v>
      </c>
      <c r="J198" s="2" t="s">
        <v>955</v>
      </c>
      <c r="K198" s="2">
        <v>171.7</v>
      </c>
      <c r="L198" s="2">
        <v>4</v>
      </c>
      <c r="M198" s="2">
        <v>128</v>
      </c>
      <c r="N198" s="2">
        <v>17.48</v>
      </c>
      <c r="O198" s="11">
        <v>25.002500250025001</v>
      </c>
      <c r="Q198">
        <f t="shared" ref="Q198:Q208" si="9">E195 -D195</f>
        <v>3300</v>
      </c>
      <c r="R198" s="10">
        <f t="shared" ref="R198:R208" si="10">(Q198/E195)*100</f>
        <v>30.002727520683699</v>
      </c>
      <c r="T198" s="10">
        <v>30.002727520683699</v>
      </c>
      <c r="U198" t="str">
        <f t="shared" si="8"/>
        <v>30%</v>
      </c>
    </row>
    <row r="199" spans="1:21" x14ac:dyDescent="0.35">
      <c r="A199" s="2" t="s">
        <v>1470</v>
      </c>
      <c r="B199" s="2" t="s">
        <v>1589</v>
      </c>
      <c r="C199" s="2">
        <v>352</v>
      </c>
      <c r="D199" s="2">
        <v>9999</v>
      </c>
      <c r="E199" s="2">
        <v>12499</v>
      </c>
      <c r="F199" s="2">
        <v>4.2</v>
      </c>
      <c r="G199" s="2">
        <v>5000</v>
      </c>
      <c r="H199" s="2" t="s">
        <v>1590</v>
      </c>
      <c r="I199" s="2" t="s">
        <v>57</v>
      </c>
      <c r="J199" s="2" t="s">
        <v>288</v>
      </c>
      <c r="K199" s="2">
        <v>166.29</v>
      </c>
      <c r="L199" s="2">
        <v>4</v>
      </c>
      <c r="M199" s="2">
        <v>128</v>
      </c>
      <c r="N199" s="2">
        <v>17.07</v>
      </c>
      <c r="O199" s="11">
        <v>20.001600128010242</v>
      </c>
      <c r="Q199">
        <f t="shared" si="9"/>
        <v>4000</v>
      </c>
      <c r="R199" s="10">
        <f t="shared" si="10"/>
        <v>28.573469533538109</v>
      </c>
      <c r="T199" s="10">
        <v>28.573469533538109</v>
      </c>
      <c r="U199" t="str">
        <f t="shared" ref="U199:U208" si="11">_xlfn.CONCAT(ROUND(R199,0),"%")</f>
        <v>29%</v>
      </c>
    </row>
    <row r="200" spans="1:21" x14ac:dyDescent="0.35">
      <c r="A200" s="2" t="s">
        <v>1462</v>
      </c>
      <c r="B200" s="2" t="s">
        <v>1535</v>
      </c>
      <c r="C200" s="2">
        <v>563</v>
      </c>
      <c r="D200" s="2">
        <v>15999</v>
      </c>
      <c r="E200" s="2">
        <v>19999</v>
      </c>
      <c r="F200" s="2">
        <v>4.4000000000000004</v>
      </c>
      <c r="G200" s="2">
        <v>6000</v>
      </c>
      <c r="H200" s="2" t="s">
        <v>1536</v>
      </c>
      <c r="I200" s="2" t="s">
        <v>25</v>
      </c>
      <c r="J200" s="2" t="s">
        <v>58</v>
      </c>
      <c r="K200" s="2">
        <v>163.15</v>
      </c>
      <c r="L200" s="2">
        <v>6</v>
      </c>
      <c r="M200" s="2">
        <v>128</v>
      </c>
      <c r="N200" s="2">
        <v>16.940000000000001</v>
      </c>
      <c r="O200" s="11">
        <v>20.001000050002503</v>
      </c>
      <c r="Q200">
        <f t="shared" si="9"/>
        <v>4000</v>
      </c>
      <c r="R200" s="10">
        <f t="shared" si="10"/>
        <v>17.392060524370624</v>
      </c>
      <c r="T200" s="10">
        <v>17.392060524370624</v>
      </c>
      <c r="U200" t="str">
        <f t="shared" si="11"/>
        <v>17%</v>
      </c>
    </row>
    <row r="201" spans="1:21" x14ac:dyDescent="0.35">
      <c r="A201" s="2" t="s">
        <v>1465</v>
      </c>
      <c r="B201" s="2" t="s">
        <v>1524</v>
      </c>
      <c r="C201" s="2">
        <v>1917</v>
      </c>
      <c r="D201" s="2">
        <v>11499</v>
      </c>
      <c r="E201" s="2">
        <v>17499</v>
      </c>
      <c r="F201" s="2">
        <v>4.2</v>
      </c>
      <c r="G201" s="2">
        <v>5000</v>
      </c>
      <c r="H201" s="2" t="s">
        <v>1464</v>
      </c>
      <c r="I201" s="2" t="s">
        <v>25</v>
      </c>
      <c r="J201" s="2" t="s">
        <v>129</v>
      </c>
      <c r="K201" s="2">
        <v>164.4</v>
      </c>
      <c r="L201" s="2">
        <v>6</v>
      </c>
      <c r="M201" s="2">
        <v>128</v>
      </c>
      <c r="N201" s="2">
        <v>16.91</v>
      </c>
      <c r="O201" s="11">
        <v>34.287673581347505</v>
      </c>
      <c r="Q201">
        <f t="shared" si="9"/>
        <v>2500</v>
      </c>
      <c r="R201" s="10">
        <f t="shared" si="10"/>
        <v>25.002500250025001</v>
      </c>
      <c r="T201" s="10">
        <v>25.002500250025001</v>
      </c>
      <c r="U201" t="str">
        <f t="shared" si="11"/>
        <v>25%</v>
      </c>
    </row>
    <row r="202" spans="1:21" x14ac:dyDescent="0.35">
      <c r="A202" s="2" t="s">
        <v>1530</v>
      </c>
      <c r="B202" s="2" t="s">
        <v>1583</v>
      </c>
      <c r="C202" s="2">
        <v>5667</v>
      </c>
      <c r="D202" s="2">
        <v>16999</v>
      </c>
      <c r="E202" s="2">
        <v>20999</v>
      </c>
      <c r="F202" s="2">
        <v>4.5</v>
      </c>
      <c r="G202" s="2">
        <v>6500</v>
      </c>
      <c r="H202" s="2" t="s">
        <v>1584</v>
      </c>
      <c r="I202" s="2" t="s">
        <v>25</v>
      </c>
      <c r="J202" s="2" t="s">
        <v>1227</v>
      </c>
      <c r="K202" s="2">
        <v>165.7</v>
      </c>
      <c r="L202" s="2">
        <v>8</v>
      </c>
      <c r="M202" s="2">
        <v>256</v>
      </c>
      <c r="N202" s="2">
        <v>17.07</v>
      </c>
      <c r="O202" s="11">
        <v>19.048526120291442</v>
      </c>
      <c r="Q202">
        <f t="shared" si="9"/>
        <v>2500</v>
      </c>
      <c r="R202" s="10">
        <f t="shared" si="10"/>
        <v>20.001600128010242</v>
      </c>
      <c r="T202" s="10">
        <v>20.001600128010242</v>
      </c>
      <c r="U202" t="str">
        <f t="shared" si="11"/>
        <v>20%</v>
      </c>
    </row>
    <row r="203" spans="1:21" x14ac:dyDescent="0.35">
      <c r="A203" s="2" t="s">
        <v>1470</v>
      </c>
      <c r="B203" s="2" t="s">
        <v>1589</v>
      </c>
      <c r="C203" s="2">
        <v>352</v>
      </c>
      <c r="D203" s="2">
        <v>9999</v>
      </c>
      <c r="E203" s="2">
        <v>12499</v>
      </c>
      <c r="F203" s="2">
        <v>4.2</v>
      </c>
      <c r="G203" s="2">
        <v>5000</v>
      </c>
      <c r="H203" s="2" t="s">
        <v>1590</v>
      </c>
      <c r="I203" s="2" t="s">
        <v>57</v>
      </c>
      <c r="J203" s="2" t="s">
        <v>288</v>
      </c>
      <c r="K203" s="2">
        <v>166.29</v>
      </c>
      <c r="L203" s="2">
        <v>4</v>
      </c>
      <c r="M203" s="2">
        <v>128</v>
      </c>
      <c r="N203" s="2">
        <v>17.07</v>
      </c>
      <c r="O203" s="11">
        <v>20.001600128010242</v>
      </c>
      <c r="Q203">
        <f t="shared" si="9"/>
        <v>4000</v>
      </c>
      <c r="R203" s="10">
        <f t="shared" si="10"/>
        <v>20.001000050002503</v>
      </c>
      <c r="T203" s="10">
        <v>20.001000050002503</v>
      </c>
      <c r="U203" t="str">
        <f t="shared" si="11"/>
        <v>20%</v>
      </c>
    </row>
    <row r="204" spans="1:21" x14ac:dyDescent="0.35">
      <c r="A204" s="2" t="s">
        <v>1467</v>
      </c>
      <c r="B204" s="2" t="s">
        <v>1575</v>
      </c>
      <c r="C204" s="2">
        <v>271</v>
      </c>
      <c r="D204" s="2">
        <v>7699</v>
      </c>
      <c r="E204" s="2">
        <v>10999</v>
      </c>
      <c r="F204" s="2">
        <v>4.3</v>
      </c>
      <c r="G204" s="2">
        <v>5160</v>
      </c>
      <c r="H204" s="2" t="s">
        <v>1576</v>
      </c>
      <c r="I204" s="2" t="s">
        <v>452</v>
      </c>
      <c r="J204" s="2" t="s">
        <v>90</v>
      </c>
      <c r="K204" s="2">
        <v>171.88</v>
      </c>
      <c r="L204" s="2">
        <v>4</v>
      </c>
      <c r="M204" s="2">
        <v>64</v>
      </c>
      <c r="N204" s="2">
        <v>17.48</v>
      </c>
      <c r="O204" s="11">
        <v>30.002727520683699</v>
      </c>
      <c r="Q204">
        <f t="shared" si="9"/>
        <v>6000</v>
      </c>
      <c r="R204" s="10">
        <f t="shared" si="10"/>
        <v>34.287673581347505</v>
      </c>
      <c r="T204" s="10">
        <v>34.287673581347505</v>
      </c>
      <c r="U204" t="str">
        <f t="shared" si="11"/>
        <v>34%</v>
      </c>
    </row>
    <row r="205" spans="1:21" x14ac:dyDescent="0.35">
      <c r="A205" s="2" t="s">
        <v>1467</v>
      </c>
      <c r="B205" s="2" t="s">
        <v>1528</v>
      </c>
      <c r="C205" s="2">
        <v>225</v>
      </c>
      <c r="D205" s="2">
        <v>6399</v>
      </c>
      <c r="E205" s="2">
        <v>8999</v>
      </c>
      <c r="F205" s="2">
        <v>3.9</v>
      </c>
      <c r="G205" s="2">
        <v>5200</v>
      </c>
      <c r="H205" s="2" t="s">
        <v>1529</v>
      </c>
      <c r="I205" s="2" t="s">
        <v>89</v>
      </c>
      <c r="J205" s="2" t="s">
        <v>90</v>
      </c>
      <c r="K205" s="2">
        <v>171.79</v>
      </c>
      <c r="L205" s="2">
        <v>4</v>
      </c>
      <c r="M205" s="2">
        <v>64</v>
      </c>
      <c r="N205" s="2">
        <v>17.48</v>
      </c>
      <c r="O205" s="11">
        <v>28.89209912212468</v>
      </c>
      <c r="Q205">
        <f t="shared" si="9"/>
        <v>4000</v>
      </c>
      <c r="R205" s="10">
        <f t="shared" si="10"/>
        <v>19.048526120291442</v>
      </c>
      <c r="T205" s="10">
        <v>19.048526120291442</v>
      </c>
      <c r="U205" t="str">
        <f t="shared" si="11"/>
        <v>19%</v>
      </c>
    </row>
    <row r="206" spans="1:21" x14ac:dyDescent="0.35">
      <c r="A206" s="2" t="s">
        <v>1467</v>
      </c>
      <c r="B206" s="2" t="s">
        <v>1575</v>
      </c>
      <c r="C206" s="2">
        <v>271</v>
      </c>
      <c r="D206" s="2">
        <v>7699</v>
      </c>
      <c r="E206" s="2">
        <v>10999</v>
      </c>
      <c r="F206" s="2">
        <v>4.3</v>
      </c>
      <c r="G206" s="2">
        <v>5160</v>
      </c>
      <c r="H206" s="2" t="s">
        <v>1576</v>
      </c>
      <c r="I206" s="2" t="s">
        <v>452</v>
      </c>
      <c r="J206" s="2" t="s">
        <v>90</v>
      </c>
      <c r="K206" s="2">
        <v>171.88</v>
      </c>
      <c r="L206" s="2">
        <v>4</v>
      </c>
      <c r="M206" s="2">
        <v>64</v>
      </c>
      <c r="N206" s="2">
        <v>17.48</v>
      </c>
      <c r="O206" s="11">
        <v>30.002727520683699</v>
      </c>
      <c r="Q206">
        <f t="shared" si="9"/>
        <v>2500</v>
      </c>
      <c r="R206" s="10">
        <f t="shared" si="10"/>
        <v>20.001600128010242</v>
      </c>
      <c r="T206" s="10">
        <v>20.001600128010242</v>
      </c>
      <c r="U206" t="str">
        <f t="shared" si="11"/>
        <v>20%</v>
      </c>
    </row>
    <row r="207" spans="1:21" x14ac:dyDescent="0.35">
      <c r="A207" s="2" t="s">
        <v>1530</v>
      </c>
      <c r="B207" s="2" t="s">
        <v>1588</v>
      </c>
      <c r="C207" s="2">
        <v>4333</v>
      </c>
      <c r="D207" s="2">
        <v>12999</v>
      </c>
      <c r="E207" s="2">
        <v>16999</v>
      </c>
      <c r="F207" s="2">
        <v>4.4000000000000004</v>
      </c>
      <c r="G207" s="2">
        <v>6000</v>
      </c>
      <c r="H207" s="2" t="s">
        <v>1522</v>
      </c>
      <c r="I207" s="2" t="s">
        <v>25</v>
      </c>
      <c r="J207" s="2" t="s">
        <v>58</v>
      </c>
      <c r="K207" s="2">
        <v>167.3</v>
      </c>
      <c r="L207" s="2">
        <v>8</v>
      </c>
      <c r="M207" s="2">
        <v>256</v>
      </c>
      <c r="N207" s="2">
        <v>17.12</v>
      </c>
      <c r="O207" s="11">
        <v>23.530795929172303</v>
      </c>
      <c r="Q207">
        <f t="shared" si="9"/>
        <v>3300</v>
      </c>
      <c r="R207" s="10">
        <f t="shared" si="10"/>
        <v>30.002727520683699</v>
      </c>
      <c r="T207" s="10">
        <v>30.002727520683699</v>
      </c>
      <c r="U207" t="str">
        <f t="shared" si="11"/>
        <v>30%</v>
      </c>
    </row>
    <row r="208" spans="1:21" x14ac:dyDescent="0.35">
      <c r="A208" s="2" t="s">
        <v>1470</v>
      </c>
      <c r="B208" s="2" t="s">
        <v>1586</v>
      </c>
      <c r="C208" s="2">
        <v>2667</v>
      </c>
      <c r="D208" s="2">
        <v>15999</v>
      </c>
      <c r="E208" s="2">
        <v>20999</v>
      </c>
      <c r="F208" s="2">
        <v>4.4000000000000004</v>
      </c>
      <c r="G208" s="2">
        <v>5000</v>
      </c>
      <c r="H208" s="2" t="s">
        <v>1587</v>
      </c>
      <c r="I208" s="2" t="s">
        <v>57</v>
      </c>
      <c r="J208" s="2" t="s">
        <v>288</v>
      </c>
      <c r="K208" s="2">
        <v>161.91</v>
      </c>
      <c r="L208" s="2">
        <v>8</v>
      </c>
      <c r="M208" s="2">
        <v>128</v>
      </c>
      <c r="N208" s="2">
        <v>16.940000000000001</v>
      </c>
      <c r="O208" s="11">
        <v>23.810657650364302</v>
      </c>
      <c r="Q208">
        <f t="shared" si="9"/>
        <v>2600</v>
      </c>
      <c r="R208" s="10">
        <f t="shared" si="10"/>
        <v>28.89209912212468</v>
      </c>
      <c r="T208" s="10">
        <v>28.89209912212468</v>
      </c>
      <c r="U208" t="str">
        <f t="shared" si="11"/>
        <v>29%</v>
      </c>
    </row>
    <row r="209" spans="1:19" x14ac:dyDescent="0.35">
      <c r="A209" s="2" t="s">
        <v>1530</v>
      </c>
      <c r="B209" s="2" t="s">
        <v>1583</v>
      </c>
      <c r="C209" s="2">
        <v>5000</v>
      </c>
      <c r="D209" s="2">
        <v>14999</v>
      </c>
      <c r="E209" s="2">
        <v>19499</v>
      </c>
      <c r="F209" s="2">
        <v>4.5</v>
      </c>
      <c r="G209" s="2">
        <v>6500</v>
      </c>
      <c r="H209" s="2" t="s">
        <v>1584</v>
      </c>
      <c r="I209" s="2" t="s">
        <v>25</v>
      </c>
      <c r="J209" s="2" t="s">
        <v>1227</v>
      </c>
      <c r="K209" s="2">
        <v>165.7</v>
      </c>
      <c r="L209" s="2">
        <v>8</v>
      </c>
      <c r="M209" s="2">
        <v>128</v>
      </c>
      <c r="N209" s="2">
        <v>17.07</v>
      </c>
      <c r="O209" s="11">
        <v>23.078106569567669</v>
      </c>
      <c r="R209" s="10">
        <v>30.002727520683699</v>
      </c>
      <c r="S209" t="e">
        <f>_xlfn.CONCAT(ROUND(#REF!,0),"%")</f>
        <v>#REF!</v>
      </c>
    </row>
    <row r="210" spans="1:19" x14ac:dyDescent="0.35">
      <c r="A210" s="2" t="s">
        <v>1467</v>
      </c>
      <c r="B210" s="2" t="s">
        <v>1580</v>
      </c>
      <c r="C210" s="2">
        <v>247</v>
      </c>
      <c r="D210" s="2">
        <v>6999</v>
      </c>
      <c r="E210" s="2">
        <v>9999</v>
      </c>
      <c r="F210" s="2">
        <v>4.0999999999999996</v>
      </c>
      <c r="G210" s="2">
        <v>5200</v>
      </c>
      <c r="H210" s="2" t="s">
        <v>1529</v>
      </c>
      <c r="I210" s="2" t="s">
        <v>89</v>
      </c>
      <c r="J210" s="2" t="s">
        <v>90</v>
      </c>
      <c r="K210" s="2">
        <v>171.79</v>
      </c>
      <c r="L210" s="2">
        <v>6</v>
      </c>
      <c r="M210" s="2">
        <v>128</v>
      </c>
      <c r="N210" s="2">
        <v>17.48</v>
      </c>
      <c r="O210" s="11">
        <v>30.003000300030003</v>
      </c>
      <c r="R210" s="10">
        <v>23.530795929172303</v>
      </c>
      <c r="S210" t="e">
        <f>_xlfn.CONCAT(ROUND(#REF!,0),"%")</f>
        <v>#REF!</v>
      </c>
    </row>
    <row r="211" spans="1:19" x14ac:dyDescent="0.35">
      <c r="A211" s="2" t="s">
        <v>1470</v>
      </c>
      <c r="B211" s="2" t="s">
        <v>1559</v>
      </c>
      <c r="C211" s="2">
        <v>2000</v>
      </c>
      <c r="D211" s="2">
        <v>11999</v>
      </c>
      <c r="E211" s="2">
        <v>14999</v>
      </c>
      <c r="F211" s="2">
        <v>4.3</v>
      </c>
      <c r="G211" s="2">
        <v>5000</v>
      </c>
      <c r="H211" s="2" t="s">
        <v>1560</v>
      </c>
      <c r="I211" s="2" t="s">
        <v>57</v>
      </c>
      <c r="J211" s="2" t="s">
        <v>102</v>
      </c>
      <c r="K211" s="2">
        <v>162.69999999999999</v>
      </c>
      <c r="L211" s="2">
        <v>8</v>
      </c>
      <c r="M211" s="2">
        <v>128</v>
      </c>
      <c r="N211" s="2">
        <v>16.510000000000002</v>
      </c>
      <c r="O211" s="11">
        <v>20.00133342222815</v>
      </c>
      <c r="R211" s="10">
        <v>23.810657650364302</v>
      </c>
      <c r="S211" t="e">
        <f>_xlfn.CONCAT(ROUND(#REF!,0),"%")</f>
        <v>#REF!</v>
      </c>
    </row>
    <row r="212" spans="1:19" x14ac:dyDescent="0.35">
      <c r="A212" s="2" t="s">
        <v>1530</v>
      </c>
      <c r="B212" s="2" t="s">
        <v>1583</v>
      </c>
      <c r="C212" s="2">
        <v>4667</v>
      </c>
      <c r="D212" s="2">
        <v>13999</v>
      </c>
      <c r="E212" s="2">
        <v>17999</v>
      </c>
      <c r="F212" s="2">
        <v>4.4000000000000004</v>
      </c>
      <c r="G212" s="2">
        <v>6500</v>
      </c>
      <c r="H212" s="2" t="s">
        <v>1584</v>
      </c>
      <c r="I212" s="2" t="s">
        <v>25</v>
      </c>
      <c r="J212" s="2" t="s">
        <v>1227</v>
      </c>
      <c r="K212" s="2">
        <v>165.7</v>
      </c>
      <c r="L212" s="2">
        <v>6</v>
      </c>
      <c r="M212" s="2">
        <v>128</v>
      </c>
      <c r="N212" s="2">
        <v>17.07</v>
      </c>
      <c r="O212" s="11">
        <v>22.223456858714375</v>
      </c>
      <c r="R212" s="10">
        <v>23.078106569567669</v>
      </c>
      <c r="S212" t="e">
        <f>_xlfn.CONCAT(ROUND(#REF!,0),"%")</f>
        <v>#REF!</v>
      </c>
    </row>
    <row r="213" spans="1:19" x14ac:dyDescent="0.35">
      <c r="A213" s="2" t="s">
        <v>1470</v>
      </c>
      <c r="B213" s="2" t="s">
        <v>1559</v>
      </c>
      <c r="C213" s="2">
        <v>2000</v>
      </c>
      <c r="D213" s="2">
        <v>11999</v>
      </c>
      <c r="E213" s="2">
        <v>14999</v>
      </c>
      <c r="F213" s="2">
        <v>4.3</v>
      </c>
      <c r="G213" s="2">
        <v>5000</v>
      </c>
      <c r="H213" s="2" t="s">
        <v>1560</v>
      </c>
      <c r="I213" s="2" t="s">
        <v>57</v>
      </c>
      <c r="J213" s="2" t="s">
        <v>102</v>
      </c>
      <c r="K213" s="2">
        <v>162.69999999999999</v>
      </c>
      <c r="L213" s="2">
        <v>8</v>
      </c>
      <c r="M213" s="2">
        <v>128</v>
      </c>
      <c r="N213" s="2">
        <v>16.510000000000002</v>
      </c>
      <c r="O213" s="11">
        <v>20.00133342222815</v>
      </c>
      <c r="R213" s="10">
        <v>30.003000300030003</v>
      </c>
      <c r="S213" t="e">
        <f>_xlfn.CONCAT(ROUND(#REF!,0),"%")</f>
        <v>#REF!</v>
      </c>
    </row>
    <row r="214" spans="1:19" x14ac:dyDescent="0.35">
      <c r="A214" s="2" t="s">
        <v>1530</v>
      </c>
      <c r="B214" s="2" t="s">
        <v>1588</v>
      </c>
      <c r="C214" s="2">
        <v>3333</v>
      </c>
      <c r="D214" s="2">
        <v>9999</v>
      </c>
      <c r="E214" s="2">
        <v>13999</v>
      </c>
      <c r="F214" s="2">
        <v>4.4000000000000004</v>
      </c>
      <c r="G214" s="2">
        <v>6000</v>
      </c>
      <c r="H214" s="2" t="s">
        <v>1522</v>
      </c>
      <c r="I214" s="2" t="s">
        <v>25</v>
      </c>
      <c r="J214" s="2" t="s">
        <v>58</v>
      </c>
      <c r="K214" s="2">
        <v>167.3</v>
      </c>
      <c r="L214" s="2">
        <v>4</v>
      </c>
      <c r="M214" s="2">
        <v>128</v>
      </c>
      <c r="N214" s="2">
        <v>17.12</v>
      </c>
      <c r="O214" s="11">
        <v>28.573469533538109</v>
      </c>
      <c r="R214" s="10">
        <v>20.00133342222815</v>
      </c>
      <c r="S214" t="e">
        <f>_xlfn.CONCAT(ROUND(#REF!,0),"%")</f>
        <v>#REF!</v>
      </c>
    </row>
    <row r="215" spans="1:19" x14ac:dyDescent="0.35">
      <c r="A215" s="2" t="s">
        <v>1530</v>
      </c>
      <c r="B215" s="2" t="s">
        <v>1583</v>
      </c>
      <c r="C215" s="2">
        <v>4667</v>
      </c>
      <c r="D215" s="2">
        <v>13999</v>
      </c>
      <c r="E215" s="2">
        <v>17999</v>
      </c>
      <c r="F215" s="2">
        <v>4.4000000000000004</v>
      </c>
      <c r="G215" s="2">
        <v>6500</v>
      </c>
      <c r="H215" s="2" t="s">
        <v>1584</v>
      </c>
      <c r="I215" s="2" t="s">
        <v>25</v>
      </c>
      <c r="J215" s="2" t="s">
        <v>1227</v>
      </c>
      <c r="K215" s="2">
        <v>165.7</v>
      </c>
      <c r="L215" s="2">
        <v>6</v>
      </c>
      <c r="M215" s="2">
        <v>128</v>
      </c>
      <c r="N215" s="2">
        <v>17.07</v>
      </c>
      <c r="O215" s="11">
        <v>22.223456858714375</v>
      </c>
      <c r="R215" s="10">
        <v>22.223456858714375</v>
      </c>
      <c r="S215" t="e">
        <f>_xlfn.CONCAT(ROUND(#REF!,0),"%")</f>
        <v>#REF!</v>
      </c>
    </row>
    <row r="216" spans="1:19" x14ac:dyDescent="0.35">
      <c r="A216" s="2" t="s">
        <v>1530</v>
      </c>
      <c r="B216" s="2" t="s">
        <v>1588</v>
      </c>
      <c r="C216" s="2">
        <v>3667</v>
      </c>
      <c r="D216" s="2">
        <v>10999</v>
      </c>
      <c r="E216" s="2">
        <v>14999</v>
      </c>
      <c r="F216" s="2">
        <v>4.4000000000000004</v>
      </c>
      <c r="G216" s="2">
        <v>6000</v>
      </c>
      <c r="H216" s="2" t="s">
        <v>1522</v>
      </c>
      <c r="I216" s="2" t="s">
        <v>25</v>
      </c>
      <c r="J216" s="2" t="s">
        <v>58</v>
      </c>
      <c r="K216" s="2">
        <v>167.3</v>
      </c>
      <c r="L216" s="2">
        <v>6</v>
      </c>
      <c r="M216" s="2">
        <v>128</v>
      </c>
      <c r="N216" s="2">
        <v>17.12</v>
      </c>
      <c r="O216" s="11">
        <v>26.668444562970866</v>
      </c>
      <c r="R216" s="10">
        <v>20.00133342222815</v>
      </c>
      <c r="S216" t="e">
        <f>_xlfn.CONCAT(ROUND(#REF!,0),"%")</f>
        <v>#REF!</v>
      </c>
    </row>
    <row r="217" spans="1:19" x14ac:dyDescent="0.35">
      <c r="A217" s="2" t="s">
        <v>1483</v>
      </c>
      <c r="B217" s="2" t="s">
        <v>1591</v>
      </c>
      <c r="C217" s="2">
        <v>2500</v>
      </c>
      <c r="D217" s="2">
        <v>14999</v>
      </c>
      <c r="E217" s="2">
        <v>19999</v>
      </c>
      <c r="F217" s="2">
        <v>4.0999999999999996</v>
      </c>
      <c r="G217" s="2">
        <v>5110</v>
      </c>
      <c r="H217" s="2" t="s">
        <v>1527</v>
      </c>
      <c r="I217" s="2" t="s">
        <v>57</v>
      </c>
      <c r="J217" s="2" t="s">
        <v>1379</v>
      </c>
      <c r="K217" s="2">
        <v>162.4</v>
      </c>
      <c r="L217" s="2">
        <v>6</v>
      </c>
      <c r="M217" s="2">
        <v>128</v>
      </c>
      <c r="N217" s="2">
        <v>16.940000000000001</v>
      </c>
      <c r="O217" s="11">
        <v>25.001250062503129</v>
      </c>
      <c r="R217" s="10">
        <v>28.573469533538109</v>
      </c>
      <c r="S217" t="e">
        <f>_xlfn.CONCAT(ROUND(#REF!,0),"%")</f>
        <v>#REF!</v>
      </c>
    </row>
    <row r="218" spans="1:19" x14ac:dyDescent="0.35">
      <c r="A218" s="2" t="s">
        <v>1462</v>
      </c>
      <c r="B218" s="2" t="s">
        <v>1566</v>
      </c>
      <c r="C218" s="2">
        <v>458</v>
      </c>
      <c r="D218" s="2">
        <v>12999</v>
      </c>
      <c r="E218" s="2">
        <v>16999</v>
      </c>
      <c r="F218" s="2">
        <v>4.4000000000000004</v>
      </c>
      <c r="G218" s="2">
        <v>6000</v>
      </c>
      <c r="H218" s="2" t="s">
        <v>1567</v>
      </c>
      <c r="I218" s="2" t="s">
        <v>25</v>
      </c>
      <c r="J218" s="2" t="s">
        <v>58</v>
      </c>
      <c r="K218" s="2">
        <v>165.7</v>
      </c>
      <c r="L218" s="2">
        <v>6</v>
      </c>
      <c r="M218" s="2">
        <v>128</v>
      </c>
      <c r="N218" s="2">
        <v>17.07</v>
      </c>
      <c r="O218" s="11">
        <v>23.530795929172303</v>
      </c>
      <c r="R218" s="10">
        <v>22.223456858714375</v>
      </c>
      <c r="S218" t="e">
        <f>_xlfn.CONCAT(ROUND(#REF!,0),"%")</f>
        <v>#REF!</v>
      </c>
    </row>
    <row r="219" spans="1:19" x14ac:dyDescent="0.35">
      <c r="A219" s="2" t="s">
        <v>1467</v>
      </c>
      <c r="B219" s="2" t="s">
        <v>1528</v>
      </c>
      <c r="C219" s="2">
        <v>247</v>
      </c>
      <c r="D219" s="2">
        <v>6999</v>
      </c>
      <c r="E219" s="2">
        <v>9999</v>
      </c>
      <c r="F219" s="2">
        <v>4.0999999999999996</v>
      </c>
      <c r="G219" s="2">
        <v>5200</v>
      </c>
      <c r="H219" s="2" t="s">
        <v>1529</v>
      </c>
      <c r="I219" s="2" t="s">
        <v>89</v>
      </c>
      <c r="J219" s="2" t="s">
        <v>90</v>
      </c>
      <c r="K219" s="2">
        <v>171.79</v>
      </c>
      <c r="L219" s="2">
        <v>6</v>
      </c>
      <c r="M219" s="2">
        <v>128</v>
      </c>
      <c r="N219" s="2">
        <v>17.48</v>
      </c>
      <c r="O219" s="11">
        <v>30.003000300030003</v>
      </c>
      <c r="R219" s="10">
        <v>26.668444562970866</v>
      </c>
      <c r="S219" t="e">
        <f>_xlfn.CONCAT(ROUND(#REF!,0),"%")</f>
        <v>#REF!</v>
      </c>
    </row>
    <row r="220" spans="1:19" x14ac:dyDescent="0.35">
      <c r="A220" s="2" t="s">
        <v>1465</v>
      </c>
      <c r="B220" s="2" t="s">
        <v>1524</v>
      </c>
      <c r="C220" s="2">
        <v>1917</v>
      </c>
      <c r="D220" s="2">
        <v>11499</v>
      </c>
      <c r="E220" s="2">
        <v>17499</v>
      </c>
      <c r="F220" s="2">
        <v>4.2</v>
      </c>
      <c r="G220" s="2">
        <v>5000</v>
      </c>
      <c r="H220" s="2" t="s">
        <v>1464</v>
      </c>
      <c r="I220" s="2" t="s">
        <v>25</v>
      </c>
      <c r="J220" s="2" t="s">
        <v>129</v>
      </c>
      <c r="K220" s="2">
        <v>164.4</v>
      </c>
      <c r="L220" s="2">
        <v>6</v>
      </c>
      <c r="M220" s="2">
        <v>128</v>
      </c>
      <c r="N220" s="2">
        <v>16.91</v>
      </c>
      <c r="O220" s="11">
        <v>34.287673581347505</v>
      </c>
      <c r="R220" s="10">
        <v>25.001250062503129</v>
      </c>
      <c r="S220" t="e">
        <f>_xlfn.CONCAT(ROUND(#REF!,0),"%")</f>
        <v>#REF!</v>
      </c>
    </row>
    <row r="221" spans="1:19" x14ac:dyDescent="0.35">
      <c r="A221" s="2" t="s">
        <v>1470</v>
      </c>
      <c r="B221" s="2" t="s">
        <v>1592</v>
      </c>
      <c r="C221" s="2">
        <v>247</v>
      </c>
      <c r="D221" s="2">
        <v>6999</v>
      </c>
      <c r="E221" s="2">
        <v>9999</v>
      </c>
      <c r="F221" s="2">
        <v>4.2</v>
      </c>
      <c r="G221" s="2">
        <v>5100</v>
      </c>
      <c r="H221" s="2" t="s">
        <v>1582</v>
      </c>
      <c r="I221" s="2" t="s">
        <v>57</v>
      </c>
      <c r="J221" s="2" t="s">
        <v>102</v>
      </c>
      <c r="K221" s="2">
        <v>165.67</v>
      </c>
      <c r="L221" s="2">
        <v>4</v>
      </c>
      <c r="M221" s="2">
        <v>64</v>
      </c>
      <c r="N221" s="2">
        <v>16.940000000000001</v>
      </c>
      <c r="O221" s="11">
        <v>30.003000300030003</v>
      </c>
      <c r="R221" s="10">
        <v>23.530795929172303</v>
      </c>
      <c r="S221" t="e">
        <f>_xlfn.CONCAT(ROUND(#REF!,0),"%")</f>
        <v>#REF!</v>
      </c>
    </row>
    <row r="222" spans="1:19" x14ac:dyDescent="0.35">
      <c r="A222" s="2" t="s">
        <v>1530</v>
      </c>
      <c r="B222" s="2" t="s">
        <v>1588</v>
      </c>
      <c r="C222" s="2">
        <v>3667</v>
      </c>
      <c r="D222" s="2">
        <v>10999</v>
      </c>
      <c r="E222" s="2">
        <v>14999</v>
      </c>
      <c r="F222" s="2">
        <v>4.4000000000000004</v>
      </c>
      <c r="G222" s="2">
        <v>6000</v>
      </c>
      <c r="H222" s="2" t="s">
        <v>1522</v>
      </c>
      <c r="I222" s="2" t="s">
        <v>25</v>
      </c>
      <c r="J222" s="2" t="s">
        <v>58</v>
      </c>
      <c r="K222" s="2">
        <v>167.3</v>
      </c>
      <c r="L222" s="2">
        <v>6</v>
      </c>
      <c r="M222" s="2">
        <v>128</v>
      </c>
      <c r="N222" s="2">
        <v>17.12</v>
      </c>
      <c r="O222" s="11">
        <v>26.668444562970866</v>
      </c>
      <c r="R222" s="10">
        <v>30.003000300030003</v>
      </c>
      <c r="S222" t="e">
        <f>_xlfn.CONCAT(ROUND(#REF!,0),"%")</f>
        <v>#REF!</v>
      </c>
    </row>
    <row r="223" spans="1:19" x14ac:dyDescent="0.35">
      <c r="A223" s="2" t="s">
        <v>1492</v>
      </c>
      <c r="B223" s="2" t="s">
        <v>1493</v>
      </c>
      <c r="C223" s="2">
        <v>6333</v>
      </c>
      <c r="D223" s="2">
        <v>18999</v>
      </c>
      <c r="E223" s="2">
        <v>22999</v>
      </c>
      <c r="F223" s="2">
        <v>4.4000000000000004</v>
      </c>
      <c r="G223" s="2">
        <v>5000</v>
      </c>
      <c r="H223" s="2" t="s">
        <v>1494</v>
      </c>
      <c r="I223" s="2" t="s">
        <v>249</v>
      </c>
      <c r="J223" s="2" t="s">
        <v>250</v>
      </c>
      <c r="K223" s="2">
        <v>164</v>
      </c>
      <c r="L223" s="2">
        <v>8</v>
      </c>
      <c r="M223" s="2">
        <v>128</v>
      </c>
      <c r="N223" s="2">
        <v>17.2</v>
      </c>
      <c r="O223" s="11">
        <v>17.392060524370624</v>
      </c>
      <c r="R223" s="10">
        <v>34.287673581347505</v>
      </c>
      <c r="S223" t="e">
        <f>_xlfn.CONCAT(ROUND(#REF!,0),"%")</f>
        <v>#REF!</v>
      </c>
    </row>
    <row r="224" spans="1:19" x14ac:dyDescent="0.35">
      <c r="A224" s="2" t="s">
        <v>1462</v>
      </c>
      <c r="B224" s="2" t="s">
        <v>1535</v>
      </c>
      <c r="C224" s="2">
        <v>598</v>
      </c>
      <c r="D224" s="2">
        <v>16999</v>
      </c>
      <c r="E224" s="2">
        <v>20999</v>
      </c>
      <c r="F224" s="2">
        <v>4.4000000000000004</v>
      </c>
      <c r="G224" s="2">
        <v>6000</v>
      </c>
      <c r="H224" s="2" t="s">
        <v>1536</v>
      </c>
      <c r="I224" s="2" t="s">
        <v>25</v>
      </c>
      <c r="J224" s="2" t="s">
        <v>58</v>
      </c>
      <c r="K224" s="2">
        <v>163.15</v>
      </c>
      <c r="L224" s="2">
        <v>8</v>
      </c>
      <c r="M224" s="2">
        <v>128</v>
      </c>
      <c r="N224" s="2">
        <v>16.940000000000001</v>
      </c>
      <c r="O224" s="11">
        <v>19.048526120291442</v>
      </c>
      <c r="R224" s="10">
        <v>30.003000300030003</v>
      </c>
      <c r="S224" t="e">
        <f>_xlfn.CONCAT(ROUND(#REF!,0),"%")</f>
        <v>#REF!</v>
      </c>
    </row>
    <row r="225" spans="1:19" x14ac:dyDescent="0.35">
      <c r="A225" s="2" t="s">
        <v>1530</v>
      </c>
      <c r="B225" s="2" t="s">
        <v>1583</v>
      </c>
      <c r="C225" s="2">
        <v>5667</v>
      </c>
      <c r="D225" s="2">
        <v>16999</v>
      </c>
      <c r="E225" s="2">
        <v>20999</v>
      </c>
      <c r="F225" s="2">
        <v>4.5</v>
      </c>
      <c r="G225" s="2">
        <v>6500</v>
      </c>
      <c r="H225" s="2" t="s">
        <v>1584</v>
      </c>
      <c r="I225" s="2" t="s">
        <v>25</v>
      </c>
      <c r="J225" s="2" t="s">
        <v>1227</v>
      </c>
      <c r="K225" s="2">
        <v>165.7</v>
      </c>
      <c r="L225" s="2">
        <v>8</v>
      </c>
      <c r="M225" s="2">
        <v>256</v>
      </c>
      <c r="N225" s="2">
        <v>17.07</v>
      </c>
      <c r="O225" s="11">
        <v>19.048526120291442</v>
      </c>
      <c r="R225" s="10">
        <v>26.668444562970866</v>
      </c>
      <c r="S225" t="e">
        <f>_xlfn.CONCAT(ROUND(#REF!,0),"%")</f>
        <v>#REF!</v>
      </c>
    </row>
    <row r="226" spans="1:19" x14ac:dyDescent="0.35">
      <c r="A226" s="2" t="s">
        <v>1470</v>
      </c>
      <c r="B226" s="2" t="s">
        <v>1589</v>
      </c>
      <c r="C226" s="2">
        <v>352</v>
      </c>
      <c r="D226" s="2">
        <v>9999</v>
      </c>
      <c r="E226" s="2">
        <v>12499</v>
      </c>
      <c r="F226" s="2">
        <v>4.2</v>
      </c>
      <c r="G226" s="2">
        <v>5000</v>
      </c>
      <c r="H226" s="2" t="s">
        <v>1590</v>
      </c>
      <c r="I226" s="2" t="s">
        <v>57</v>
      </c>
      <c r="J226" s="2" t="s">
        <v>288</v>
      </c>
      <c r="K226" s="2">
        <v>166.29</v>
      </c>
      <c r="L226" s="2">
        <v>4</v>
      </c>
      <c r="M226" s="2">
        <v>128</v>
      </c>
      <c r="N226" s="2">
        <v>17.07</v>
      </c>
      <c r="O226" s="11">
        <v>20.001600128010242</v>
      </c>
      <c r="R226" s="10">
        <v>17.392060524370624</v>
      </c>
      <c r="S226" t="e">
        <f>_xlfn.CONCAT(ROUND(#REF!,0),"%")</f>
        <v>#REF!</v>
      </c>
    </row>
    <row r="227" spans="1:19" x14ac:dyDescent="0.35">
      <c r="A227" s="2" t="s">
        <v>1467</v>
      </c>
      <c r="B227" s="2" t="s">
        <v>1580</v>
      </c>
      <c r="C227" s="2">
        <v>247</v>
      </c>
      <c r="D227" s="2">
        <v>6999</v>
      </c>
      <c r="E227" s="2">
        <v>9999</v>
      </c>
      <c r="F227" s="2">
        <v>4.0999999999999996</v>
      </c>
      <c r="G227" s="2">
        <v>5200</v>
      </c>
      <c r="H227" s="2" t="s">
        <v>1529</v>
      </c>
      <c r="I227" s="2" t="s">
        <v>89</v>
      </c>
      <c r="J227" s="2" t="s">
        <v>90</v>
      </c>
      <c r="K227" s="2">
        <v>171.79</v>
      </c>
      <c r="L227" s="2">
        <v>6</v>
      </c>
      <c r="M227" s="2">
        <v>128</v>
      </c>
      <c r="N227" s="2">
        <v>17.48</v>
      </c>
      <c r="O227" s="11">
        <v>30.003000300030003</v>
      </c>
      <c r="R227" s="10">
        <v>19.048526120291442</v>
      </c>
      <c r="S227" t="e">
        <f>_xlfn.CONCAT(ROUND(#REF!,0),"%")</f>
        <v>#REF!</v>
      </c>
    </row>
    <row r="228" spans="1:19" x14ac:dyDescent="0.35">
      <c r="A228" s="2" t="s">
        <v>1465</v>
      </c>
      <c r="B228" s="2" t="s">
        <v>1524</v>
      </c>
      <c r="C228" s="2">
        <v>1792</v>
      </c>
      <c r="D228" s="2">
        <v>10749</v>
      </c>
      <c r="E228" s="2">
        <v>15999</v>
      </c>
      <c r="F228" s="2">
        <v>4.2</v>
      </c>
      <c r="G228" s="2">
        <v>5000</v>
      </c>
      <c r="H228" s="2" t="s">
        <v>1464</v>
      </c>
      <c r="I228" s="2" t="s">
        <v>25</v>
      </c>
      <c r="J228" s="2" t="s">
        <v>129</v>
      </c>
      <c r="K228" s="2">
        <v>164.4</v>
      </c>
      <c r="L228" s="2">
        <v>4</v>
      </c>
      <c r="M228" s="2">
        <v>128</v>
      </c>
      <c r="N228" s="2">
        <v>16.91</v>
      </c>
      <c r="O228" s="11">
        <v>32.814550909431837</v>
      </c>
      <c r="R228" s="10">
        <v>19.048526120291442</v>
      </c>
      <c r="S228" t="e">
        <f>_xlfn.CONCAT(ROUND(#REF!,0),"%")</f>
        <v>#REF!</v>
      </c>
    </row>
    <row r="229" spans="1:19" x14ac:dyDescent="0.35">
      <c r="A229" s="2" t="s">
        <v>1467</v>
      </c>
      <c r="B229" s="2" t="s">
        <v>1575</v>
      </c>
      <c r="C229" s="2">
        <v>271</v>
      </c>
      <c r="D229" s="2">
        <v>7699</v>
      </c>
      <c r="E229" s="2">
        <v>10999</v>
      </c>
      <c r="F229" s="2">
        <v>4.3</v>
      </c>
      <c r="G229" s="2">
        <v>5160</v>
      </c>
      <c r="H229" s="2" t="s">
        <v>1576</v>
      </c>
      <c r="I229" s="2" t="s">
        <v>452</v>
      </c>
      <c r="J229" s="2" t="s">
        <v>90</v>
      </c>
      <c r="K229" s="2">
        <v>171.88</v>
      </c>
      <c r="L229" s="2">
        <v>4</v>
      </c>
      <c r="M229" s="2">
        <v>64</v>
      </c>
      <c r="N229" s="2">
        <v>17.48</v>
      </c>
      <c r="O229" s="11">
        <v>30.002727520683699</v>
      </c>
      <c r="R229" s="10">
        <v>20.001600128010242</v>
      </c>
      <c r="S229" t="e">
        <f>_xlfn.CONCAT(ROUND(#REF!,0),"%")</f>
        <v>#REF!</v>
      </c>
    </row>
    <row r="230" spans="1:19" x14ac:dyDescent="0.35">
      <c r="A230" s="2" t="s">
        <v>1462</v>
      </c>
      <c r="B230" s="2" t="s">
        <v>1566</v>
      </c>
      <c r="C230" s="2">
        <v>458</v>
      </c>
      <c r="D230" s="2">
        <v>12999</v>
      </c>
      <c r="E230" s="2">
        <v>16999</v>
      </c>
      <c r="F230" s="2">
        <v>4.4000000000000004</v>
      </c>
      <c r="G230" s="2">
        <v>6000</v>
      </c>
      <c r="H230" s="2" t="s">
        <v>1567</v>
      </c>
      <c r="I230" s="2" t="s">
        <v>25</v>
      </c>
      <c r="J230" s="2" t="s">
        <v>58</v>
      </c>
      <c r="K230" s="2">
        <v>165.7</v>
      </c>
      <c r="L230" s="2">
        <v>6</v>
      </c>
      <c r="M230" s="2">
        <v>128</v>
      </c>
      <c r="N230" s="2">
        <v>17.07</v>
      </c>
      <c r="O230" s="11">
        <v>23.530795929172303</v>
      </c>
      <c r="R230" s="10">
        <v>30.003000300030003</v>
      </c>
      <c r="S230" t="e">
        <f>_xlfn.CONCAT(ROUND(#REF!,0),"%")</f>
        <v>#REF!</v>
      </c>
    </row>
    <row r="231" spans="1:19" x14ac:dyDescent="0.35">
      <c r="A231" s="2" t="s">
        <v>1530</v>
      </c>
      <c r="B231" s="2" t="s">
        <v>1588</v>
      </c>
      <c r="C231" s="2">
        <v>4333</v>
      </c>
      <c r="D231" s="2">
        <v>12999</v>
      </c>
      <c r="E231" s="2">
        <v>16999</v>
      </c>
      <c r="F231" s="2">
        <v>4.4000000000000004</v>
      </c>
      <c r="G231" s="2">
        <v>6000</v>
      </c>
      <c r="H231" s="2" t="s">
        <v>1522</v>
      </c>
      <c r="I231" s="2" t="s">
        <v>25</v>
      </c>
      <c r="J231" s="2" t="s">
        <v>58</v>
      </c>
      <c r="K231" s="2">
        <v>167.3</v>
      </c>
      <c r="L231" s="2">
        <v>8</v>
      </c>
      <c r="M231" s="2">
        <v>256</v>
      </c>
      <c r="N231" s="2">
        <v>17.12</v>
      </c>
      <c r="O231" s="11">
        <v>23.530795929172303</v>
      </c>
      <c r="R231" s="10">
        <v>32.814550909431837</v>
      </c>
      <c r="S231" t="e">
        <f>_xlfn.CONCAT(ROUND(#REF!,0),"%")</f>
        <v>#REF!</v>
      </c>
    </row>
    <row r="232" spans="1:19" x14ac:dyDescent="0.35">
      <c r="A232" s="2" t="s">
        <v>1530</v>
      </c>
      <c r="B232" s="2" t="s">
        <v>1588</v>
      </c>
      <c r="C232" s="2">
        <v>3333</v>
      </c>
      <c r="D232" s="2">
        <v>9999</v>
      </c>
      <c r="E232" s="2">
        <v>13999</v>
      </c>
      <c r="F232" s="2">
        <v>4.4000000000000004</v>
      </c>
      <c r="G232" s="2">
        <v>6000</v>
      </c>
      <c r="H232" s="2" t="s">
        <v>1522</v>
      </c>
      <c r="I232" s="2" t="s">
        <v>25</v>
      </c>
      <c r="J232" s="2" t="s">
        <v>58</v>
      </c>
      <c r="K232" s="2">
        <v>167.3</v>
      </c>
      <c r="L232" s="2">
        <v>4</v>
      </c>
      <c r="M232" s="2">
        <v>128</v>
      </c>
      <c r="N232" s="2">
        <v>17.12</v>
      </c>
      <c r="O232" s="11">
        <v>28.573469533538109</v>
      </c>
      <c r="R232" s="10">
        <v>30.002727520683699</v>
      </c>
      <c r="S232" t="e">
        <f>_xlfn.CONCAT(ROUND(#REF!,0),"%")</f>
        <v>#REF!</v>
      </c>
    </row>
    <row r="233" spans="1:19" x14ac:dyDescent="0.35">
      <c r="A233" s="2" t="s">
        <v>1470</v>
      </c>
      <c r="B233" s="2" t="s">
        <v>1586</v>
      </c>
      <c r="C233" s="2">
        <v>2667</v>
      </c>
      <c r="D233" s="2">
        <v>15999</v>
      </c>
      <c r="E233" s="2">
        <v>20999</v>
      </c>
      <c r="F233" s="2">
        <v>4.4000000000000004</v>
      </c>
      <c r="G233" s="2">
        <v>5000</v>
      </c>
      <c r="H233" s="2" t="s">
        <v>1587</v>
      </c>
      <c r="I233" s="2" t="s">
        <v>57</v>
      </c>
      <c r="J233" s="2" t="s">
        <v>288</v>
      </c>
      <c r="K233" s="2">
        <v>161.91</v>
      </c>
      <c r="L233" s="2">
        <v>8</v>
      </c>
      <c r="M233" s="2">
        <v>128</v>
      </c>
      <c r="N233" s="2">
        <v>16.940000000000001</v>
      </c>
      <c r="O233" s="11">
        <v>23.810657650364302</v>
      </c>
      <c r="R233" s="10">
        <v>23.530795929172303</v>
      </c>
      <c r="S233" t="e">
        <f>_xlfn.CONCAT(ROUND(#REF!,0),"%")</f>
        <v>#REF!</v>
      </c>
    </row>
    <row r="234" spans="1:19" x14ac:dyDescent="0.35">
      <c r="A234" s="2" t="s">
        <v>1530</v>
      </c>
      <c r="B234" s="2" t="s">
        <v>1583</v>
      </c>
      <c r="C234" s="2">
        <v>5000</v>
      </c>
      <c r="D234" s="2">
        <v>14999</v>
      </c>
      <c r="E234" s="2">
        <v>19499</v>
      </c>
      <c r="F234" s="2">
        <v>4.5</v>
      </c>
      <c r="G234" s="2">
        <v>6500</v>
      </c>
      <c r="H234" s="2" t="s">
        <v>1584</v>
      </c>
      <c r="I234" s="2" t="s">
        <v>25</v>
      </c>
      <c r="J234" s="2" t="s">
        <v>1227</v>
      </c>
      <c r="K234" s="2">
        <v>165.7</v>
      </c>
      <c r="L234" s="2">
        <v>8</v>
      </c>
      <c r="M234" s="2">
        <v>128</v>
      </c>
      <c r="N234" s="2">
        <v>17.07</v>
      </c>
      <c r="O234" s="11">
        <v>23.078106569567669</v>
      </c>
      <c r="R234" s="10">
        <v>23.530795929172303</v>
      </c>
      <c r="S234" t="e">
        <f>_xlfn.CONCAT(ROUND(#REF!,0),"%")</f>
        <v>#REF!</v>
      </c>
    </row>
    <row r="235" spans="1:19" x14ac:dyDescent="0.35">
      <c r="A235" s="2" t="s">
        <v>1470</v>
      </c>
      <c r="B235" s="2" t="s">
        <v>1559</v>
      </c>
      <c r="C235" s="2">
        <v>2000</v>
      </c>
      <c r="D235" s="2">
        <v>11999</v>
      </c>
      <c r="E235" s="2">
        <v>14999</v>
      </c>
      <c r="F235" s="2">
        <v>4.3</v>
      </c>
      <c r="G235" s="2">
        <v>5000</v>
      </c>
      <c r="H235" s="2" t="s">
        <v>1560</v>
      </c>
      <c r="I235" s="2" t="s">
        <v>57</v>
      </c>
      <c r="J235" s="2" t="s">
        <v>102</v>
      </c>
      <c r="K235" s="2">
        <v>162.69999999999999</v>
      </c>
      <c r="L235" s="2">
        <v>8</v>
      </c>
      <c r="M235" s="2">
        <v>128</v>
      </c>
      <c r="N235" s="2">
        <v>16.510000000000002</v>
      </c>
      <c r="O235" s="11">
        <v>20.00133342222815</v>
      </c>
      <c r="R235" s="10">
        <v>28.573469533538109</v>
      </c>
      <c r="S235" t="e">
        <f>_xlfn.CONCAT(ROUND(#REF!,0),"%")</f>
        <v>#REF!</v>
      </c>
    </row>
    <row r="236" spans="1:19" x14ac:dyDescent="0.35">
      <c r="A236" s="2" t="s">
        <v>1470</v>
      </c>
      <c r="B236" s="2" t="s">
        <v>1592</v>
      </c>
      <c r="C236" s="2">
        <v>247</v>
      </c>
      <c r="D236" s="2">
        <v>6999</v>
      </c>
      <c r="E236" s="2">
        <v>9999</v>
      </c>
      <c r="F236" s="2">
        <v>4.2</v>
      </c>
      <c r="G236" s="2">
        <v>5100</v>
      </c>
      <c r="H236" s="2" t="s">
        <v>1582</v>
      </c>
      <c r="I236" s="2" t="s">
        <v>57</v>
      </c>
      <c r="J236" s="2" t="s">
        <v>102</v>
      </c>
      <c r="K236" s="2">
        <v>165.67</v>
      </c>
      <c r="L236" s="2">
        <v>4</v>
      </c>
      <c r="M236" s="2">
        <v>64</v>
      </c>
      <c r="N236" s="2">
        <v>16.940000000000001</v>
      </c>
      <c r="O236" s="11">
        <v>30.003000300030003</v>
      </c>
      <c r="R236" s="10">
        <v>23.810657650364302</v>
      </c>
      <c r="S236" t="e">
        <f>_xlfn.CONCAT(ROUND(#REF!,0),"%")</f>
        <v>#REF!</v>
      </c>
    </row>
    <row r="237" spans="1:19" x14ac:dyDescent="0.35">
      <c r="A237" s="2" t="s">
        <v>1530</v>
      </c>
      <c r="B237" s="2" t="s">
        <v>1583</v>
      </c>
      <c r="C237" s="2">
        <v>4667</v>
      </c>
      <c r="D237" s="2">
        <v>13999</v>
      </c>
      <c r="E237" s="2">
        <v>17999</v>
      </c>
      <c r="F237" s="2">
        <v>4.4000000000000004</v>
      </c>
      <c r="G237" s="2">
        <v>6500</v>
      </c>
      <c r="H237" s="2" t="s">
        <v>1584</v>
      </c>
      <c r="I237" s="2" t="s">
        <v>25</v>
      </c>
      <c r="J237" s="2" t="s">
        <v>1227</v>
      </c>
      <c r="K237" s="2">
        <v>165.7</v>
      </c>
      <c r="L237" s="2">
        <v>6</v>
      </c>
      <c r="M237" s="2">
        <v>128</v>
      </c>
      <c r="N237" s="2">
        <v>17.07</v>
      </c>
      <c r="O237" s="11">
        <v>22.223456858714375</v>
      </c>
      <c r="R237" s="10">
        <v>23.078106569567669</v>
      </c>
      <c r="S237" t="e">
        <f>_xlfn.CONCAT(ROUND(#REF!,0),"%")</f>
        <v>#REF!</v>
      </c>
    </row>
    <row r="238" spans="1:19" x14ac:dyDescent="0.35">
      <c r="A238" s="2" t="s">
        <v>1530</v>
      </c>
      <c r="B238" s="2" t="s">
        <v>1583</v>
      </c>
      <c r="C238" s="2">
        <v>4667</v>
      </c>
      <c r="D238" s="2">
        <v>13999</v>
      </c>
      <c r="E238" s="2">
        <v>17999</v>
      </c>
      <c r="F238" s="2">
        <v>4.4000000000000004</v>
      </c>
      <c r="G238" s="2">
        <v>6500</v>
      </c>
      <c r="H238" s="2" t="s">
        <v>1584</v>
      </c>
      <c r="I238" s="2" t="s">
        <v>25</v>
      </c>
      <c r="J238" s="2" t="s">
        <v>1227</v>
      </c>
      <c r="K238" s="2">
        <v>165.7</v>
      </c>
      <c r="L238" s="2">
        <v>6</v>
      </c>
      <c r="M238" s="2">
        <v>128</v>
      </c>
      <c r="N238" s="2">
        <v>17.07</v>
      </c>
      <c r="O238" s="11">
        <v>22.223456858714375</v>
      </c>
      <c r="R238" s="10">
        <v>20.00133342222815</v>
      </c>
      <c r="S238" t="e">
        <f>_xlfn.CONCAT(ROUND(#REF!,0),"%")</f>
        <v>#REF!</v>
      </c>
    </row>
    <row r="239" spans="1:19" x14ac:dyDescent="0.35">
      <c r="A239" s="2" t="s">
        <v>1530</v>
      </c>
      <c r="B239" s="2" t="s">
        <v>1588</v>
      </c>
      <c r="C239" s="2">
        <v>3333</v>
      </c>
      <c r="D239" s="2">
        <v>9999</v>
      </c>
      <c r="E239" s="2">
        <v>13999</v>
      </c>
      <c r="F239" s="2">
        <v>4.4000000000000004</v>
      </c>
      <c r="G239" s="2">
        <v>6000</v>
      </c>
      <c r="H239" s="2" t="s">
        <v>1522</v>
      </c>
      <c r="I239" s="2" t="s">
        <v>25</v>
      </c>
      <c r="J239" s="2" t="s">
        <v>58</v>
      </c>
      <c r="K239" s="2">
        <v>167.3</v>
      </c>
      <c r="L239" s="2">
        <v>4</v>
      </c>
      <c r="M239" s="2">
        <v>128</v>
      </c>
      <c r="N239" s="2">
        <v>17.12</v>
      </c>
      <c r="O239" s="11">
        <v>28.573469533538109</v>
      </c>
      <c r="R239" s="10">
        <v>30.003000300030003</v>
      </c>
      <c r="S239" t="e">
        <f>_xlfn.CONCAT(ROUND(#REF!,0),"%")</f>
        <v>#REF!</v>
      </c>
    </row>
    <row r="240" spans="1:19" x14ac:dyDescent="0.35">
      <c r="A240" s="2" t="s">
        <v>1483</v>
      </c>
      <c r="B240" s="2" t="s">
        <v>1591</v>
      </c>
      <c r="C240" s="2">
        <v>2500</v>
      </c>
      <c r="D240" s="2">
        <v>14999</v>
      </c>
      <c r="E240" s="2">
        <v>19999</v>
      </c>
      <c r="F240" s="2">
        <v>4.0999999999999996</v>
      </c>
      <c r="G240" s="2">
        <v>5110</v>
      </c>
      <c r="H240" s="2" t="s">
        <v>1527</v>
      </c>
      <c r="I240" s="2" t="s">
        <v>57</v>
      </c>
      <c r="J240" s="2" t="s">
        <v>1379</v>
      </c>
      <c r="K240" s="2">
        <v>162.4</v>
      </c>
      <c r="L240" s="2">
        <v>6</v>
      </c>
      <c r="M240" s="2">
        <v>128</v>
      </c>
      <c r="N240" s="2">
        <v>16.940000000000001</v>
      </c>
      <c r="O240" s="11">
        <v>25.001250062503129</v>
      </c>
      <c r="R240" s="10">
        <v>22.223456858714375</v>
      </c>
      <c r="S240" t="e">
        <f>_xlfn.CONCAT(ROUND(#REF!,0),"%")</f>
        <v>#REF!</v>
      </c>
    </row>
    <row r="241" spans="1:19" x14ac:dyDescent="0.35">
      <c r="A241" s="2" t="s">
        <v>1467</v>
      </c>
      <c r="B241" s="2" t="s">
        <v>1497</v>
      </c>
      <c r="C241" s="2">
        <v>5333</v>
      </c>
      <c r="D241" s="2">
        <v>15999</v>
      </c>
      <c r="E241" s="2">
        <v>24999</v>
      </c>
      <c r="F241" s="2">
        <v>4.3</v>
      </c>
      <c r="G241" s="2">
        <v>5500</v>
      </c>
      <c r="H241" s="2" t="s">
        <v>1498</v>
      </c>
      <c r="I241" s="2" t="s">
        <v>89</v>
      </c>
      <c r="J241" s="2" t="s">
        <v>90</v>
      </c>
      <c r="K241" s="2">
        <v>162.33000000000001</v>
      </c>
      <c r="L241" s="2">
        <v>8</v>
      </c>
      <c r="M241" s="2">
        <v>128</v>
      </c>
      <c r="N241" s="2">
        <v>16.940000000000001</v>
      </c>
      <c r="O241" s="11">
        <v>36.001440057602302</v>
      </c>
      <c r="R241" s="10">
        <v>22.223456858714375</v>
      </c>
      <c r="S241" t="e">
        <f>_xlfn.CONCAT(ROUND(#REF!,0),"%")</f>
        <v>#REF!</v>
      </c>
    </row>
    <row r="242" spans="1:19" x14ac:dyDescent="0.35">
      <c r="A242" s="2" t="s">
        <v>1465</v>
      </c>
      <c r="B242" s="2" t="s">
        <v>1524</v>
      </c>
      <c r="C242" s="2">
        <v>1917</v>
      </c>
      <c r="D242" s="2">
        <v>11499</v>
      </c>
      <c r="E242" s="2">
        <v>17499</v>
      </c>
      <c r="F242" s="2">
        <v>4.2</v>
      </c>
      <c r="G242" s="2">
        <v>5000</v>
      </c>
      <c r="H242" s="2" t="s">
        <v>1464</v>
      </c>
      <c r="I242" s="2" t="s">
        <v>25</v>
      </c>
      <c r="J242" s="2" t="s">
        <v>129</v>
      </c>
      <c r="K242" s="2">
        <v>164.4</v>
      </c>
      <c r="L242" s="2">
        <v>6</v>
      </c>
      <c r="M242" s="2">
        <v>128</v>
      </c>
      <c r="N242" s="2">
        <v>16.91</v>
      </c>
      <c r="O242" s="11">
        <v>34.287673581347505</v>
      </c>
      <c r="R242" s="10">
        <v>28.573469533538109</v>
      </c>
      <c r="S242" t="e">
        <f>_xlfn.CONCAT(ROUND(#REF!,0),"%")</f>
        <v>#REF!</v>
      </c>
    </row>
    <row r="243" spans="1:19" x14ac:dyDescent="0.35">
      <c r="A243" s="2" t="s">
        <v>1520</v>
      </c>
      <c r="B243" s="2" t="s">
        <v>1574</v>
      </c>
      <c r="C243" s="2">
        <v>1250</v>
      </c>
      <c r="D243" s="2">
        <v>14999</v>
      </c>
      <c r="E243" s="2">
        <v>18999</v>
      </c>
      <c r="F243" s="2">
        <v>4.5</v>
      </c>
      <c r="G243" s="2">
        <v>6000</v>
      </c>
      <c r="H243" s="2" t="s">
        <v>1480</v>
      </c>
      <c r="I243" s="2" t="s">
        <v>25</v>
      </c>
      <c r="J243" s="2" t="s">
        <v>476</v>
      </c>
      <c r="K243" s="2">
        <v>160</v>
      </c>
      <c r="L243" s="2">
        <v>8</v>
      </c>
      <c r="M243" s="2">
        <v>128</v>
      </c>
      <c r="N243" s="2">
        <v>17.22</v>
      </c>
      <c r="O243" s="11">
        <v>21.053739670508975</v>
      </c>
      <c r="R243" s="10">
        <v>25.001250062503129</v>
      </c>
      <c r="S243" t="e">
        <f>_xlfn.CONCAT(ROUND(#REF!,0),"%")</f>
        <v>#REF!</v>
      </c>
    </row>
    <row r="244" spans="1:19" x14ac:dyDescent="0.35">
      <c r="A244" s="2" t="s">
        <v>1530</v>
      </c>
      <c r="B244" s="2" t="s">
        <v>1588</v>
      </c>
      <c r="C244" s="2">
        <v>3667</v>
      </c>
      <c r="D244" s="2">
        <v>10999</v>
      </c>
      <c r="E244" s="2">
        <v>14999</v>
      </c>
      <c r="F244" s="2">
        <v>4.4000000000000004</v>
      </c>
      <c r="G244" s="2">
        <v>6000</v>
      </c>
      <c r="H244" s="2" t="s">
        <v>1522</v>
      </c>
      <c r="I244" s="2" t="s">
        <v>25</v>
      </c>
      <c r="J244" s="2" t="s">
        <v>58</v>
      </c>
      <c r="K244" s="2">
        <v>167.3</v>
      </c>
      <c r="L244" s="2">
        <v>6</v>
      </c>
      <c r="M244" s="2">
        <v>128</v>
      </c>
      <c r="N244" s="2">
        <v>17.12</v>
      </c>
      <c r="O244" s="11">
        <v>26.668444562970866</v>
      </c>
      <c r="R244" s="10">
        <v>36.001440057602302</v>
      </c>
      <c r="S244" t="e">
        <f>_xlfn.CONCAT(ROUND(#REF!,0),"%")</f>
        <v>#REF!</v>
      </c>
    </row>
    <row r="245" spans="1:19" x14ac:dyDescent="0.35">
      <c r="A245" s="2" t="s">
        <v>1470</v>
      </c>
      <c r="B245" s="2" t="s">
        <v>1559</v>
      </c>
      <c r="C245" s="2">
        <v>2000</v>
      </c>
      <c r="D245" s="2">
        <v>11999</v>
      </c>
      <c r="E245" s="2">
        <v>14999</v>
      </c>
      <c r="F245" s="2">
        <v>4.3</v>
      </c>
      <c r="G245" s="2">
        <v>5000</v>
      </c>
      <c r="H245" s="2" t="s">
        <v>1560</v>
      </c>
      <c r="I245" s="2" t="s">
        <v>57</v>
      </c>
      <c r="J245" s="2" t="s">
        <v>102</v>
      </c>
      <c r="K245" s="2">
        <v>162.69999999999999</v>
      </c>
      <c r="L245" s="2">
        <v>8</v>
      </c>
      <c r="M245" s="2">
        <v>128</v>
      </c>
      <c r="N245" s="2">
        <v>16.510000000000002</v>
      </c>
      <c r="O245" s="11">
        <v>20.00133342222815</v>
      </c>
      <c r="R245" s="10">
        <v>34.287673581347505</v>
      </c>
      <c r="S245" t="e">
        <f>_xlfn.CONCAT(ROUND(#REF!,0),"%")</f>
        <v>#REF!</v>
      </c>
    </row>
    <row r="246" spans="1:19" x14ac:dyDescent="0.35">
      <c r="A246" s="2" t="s">
        <v>1530</v>
      </c>
      <c r="B246" s="2" t="s">
        <v>1588</v>
      </c>
      <c r="C246" s="2">
        <v>3667</v>
      </c>
      <c r="D246" s="2">
        <v>10999</v>
      </c>
      <c r="E246" s="2">
        <v>14999</v>
      </c>
      <c r="F246" s="2">
        <v>4.4000000000000004</v>
      </c>
      <c r="G246" s="2">
        <v>6000</v>
      </c>
      <c r="H246" s="2" t="s">
        <v>1522</v>
      </c>
      <c r="I246" s="2" t="s">
        <v>25</v>
      </c>
      <c r="J246" s="2" t="s">
        <v>58</v>
      </c>
      <c r="K246" s="2">
        <v>167.3</v>
      </c>
      <c r="L246" s="2">
        <v>6</v>
      </c>
      <c r="M246" s="2">
        <v>128</v>
      </c>
      <c r="N246" s="2">
        <v>17.12</v>
      </c>
      <c r="O246" s="11">
        <v>26.668444562970866</v>
      </c>
      <c r="R246" s="10">
        <v>21.053739670508975</v>
      </c>
      <c r="S246" t="e">
        <f>_xlfn.CONCAT(ROUND(#REF!,0),"%")</f>
        <v>#REF!</v>
      </c>
    </row>
    <row r="247" spans="1:19" x14ac:dyDescent="0.35">
      <c r="A247" s="2" t="s">
        <v>1492</v>
      </c>
      <c r="B247" s="2" t="s">
        <v>1493</v>
      </c>
      <c r="C247" s="2">
        <v>6333</v>
      </c>
      <c r="D247" s="2">
        <v>18999</v>
      </c>
      <c r="E247" s="2">
        <v>22999</v>
      </c>
      <c r="F247" s="2">
        <v>4.4000000000000004</v>
      </c>
      <c r="G247" s="2">
        <v>5000</v>
      </c>
      <c r="H247" s="2" t="s">
        <v>1494</v>
      </c>
      <c r="I247" s="2" t="s">
        <v>249</v>
      </c>
      <c r="J247" s="2" t="s">
        <v>250</v>
      </c>
      <c r="K247" s="2">
        <v>164</v>
      </c>
      <c r="L247" s="2">
        <v>8</v>
      </c>
      <c r="M247" s="2">
        <v>128</v>
      </c>
      <c r="N247" s="2">
        <v>17.2</v>
      </c>
      <c r="O247" s="11">
        <v>17.392060524370624</v>
      </c>
      <c r="R247" s="10">
        <v>26.668444562970866</v>
      </c>
      <c r="S247" t="e">
        <f>_xlfn.CONCAT(ROUND(#REF!,0),"%")</f>
        <v>#REF!</v>
      </c>
    </row>
    <row r="248" spans="1:19" x14ac:dyDescent="0.35">
      <c r="R248" s="10">
        <v>20.00133342222815</v>
      </c>
      <c r="S248" t="e">
        <f>_xlfn.CONCAT(ROUND(#REF!,0),"%")</f>
        <v>#REF!</v>
      </c>
    </row>
    <row r="249" spans="1:19" x14ac:dyDescent="0.35">
      <c r="R249" s="10">
        <v>26.668444562970866</v>
      </c>
      <c r="S249" t="e">
        <f>_xlfn.CONCAT(ROUND(#REF!,0),"%")</f>
        <v>#REF!</v>
      </c>
    </row>
    <row r="250" spans="1:19" x14ac:dyDescent="0.35">
      <c r="R250" s="10">
        <v>17.392060524370624</v>
      </c>
      <c r="S250" t="e">
        <f>_xlfn.CONCAT(ROUND(#REF!,0),"%")</f>
        <v>#REF!</v>
      </c>
    </row>
    <row r="459" spans="17:17" x14ac:dyDescent="0.35">
      <c r="Q459" s="13">
        <v>20.00133342222815</v>
      </c>
    </row>
    <row r="460" spans="17:17" x14ac:dyDescent="0.35">
      <c r="Q460" s="12">
        <v>26.668444562970866</v>
      </c>
    </row>
    <row r="461" spans="17:17" x14ac:dyDescent="0.35">
      <c r="Q461" s="13">
        <v>17.392060524370624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5"/>
  <sheetViews>
    <sheetView zoomScale="48" workbookViewId="0">
      <selection sqref="A1:R265"/>
    </sheetView>
  </sheetViews>
  <sheetFormatPr defaultRowHeight="16.2" x14ac:dyDescent="0.35"/>
  <cols>
    <col min="1" max="1" width="18.09765625" customWidth="1"/>
    <col min="2" max="2" width="20.296875" customWidth="1"/>
    <col min="3" max="3" width="12.796875" customWidth="1"/>
    <col min="4" max="4" width="16.796875" customWidth="1"/>
    <col min="6" max="6" width="12.3984375" customWidth="1"/>
    <col min="8" max="8" width="13.5" customWidth="1"/>
    <col min="11" max="11" width="10.69921875" customWidth="1"/>
    <col min="12" max="12" width="11.8984375" customWidth="1"/>
    <col min="13" max="13" width="10.19921875" customWidth="1"/>
    <col min="14" max="14" width="14.296875" customWidth="1"/>
    <col min="15" max="15" width="11.296875" customWidth="1"/>
    <col min="16" max="16" width="15.296875" customWidth="1"/>
    <col min="17" max="17" width="16.296875" customWidth="1"/>
    <col min="18" max="18" width="12.097656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x14ac:dyDescent="0.35">
      <c r="A3" s="1" t="s">
        <v>36</v>
      </c>
      <c r="B3" s="1" t="s">
        <v>19</v>
      </c>
      <c r="C3" s="1" t="s">
        <v>37</v>
      </c>
      <c r="D3" s="1" t="s">
        <v>38</v>
      </c>
      <c r="E3" s="1" t="s">
        <v>39</v>
      </c>
      <c r="F3" s="1" t="s">
        <v>40</v>
      </c>
      <c r="G3" s="1" t="s">
        <v>41</v>
      </c>
      <c r="H3" s="1" t="s">
        <v>42</v>
      </c>
      <c r="I3" s="1" t="s">
        <v>26</v>
      </c>
      <c r="J3" s="1" t="s">
        <v>43</v>
      </c>
      <c r="K3" s="1" t="s">
        <v>44</v>
      </c>
      <c r="L3" s="1" t="s">
        <v>25</v>
      </c>
      <c r="M3" s="1" t="s">
        <v>45</v>
      </c>
      <c r="N3" s="1" t="s">
        <v>46</v>
      </c>
      <c r="O3" s="1" t="s">
        <v>32</v>
      </c>
      <c r="P3" s="1" t="s">
        <v>33</v>
      </c>
      <c r="Q3" s="1" t="s">
        <v>34</v>
      </c>
      <c r="R3" s="1" t="s">
        <v>47</v>
      </c>
    </row>
    <row r="4" spans="1:18" x14ac:dyDescent="0.35">
      <c r="A4" s="1" t="s">
        <v>48</v>
      </c>
      <c r="B4" s="1" t="s">
        <v>19</v>
      </c>
      <c r="C4" s="1" t="s">
        <v>49</v>
      </c>
      <c r="D4" s="1" t="s">
        <v>50</v>
      </c>
      <c r="E4" s="1" t="s">
        <v>51</v>
      </c>
      <c r="F4" s="1" t="s">
        <v>52</v>
      </c>
      <c r="G4" s="1" t="s">
        <v>53</v>
      </c>
      <c r="H4" s="1" t="s">
        <v>54</v>
      </c>
      <c r="I4" s="1" t="s">
        <v>26</v>
      </c>
      <c r="J4" s="1" t="s">
        <v>55</v>
      </c>
      <c r="K4" s="1" t="s">
        <v>56</v>
      </c>
      <c r="L4" s="1" t="s">
        <v>57</v>
      </c>
      <c r="M4" s="1" t="s">
        <v>58</v>
      </c>
      <c r="N4" s="1" t="s">
        <v>59</v>
      </c>
      <c r="O4" s="1" t="s">
        <v>32</v>
      </c>
      <c r="P4" s="1" t="s">
        <v>33</v>
      </c>
      <c r="Q4" s="1" t="s">
        <v>60</v>
      </c>
      <c r="R4" s="1" t="s">
        <v>61</v>
      </c>
    </row>
    <row r="5" spans="1:18" x14ac:dyDescent="0.35">
      <c r="A5" s="1" t="s">
        <v>62</v>
      </c>
      <c r="B5" s="1" t="s">
        <v>19</v>
      </c>
      <c r="C5" s="1" t="s">
        <v>63</v>
      </c>
      <c r="D5" s="1" t="s">
        <v>64</v>
      </c>
      <c r="E5" s="1" t="s">
        <v>65</v>
      </c>
      <c r="F5" s="1" t="s">
        <v>66</v>
      </c>
      <c r="G5" s="1" t="s">
        <v>67</v>
      </c>
      <c r="H5" s="1" t="s">
        <v>68</v>
      </c>
      <c r="I5" s="1" t="s">
        <v>69</v>
      </c>
      <c r="J5" s="1" t="s">
        <v>55</v>
      </c>
      <c r="K5" s="1" t="s">
        <v>56</v>
      </c>
      <c r="L5" s="1" t="s">
        <v>57</v>
      </c>
      <c r="M5" s="1" t="s">
        <v>58</v>
      </c>
      <c r="N5" s="1" t="s">
        <v>59</v>
      </c>
      <c r="O5" s="1" t="s">
        <v>32</v>
      </c>
      <c r="P5" s="1" t="s">
        <v>33</v>
      </c>
      <c r="Q5" s="1" t="s">
        <v>70</v>
      </c>
      <c r="R5" s="1" t="s">
        <v>61</v>
      </c>
    </row>
    <row r="6" spans="1:18" x14ac:dyDescent="0.35">
      <c r="A6" s="1" t="s">
        <v>71</v>
      </c>
      <c r="B6" s="1" t="s">
        <v>19</v>
      </c>
      <c r="C6" s="1" t="s">
        <v>72</v>
      </c>
      <c r="D6" s="1" t="s">
        <v>73</v>
      </c>
      <c r="E6" s="1" t="s">
        <v>74</v>
      </c>
      <c r="F6" s="1" t="s">
        <v>25</v>
      </c>
      <c r="G6" s="1" t="s">
        <v>75</v>
      </c>
      <c r="H6" s="1" t="s">
        <v>76</v>
      </c>
      <c r="I6" s="1" t="s">
        <v>77</v>
      </c>
      <c r="J6" s="1" t="s">
        <v>25</v>
      </c>
      <c r="K6" s="1" t="s">
        <v>25</v>
      </c>
      <c r="L6" s="1" t="s">
        <v>25</v>
      </c>
      <c r="M6" s="1" t="s">
        <v>78</v>
      </c>
      <c r="N6" s="1" t="s">
        <v>25</v>
      </c>
      <c r="O6" s="1" t="s">
        <v>32</v>
      </c>
      <c r="P6" s="1" t="s">
        <v>33</v>
      </c>
      <c r="Q6" s="1" t="s">
        <v>79</v>
      </c>
      <c r="R6" s="1" t="s">
        <v>80</v>
      </c>
    </row>
    <row r="7" spans="1:18" x14ac:dyDescent="0.35">
      <c r="A7" s="1" t="s">
        <v>81</v>
      </c>
      <c r="B7" s="1" t="s">
        <v>19</v>
      </c>
      <c r="C7" s="1" t="s">
        <v>82</v>
      </c>
      <c r="D7" s="1" t="s">
        <v>83</v>
      </c>
      <c r="E7" s="1" t="s">
        <v>84</v>
      </c>
      <c r="F7" s="1" t="s">
        <v>85</v>
      </c>
      <c r="G7" s="1" t="s">
        <v>41</v>
      </c>
      <c r="H7" s="1" t="s">
        <v>86</v>
      </c>
      <c r="I7" s="1" t="s">
        <v>26</v>
      </c>
      <c r="J7" s="1" t="s">
        <v>87</v>
      </c>
      <c r="K7" s="1" t="s">
        <v>88</v>
      </c>
      <c r="L7" s="1" t="s">
        <v>89</v>
      </c>
      <c r="M7" s="1" t="s">
        <v>90</v>
      </c>
      <c r="N7" s="1" t="s">
        <v>91</v>
      </c>
      <c r="O7" s="1" t="s">
        <v>32</v>
      </c>
      <c r="P7" s="1" t="s">
        <v>33</v>
      </c>
      <c r="Q7" s="1" t="s">
        <v>92</v>
      </c>
      <c r="R7" s="1" t="s">
        <v>93</v>
      </c>
    </row>
    <row r="8" spans="1:18" x14ac:dyDescent="0.35">
      <c r="A8" s="1" t="s">
        <v>94</v>
      </c>
      <c r="B8" s="1" t="s">
        <v>19</v>
      </c>
      <c r="C8" s="1" t="s">
        <v>95</v>
      </c>
      <c r="D8" s="1" t="s">
        <v>96</v>
      </c>
      <c r="E8" s="1" t="s">
        <v>97</v>
      </c>
      <c r="F8" s="1" t="s">
        <v>98</v>
      </c>
      <c r="G8" s="1" t="s">
        <v>86</v>
      </c>
      <c r="H8" s="1" t="s">
        <v>99</v>
      </c>
      <c r="I8" s="1" t="s">
        <v>26</v>
      </c>
      <c r="J8" s="1" t="s">
        <v>55</v>
      </c>
      <c r="K8" s="1" t="s">
        <v>100</v>
      </c>
      <c r="L8" s="1" t="s">
        <v>101</v>
      </c>
      <c r="M8" s="1" t="s">
        <v>102</v>
      </c>
      <c r="N8" s="1" t="s">
        <v>103</v>
      </c>
      <c r="O8" s="1" t="s">
        <v>32</v>
      </c>
      <c r="P8" s="1" t="s">
        <v>33</v>
      </c>
      <c r="Q8" s="1" t="s">
        <v>92</v>
      </c>
      <c r="R8" s="1" t="s">
        <v>104</v>
      </c>
    </row>
    <row r="9" spans="1:18" x14ac:dyDescent="0.35">
      <c r="A9" s="1" t="s">
        <v>105</v>
      </c>
      <c r="B9" s="1" t="s">
        <v>19</v>
      </c>
      <c r="C9" s="1" t="s">
        <v>106</v>
      </c>
      <c r="D9" s="1" t="s">
        <v>107</v>
      </c>
      <c r="E9" s="1" t="s">
        <v>108</v>
      </c>
      <c r="F9" s="1" t="s">
        <v>25</v>
      </c>
      <c r="G9" s="1" t="s">
        <v>109</v>
      </c>
      <c r="H9" s="1" t="s">
        <v>110</v>
      </c>
      <c r="I9" s="1" t="s">
        <v>111</v>
      </c>
      <c r="J9" s="1" t="s">
        <v>112</v>
      </c>
      <c r="K9" s="1" t="s">
        <v>113</v>
      </c>
      <c r="L9" s="1" t="s">
        <v>114</v>
      </c>
      <c r="M9" s="1" t="s">
        <v>115</v>
      </c>
      <c r="N9" s="1" t="s">
        <v>116</v>
      </c>
      <c r="O9" s="1" t="s">
        <v>32</v>
      </c>
      <c r="P9" s="1" t="s">
        <v>33</v>
      </c>
      <c r="Q9" s="1" t="s">
        <v>117</v>
      </c>
      <c r="R9" s="1" t="s">
        <v>118</v>
      </c>
    </row>
    <row r="10" spans="1:18" x14ac:dyDescent="0.35">
      <c r="A10" s="1" t="s">
        <v>119</v>
      </c>
      <c r="B10" s="1" t="s">
        <v>19</v>
      </c>
      <c r="C10" s="1" t="s">
        <v>120</v>
      </c>
      <c r="D10" s="1" t="s">
        <v>121</v>
      </c>
      <c r="E10" s="1" t="s">
        <v>122</v>
      </c>
      <c r="F10" s="1" t="s">
        <v>123</v>
      </c>
      <c r="G10" s="1" t="s">
        <v>124</v>
      </c>
      <c r="H10" s="1" t="s">
        <v>125</v>
      </c>
      <c r="I10" s="1" t="s">
        <v>126</v>
      </c>
      <c r="J10" s="1" t="s">
        <v>127</v>
      </c>
      <c r="K10" s="1" t="s">
        <v>128</v>
      </c>
      <c r="L10" s="1" t="s">
        <v>25</v>
      </c>
      <c r="M10" s="1" t="s">
        <v>129</v>
      </c>
      <c r="N10" s="1" t="s">
        <v>130</v>
      </c>
      <c r="O10" s="1" t="s">
        <v>32</v>
      </c>
      <c r="P10" s="1" t="s">
        <v>33</v>
      </c>
      <c r="Q10" s="1" t="s">
        <v>34</v>
      </c>
      <c r="R10" s="1" t="s">
        <v>131</v>
      </c>
    </row>
    <row r="11" spans="1:18" x14ac:dyDescent="0.35">
      <c r="A11" s="1" t="s">
        <v>132</v>
      </c>
      <c r="B11" s="1" t="s">
        <v>19</v>
      </c>
      <c r="C11" s="1" t="s">
        <v>133</v>
      </c>
      <c r="D11" s="1" t="s">
        <v>134</v>
      </c>
      <c r="E11" s="1" t="s">
        <v>135</v>
      </c>
      <c r="F11" s="1" t="s">
        <v>25</v>
      </c>
      <c r="G11" s="1" t="s">
        <v>136</v>
      </c>
      <c r="H11" s="1" t="s">
        <v>110</v>
      </c>
      <c r="I11" s="1" t="s">
        <v>111</v>
      </c>
      <c r="J11" s="1" t="s">
        <v>25</v>
      </c>
      <c r="K11" s="1" t="s">
        <v>25</v>
      </c>
      <c r="L11" s="1" t="s">
        <v>25</v>
      </c>
      <c r="M11" s="1" t="s">
        <v>137</v>
      </c>
      <c r="N11" s="1" t="s">
        <v>25</v>
      </c>
      <c r="O11" s="1" t="s">
        <v>32</v>
      </c>
      <c r="P11" s="1" t="s">
        <v>33</v>
      </c>
      <c r="Q11" s="1" t="s">
        <v>117</v>
      </c>
      <c r="R11" s="1" t="s">
        <v>138</v>
      </c>
    </row>
    <row r="12" spans="1:18" x14ac:dyDescent="0.35">
      <c r="A12" s="1" t="s">
        <v>139</v>
      </c>
      <c r="B12" s="1" t="s">
        <v>19</v>
      </c>
      <c r="C12" s="1" t="s">
        <v>140</v>
      </c>
      <c r="D12" s="1" t="s">
        <v>141</v>
      </c>
      <c r="E12" s="1" t="s">
        <v>142</v>
      </c>
      <c r="F12" s="1" t="s">
        <v>143</v>
      </c>
      <c r="G12" s="1" t="s">
        <v>54</v>
      </c>
      <c r="H12" s="1" t="s">
        <v>41</v>
      </c>
      <c r="I12" s="1" t="s">
        <v>26</v>
      </c>
      <c r="J12" s="1" t="s">
        <v>43</v>
      </c>
      <c r="K12" s="1" t="s">
        <v>144</v>
      </c>
      <c r="L12" s="1" t="s">
        <v>25</v>
      </c>
      <c r="M12" s="1" t="s">
        <v>45</v>
      </c>
      <c r="N12" s="1" t="s">
        <v>145</v>
      </c>
      <c r="O12" s="1" t="s">
        <v>32</v>
      </c>
      <c r="P12" s="1" t="s">
        <v>33</v>
      </c>
      <c r="Q12" s="1" t="s">
        <v>34</v>
      </c>
      <c r="R12" s="1" t="s">
        <v>146</v>
      </c>
    </row>
    <row r="13" spans="1:18" x14ac:dyDescent="0.35">
      <c r="A13" s="1" t="s">
        <v>147</v>
      </c>
      <c r="B13" s="1" t="s">
        <v>19</v>
      </c>
      <c r="C13" s="1" t="s">
        <v>148</v>
      </c>
      <c r="D13" s="1" t="s">
        <v>149</v>
      </c>
      <c r="E13" s="1" t="s">
        <v>150</v>
      </c>
      <c r="F13" s="1" t="s">
        <v>151</v>
      </c>
      <c r="G13" s="1" t="s">
        <v>53</v>
      </c>
      <c r="H13" s="1" t="s">
        <v>152</v>
      </c>
      <c r="I13" s="1" t="s">
        <v>26</v>
      </c>
      <c r="J13" s="1" t="s">
        <v>43</v>
      </c>
      <c r="K13" s="1" t="s">
        <v>144</v>
      </c>
      <c r="L13" s="1" t="s">
        <v>25</v>
      </c>
      <c r="M13" s="1" t="s">
        <v>45</v>
      </c>
      <c r="N13" s="1" t="s">
        <v>145</v>
      </c>
      <c r="O13" s="1" t="s">
        <v>32</v>
      </c>
      <c r="P13" s="1" t="s">
        <v>33</v>
      </c>
      <c r="Q13" s="1" t="s">
        <v>153</v>
      </c>
      <c r="R13" s="1" t="s">
        <v>146</v>
      </c>
    </row>
    <row r="14" spans="1:18" x14ac:dyDescent="0.35">
      <c r="A14" s="1" t="s">
        <v>154</v>
      </c>
      <c r="B14" s="1" t="s">
        <v>19</v>
      </c>
      <c r="C14" s="1" t="s">
        <v>155</v>
      </c>
      <c r="D14" s="1" t="s">
        <v>156</v>
      </c>
      <c r="E14" s="1" t="s">
        <v>157</v>
      </c>
      <c r="F14" s="1" t="s">
        <v>158</v>
      </c>
      <c r="G14" s="1" t="s">
        <v>159</v>
      </c>
      <c r="H14" s="1" t="s">
        <v>160</v>
      </c>
      <c r="I14" s="1" t="s">
        <v>161</v>
      </c>
      <c r="J14" s="1" t="s">
        <v>55</v>
      </c>
      <c r="K14" s="1" t="s">
        <v>25</v>
      </c>
      <c r="L14" s="1" t="s">
        <v>25</v>
      </c>
      <c r="M14" s="1" t="s">
        <v>162</v>
      </c>
      <c r="N14" s="1" t="s">
        <v>25</v>
      </c>
      <c r="O14" s="1" t="s">
        <v>32</v>
      </c>
      <c r="P14" s="1" t="s">
        <v>33</v>
      </c>
      <c r="Q14" s="1" t="s">
        <v>92</v>
      </c>
      <c r="R14" s="1" t="s">
        <v>47</v>
      </c>
    </row>
    <row r="15" spans="1:18" x14ac:dyDescent="0.35">
      <c r="A15" s="1" t="s">
        <v>163</v>
      </c>
      <c r="B15" s="1" t="s">
        <v>19</v>
      </c>
      <c r="C15" s="1" t="s">
        <v>164</v>
      </c>
      <c r="D15" s="1" t="s">
        <v>165</v>
      </c>
      <c r="E15" s="1" t="s">
        <v>166</v>
      </c>
      <c r="F15" s="1" t="s">
        <v>143</v>
      </c>
      <c r="G15" s="1" t="s">
        <v>54</v>
      </c>
      <c r="H15" s="1" t="s">
        <v>41</v>
      </c>
      <c r="I15" s="1" t="s">
        <v>26</v>
      </c>
      <c r="J15" s="1" t="s">
        <v>43</v>
      </c>
      <c r="K15" s="1" t="s">
        <v>144</v>
      </c>
      <c r="L15" s="1" t="s">
        <v>25</v>
      </c>
      <c r="M15" s="1" t="s">
        <v>45</v>
      </c>
      <c r="N15" s="1" t="s">
        <v>145</v>
      </c>
      <c r="O15" s="1" t="s">
        <v>32</v>
      </c>
      <c r="P15" s="1" t="s">
        <v>33</v>
      </c>
      <c r="Q15" s="1" t="s">
        <v>34</v>
      </c>
      <c r="R15" s="1" t="s">
        <v>146</v>
      </c>
    </row>
    <row r="16" spans="1:18" x14ac:dyDescent="0.35">
      <c r="A16" s="1" t="s">
        <v>167</v>
      </c>
      <c r="B16" s="1" t="s">
        <v>19</v>
      </c>
      <c r="C16" s="1" t="s">
        <v>168</v>
      </c>
      <c r="D16" s="1" t="s">
        <v>169</v>
      </c>
      <c r="E16" s="1" t="s">
        <v>170</v>
      </c>
      <c r="F16" s="1" t="s">
        <v>143</v>
      </c>
      <c r="G16" s="1" t="s">
        <v>54</v>
      </c>
      <c r="H16" s="1" t="s">
        <v>41</v>
      </c>
      <c r="I16" s="1" t="s">
        <v>26</v>
      </c>
      <c r="J16" s="1" t="s">
        <v>43</v>
      </c>
      <c r="K16" s="1" t="s">
        <v>144</v>
      </c>
      <c r="L16" s="1" t="s">
        <v>25</v>
      </c>
      <c r="M16" s="1" t="s">
        <v>45</v>
      </c>
      <c r="N16" s="1" t="s">
        <v>145</v>
      </c>
      <c r="O16" s="1" t="s">
        <v>32</v>
      </c>
      <c r="P16" s="1" t="s">
        <v>33</v>
      </c>
      <c r="Q16" s="1" t="s">
        <v>34</v>
      </c>
      <c r="R16" s="1" t="s">
        <v>146</v>
      </c>
    </row>
    <row r="17" spans="1:18" x14ac:dyDescent="0.35">
      <c r="A17" s="1" t="s">
        <v>171</v>
      </c>
      <c r="B17" s="1" t="s">
        <v>19</v>
      </c>
      <c r="C17" s="1" t="s">
        <v>172</v>
      </c>
      <c r="D17" s="1" t="s">
        <v>173</v>
      </c>
      <c r="E17" s="1" t="s">
        <v>174</v>
      </c>
      <c r="F17" s="1" t="s">
        <v>175</v>
      </c>
      <c r="G17" s="1" t="s">
        <v>176</v>
      </c>
      <c r="H17" s="1" t="s">
        <v>54</v>
      </c>
      <c r="I17" s="1" t="s">
        <v>177</v>
      </c>
      <c r="J17" s="1" t="s">
        <v>178</v>
      </c>
      <c r="K17" s="1" t="s">
        <v>179</v>
      </c>
      <c r="L17" s="1" t="s">
        <v>25</v>
      </c>
      <c r="M17" s="1" t="s">
        <v>180</v>
      </c>
      <c r="N17" s="1" t="s">
        <v>181</v>
      </c>
      <c r="O17" s="1" t="s">
        <v>32</v>
      </c>
      <c r="P17" s="1" t="s">
        <v>33</v>
      </c>
      <c r="Q17" s="1" t="s">
        <v>182</v>
      </c>
      <c r="R17" s="1" t="s">
        <v>183</v>
      </c>
    </row>
    <row r="18" spans="1:18" x14ac:dyDescent="0.35">
      <c r="A18" s="1" t="s">
        <v>184</v>
      </c>
      <c r="B18" s="1" t="s">
        <v>19</v>
      </c>
      <c r="C18" s="1" t="s">
        <v>185</v>
      </c>
      <c r="D18" s="1" t="s">
        <v>186</v>
      </c>
      <c r="E18" s="1" t="s">
        <v>187</v>
      </c>
      <c r="F18" s="1" t="s">
        <v>25</v>
      </c>
      <c r="G18" s="1" t="s">
        <v>188</v>
      </c>
      <c r="H18" s="1" t="s">
        <v>110</v>
      </c>
      <c r="I18" s="1" t="s">
        <v>111</v>
      </c>
      <c r="J18" s="1" t="s">
        <v>112</v>
      </c>
      <c r="K18" s="1" t="s">
        <v>113</v>
      </c>
      <c r="L18" s="1" t="s">
        <v>114</v>
      </c>
      <c r="M18" s="1" t="s">
        <v>137</v>
      </c>
      <c r="N18" s="1" t="s">
        <v>116</v>
      </c>
      <c r="O18" s="1" t="s">
        <v>32</v>
      </c>
      <c r="P18" s="1" t="s">
        <v>33</v>
      </c>
      <c r="Q18" s="1" t="s">
        <v>117</v>
      </c>
      <c r="R18" s="1" t="s">
        <v>118</v>
      </c>
    </row>
    <row r="19" spans="1:18" x14ac:dyDescent="0.35">
      <c r="A19" s="1" t="s">
        <v>189</v>
      </c>
      <c r="B19" s="1" t="s">
        <v>19</v>
      </c>
      <c r="C19" s="1" t="s">
        <v>190</v>
      </c>
      <c r="D19" s="1" t="s">
        <v>191</v>
      </c>
      <c r="E19" s="1" t="s">
        <v>192</v>
      </c>
      <c r="F19" s="1" t="s">
        <v>25</v>
      </c>
      <c r="G19" s="1" t="s">
        <v>193</v>
      </c>
      <c r="H19" s="1" t="s">
        <v>110</v>
      </c>
      <c r="I19" s="1" t="s">
        <v>194</v>
      </c>
      <c r="J19" s="1" t="s">
        <v>195</v>
      </c>
      <c r="K19" s="1" t="s">
        <v>196</v>
      </c>
      <c r="L19" s="1" t="s">
        <v>114</v>
      </c>
      <c r="M19" s="1" t="s">
        <v>197</v>
      </c>
      <c r="N19" s="1" t="s">
        <v>198</v>
      </c>
      <c r="O19" s="1" t="s">
        <v>32</v>
      </c>
      <c r="P19" s="1" t="s">
        <v>33</v>
      </c>
      <c r="Q19" s="1" t="s">
        <v>117</v>
      </c>
      <c r="R19" s="1" t="s">
        <v>199</v>
      </c>
    </row>
    <row r="20" spans="1:18" x14ac:dyDescent="0.35">
      <c r="A20" s="1" t="s">
        <v>200</v>
      </c>
      <c r="B20" s="1" t="s">
        <v>19</v>
      </c>
      <c r="C20" s="1" t="s">
        <v>201</v>
      </c>
      <c r="D20" s="1" t="s">
        <v>202</v>
      </c>
      <c r="E20" s="1" t="s">
        <v>203</v>
      </c>
      <c r="F20" s="1" t="s">
        <v>204</v>
      </c>
      <c r="G20" s="1" t="s">
        <v>205</v>
      </c>
      <c r="H20" s="1" t="s">
        <v>206</v>
      </c>
      <c r="I20" s="1" t="s">
        <v>126</v>
      </c>
      <c r="J20" s="1" t="s">
        <v>207</v>
      </c>
      <c r="K20" s="1" t="s">
        <v>25</v>
      </c>
      <c r="L20" s="1" t="s">
        <v>208</v>
      </c>
      <c r="M20" s="1" t="s">
        <v>209</v>
      </c>
      <c r="N20" s="1" t="s">
        <v>210</v>
      </c>
      <c r="O20" s="1" t="s">
        <v>32</v>
      </c>
      <c r="P20" s="1" t="s">
        <v>33</v>
      </c>
      <c r="Q20" s="1" t="s">
        <v>211</v>
      </c>
      <c r="R20" s="1" t="s">
        <v>212</v>
      </c>
    </row>
    <row r="21" spans="1:18" x14ac:dyDescent="0.35">
      <c r="A21" s="1" t="s">
        <v>213</v>
      </c>
      <c r="B21" s="1" t="s">
        <v>19</v>
      </c>
      <c r="C21" s="1" t="s">
        <v>214</v>
      </c>
      <c r="D21" s="1" t="s">
        <v>215</v>
      </c>
      <c r="E21" s="1" t="s">
        <v>216</v>
      </c>
      <c r="F21" s="1" t="s">
        <v>217</v>
      </c>
      <c r="G21" s="1" t="s">
        <v>41</v>
      </c>
      <c r="H21" s="1" t="s">
        <v>86</v>
      </c>
      <c r="I21" s="1" t="s">
        <v>26</v>
      </c>
      <c r="J21" s="1" t="s">
        <v>55</v>
      </c>
      <c r="K21" s="1" t="s">
        <v>218</v>
      </c>
      <c r="L21" s="1" t="s">
        <v>25</v>
      </c>
      <c r="M21" s="1" t="s">
        <v>58</v>
      </c>
      <c r="N21" s="1" t="s">
        <v>219</v>
      </c>
      <c r="O21" s="1" t="s">
        <v>32</v>
      </c>
      <c r="P21" s="1" t="s">
        <v>33</v>
      </c>
      <c r="Q21" s="1" t="s">
        <v>34</v>
      </c>
      <c r="R21" s="1" t="s">
        <v>220</v>
      </c>
    </row>
    <row r="22" spans="1:18" x14ac:dyDescent="0.35">
      <c r="A22" s="1" t="s">
        <v>221</v>
      </c>
      <c r="B22" s="1" t="s">
        <v>19</v>
      </c>
      <c r="C22" s="1" t="s">
        <v>222</v>
      </c>
      <c r="D22" s="1" t="s">
        <v>223</v>
      </c>
      <c r="E22" s="1" t="s">
        <v>224</v>
      </c>
      <c r="F22" s="1" t="s">
        <v>225</v>
      </c>
      <c r="G22" s="1" t="s">
        <v>226</v>
      </c>
      <c r="H22" s="1" t="s">
        <v>227</v>
      </c>
      <c r="I22" s="1" t="s">
        <v>126</v>
      </c>
      <c r="J22" s="1" t="s">
        <v>228</v>
      </c>
      <c r="K22" s="1" t="s">
        <v>229</v>
      </c>
      <c r="L22" s="1" t="s">
        <v>25</v>
      </c>
      <c r="M22" s="1" t="s">
        <v>129</v>
      </c>
      <c r="N22" s="1" t="s">
        <v>230</v>
      </c>
      <c r="O22" s="1" t="s">
        <v>32</v>
      </c>
      <c r="P22" s="1" t="s">
        <v>33</v>
      </c>
      <c r="Q22" s="1" t="s">
        <v>92</v>
      </c>
      <c r="R22" s="1" t="s">
        <v>231</v>
      </c>
    </row>
    <row r="23" spans="1:18" x14ac:dyDescent="0.35">
      <c r="A23" s="1" t="s">
        <v>232</v>
      </c>
      <c r="B23" s="1" t="s">
        <v>19</v>
      </c>
      <c r="C23" s="1" t="s">
        <v>233</v>
      </c>
      <c r="D23" s="1" t="s">
        <v>234</v>
      </c>
      <c r="E23" s="1" t="s">
        <v>235</v>
      </c>
      <c r="F23" s="1" t="s">
        <v>236</v>
      </c>
      <c r="G23" s="1" t="s">
        <v>237</v>
      </c>
      <c r="H23" s="1" t="s">
        <v>42</v>
      </c>
      <c r="I23" s="1" t="s">
        <v>26</v>
      </c>
      <c r="J23" s="1" t="s">
        <v>55</v>
      </c>
      <c r="K23" s="1" t="s">
        <v>218</v>
      </c>
      <c r="L23" s="1" t="s">
        <v>25</v>
      </c>
      <c r="M23" s="1" t="s">
        <v>58</v>
      </c>
      <c r="N23" s="1" t="s">
        <v>219</v>
      </c>
      <c r="O23" s="1" t="s">
        <v>32</v>
      </c>
      <c r="P23" s="1" t="s">
        <v>33</v>
      </c>
      <c r="Q23" s="1" t="s">
        <v>153</v>
      </c>
      <c r="R23" s="1" t="s">
        <v>220</v>
      </c>
    </row>
    <row r="24" spans="1:18" x14ac:dyDescent="0.35">
      <c r="A24" s="1" t="s">
        <v>238</v>
      </c>
      <c r="B24" s="1" t="s">
        <v>19</v>
      </c>
      <c r="C24" s="1" t="s">
        <v>239</v>
      </c>
      <c r="D24" s="1" t="s">
        <v>240</v>
      </c>
      <c r="E24" s="1" t="s">
        <v>241</v>
      </c>
      <c r="F24" s="1" t="s">
        <v>236</v>
      </c>
      <c r="G24" s="1" t="s">
        <v>237</v>
      </c>
      <c r="H24" s="1" t="s">
        <v>42</v>
      </c>
      <c r="I24" s="1" t="s">
        <v>26</v>
      </c>
      <c r="J24" s="1" t="s">
        <v>55</v>
      </c>
      <c r="K24" s="1" t="s">
        <v>218</v>
      </c>
      <c r="L24" s="1" t="s">
        <v>25</v>
      </c>
      <c r="M24" s="1" t="s">
        <v>58</v>
      </c>
      <c r="N24" s="1" t="s">
        <v>219</v>
      </c>
      <c r="O24" s="1" t="s">
        <v>32</v>
      </c>
      <c r="P24" s="1" t="s">
        <v>33</v>
      </c>
      <c r="Q24" s="1" t="s">
        <v>153</v>
      </c>
      <c r="R24" s="1" t="s">
        <v>220</v>
      </c>
    </row>
    <row r="25" spans="1:18" x14ac:dyDescent="0.35">
      <c r="A25" s="1" t="s">
        <v>242</v>
      </c>
      <c r="B25" s="1" t="s">
        <v>19</v>
      </c>
      <c r="C25" s="1" t="s">
        <v>243</v>
      </c>
      <c r="D25" s="1" t="s">
        <v>244</v>
      </c>
      <c r="E25" s="1" t="s">
        <v>245</v>
      </c>
      <c r="F25" s="1" t="s">
        <v>246</v>
      </c>
      <c r="G25" s="1" t="s">
        <v>247</v>
      </c>
      <c r="H25" s="1" t="s">
        <v>237</v>
      </c>
      <c r="I25" s="1" t="s">
        <v>26</v>
      </c>
      <c r="J25" s="1" t="s">
        <v>228</v>
      </c>
      <c r="K25" s="1" t="s">
        <v>248</v>
      </c>
      <c r="L25" s="1" t="s">
        <v>249</v>
      </c>
      <c r="M25" s="1" t="s">
        <v>250</v>
      </c>
      <c r="N25" s="1" t="s">
        <v>251</v>
      </c>
      <c r="O25" s="1" t="s">
        <v>32</v>
      </c>
      <c r="P25" s="1" t="s">
        <v>33</v>
      </c>
      <c r="Q25" s="1" t="s">
        <v>60</v>
      </c>
      <c r="R25" s="1" t="s">
        <v>252</v>
      </c>
    </row>
    <row r="26" spans="1:18" x14ac:dyDescent="0.35">
      <c r="A26" s="1" t="s">
        <v>253</v>
      </c>
      <c r="B26" s="1" t="s">
        <v>19</v>
      </c>
      <c r="C26" s="1" t="s">
        <v>254</v>
      </c>
      <c r="D26" s="1" t="s">
        <v>255</v>
      </c>
      <c r="E26" s="1" t="s">
        <v>256</v>
      </c>
      <c r="F26" s="1" t="s">
        <v>257</v>
      </c>
      <c r="G26" s="1" t="s">
        <v>258</v>
      </c>
      <c r="H26" s="1" t="s">
        <v>259</v>
      </c>
      <c r="I26" s="1" t="s">
        <v>26</v>
      </c>
      <c r="J26" s="1" t="s">
        <v>260</v>
      </c>
      <c r="K26" s="1" t="s">
        <v>25</v>
      </c>
      <c r="L26" s="1" t="s">
        <v>25</v>
      </c>
      <c r="M26" s="1" t="s">
        <v>102</v>
      </c>
      <c r="N26" s="1" t="s">
        <v>25</v>
      </c>
      <c r="O26" s="1" t="s">
        <v>261</v>
      </c>
      <c r="P26" s="1" t="s">
        <v>262</v>
      </c>
      <c r="Q26" s="1" t="s">
        <v>182</v>
      </c>
      <c r="R26" s="1" t="s">
        <v>104</v>
      </c>
    </row>
    <row r="27" spans="1:18" x14ac:dyDescent="0.35">
      <c r="A27" s="1" t="s">
        <v>263</v>
      </c>
      <c r="B27" s="1" t="s">
        <v>19</v>
      </c>
      <c r="C27" s="1" t="s">
        <v>264</v>
      </c>
      <c r="D27" s="1" t="s">
        <v>265</v>
      </c>
      <c r="E27" s="1" t="s">
        <v>266</v>
      </c>
      <c r="F27" s="1" t="s">
        <v>267</v>
      </c>
      <c r="G27" s="1" t="s">
        <v>268</v>
      </c>
      <c r="H27" s="1" t="s">
        <v>269</v>
      </c>
      <c r="I27" s="1" t="s">
        <v>69</v>
      </c>
      <c r="J27" s="1" t="s">
        <v>178</v>
      </c>
      <c r="K27" s="1" t="s">
        <v>25</v>
      </c>
      <c r="L27" s="1" t="s">
        <v>25</v>
      </c>
      <c r="M27" s="1" t="s">
        <v>270</v>
      </c>
      <c r="N27" s="1" t="s">
        <v>25</v>
      </c>
      <c r="O27" s="1" t="s">
        <v>261</v>
      </c>
      <c r="P27" s="1" t="s">
        <v>262</v>
      </c>
      <c r="Q27" s="1" t="s">
        <v>153</v>
      </c>
      <c r="R27" s="1" t="s">
        <v>271</v>
      </c>
    </row>
    <row r="28" spans="1:18" x14ac:dyDescent="0.35">
      <c r="A28" s="1" t="s">
        <v>272</v>
      </c>
      <c r="B28" s="1" t="s">
        <v>19</v>
      </c>
      <c r="C28" s="1" t="s">
        <v>273</v>
      </c>
      <c r="D28" s="1" t="s">
        <v>274</v>
      </c>
      <c r="E28" s="1" t="s">
        <v>275</v>
      </c>
      <c r="F28" s="1" t="s">
        <v>276</v>
      </c>
      <c r="G28" s="1" t="s">
        <v>54</v>
      </c>
      <c r="H28" s="1" t="s">
        <v>277</v>
      </c>
      <c r="I28" s="1" t="s">
        <v>69</v>
      </c>
      <c r="J28" s="1" t="s">
        <v>43</v>
      </c>
      <c r="K28" s="1" t="s">
        <v>278</v>
      </c>
      <c r="L28" s="1" t="s">
        <v>89</v>
      </c>
      <c r="M28" s="1" t="s">
        <v>90</v>
      </c>
      <c r="N28" s="1" t="s">
        <v>279</v>
      </c>
      <c r="O28" s="1" t="s">
        <v>261</v>
      </c>
      <c r="P28" s="1" t="s">
        <v>262</v>
      </c>
      <c r="Q28" s="1" t="s">
        <v>34</v>
      </c>
      <c r="R28" s="1" t="s">
        <v>93</v>
      </c>
    </row>
    <row r="29" spans="1:18" x14ac:dyDescent="0.35">
      <c r="A29" s="1" t="s">
        <v>280</v>
      </c>
      <c r="B29" s="1" t="s">
        <v>19</v>
      </c>
      <c r="C29" s="1" t="s">
        <v>281</v>
      </c>
      <c r="D29" s="1" t="s">
        <v>282</v>
      </c>
      <c r="E29" s="1" t="s">
        <v>283</v>
      </c>
      <c r="F29" s="1" t="s">
        <v>284</v>
      </c>
      <c r="G29" s="1" t="s">
        <v>277</v>
      </c>
      <c r="H29" s="1" t="s">
        <v>285</v>
      </c>
      <c r="I29" s="1" t="s">
        <v>26</v>
      </c>
      <c r="J29" s="1" t="s">
        <v>286</v>
      </c>
      <c r="K29" s="1" t="s">
        <v>287</v>
      </c>
      <c r="L29" s="1" t="s">
        <v>101</v>
      </c>
      <c r="M29" s="1" t="s">
        <v>288</v>
      </c>
      <c r="N29" s="1" t="s">
        <v>289</v>
      </c>
      <c r="O29" s="1" t="s">
        <v>261</v>
      </c>
      <c r="P29" s="1" t="s">
        <v>262</v>
      </c>
      <c r="Q29" s="1" t="s">
        <v>92</v>
      </c>
      <c r="R29" s="1" t="s">
        <v>104</v>
      </c>
    </row>
    <row r="30" spans="1:18" x14ac:dyDescent="0.35">
      <c r="A30" s="1" t="s">
        <v>290</v>
      </c>
      <c r="B30" s="1" t="s">
        <v>19</v>
      </c>
      <c r="C30" s="1" t="s">
        <v>291</v>
      </c>
      <c r="D30" s="1" t="s">
        <v>292</v>
      </c>
      <c r="E30" s="1" t="s">
        <v>293</v>
      </c>
      <c r="F30" s="1" t="s">
        <v>40</v>
      </c>
      <c r="G30" s="1" t="s">
        <v>41</v>
      </c>
      <c r="H30" s="1" t="s">
        <v>42</v>
      </c>
      <c r="I30" s="1" t="s">
        <v>26</v>
      </c>
      <c r="J30" s="1" t="s">
        <v>43</v>
      </c>
      <c r="K30" s="1" t="s">
        <v>44</v>
      </c>
      <c r="L30" s="1" t="s">
        <v>25</v>
      </c>
      <c r="M30" s="1" t="s">
        <v>45</v>
      </c>
      <c r="N30" s="1" t="s">
        <v>46</v>
      </c>
      <c r="O30" s="1" t="s">
        <v>261</v>
      </c>
      <c r="P30" s="1" t="s">
        <v>262</v>
      </c>
      <c r="Q30" s="1" t="s">
        <v>34</v>
      </c>
      <c r="R30" s="1" t="s">
        <v>47</v>
      </c>
    </row>
    <row r="31" spans="1:18" x14ac:dyDescent="0.35">
      <c r="A31" s="1" t="s">
        <v>294</v>
      </c>
      <c r="B31" s="1" t="s">
        <v>19</v>
      </c>
      <c r="C31" s="1" t="s">
        <v>295</v>
      </c>
      <c r="D31" s="1" t="s">
        <v>296</v>
      </c>
      <c r="E31" s="1" t="s">
        <v>297</v>
      </c>
      <c r="F31" s="1" t="s">
        <v>298</v>
      </c>
      <c r="G31" s="1" t="s">
        <v>299</v>
      </c>
      <c r="H31" s="1" t="s">
        <v>300</v>
      </c>
      <c r="I31" s="1" t="s">
        <v>26</v>
      </c>
      <c r="J31" s="1" t="s">
        <v>43</v>
      </c>
      <c r="K31" s="1" t="s">
        <v>44</v>
      </c>
      <c r="L31" s="1" t="s">
        <v>25</v>
      </c>
      <c r="M31" s="1" t="s">
        <v>45</v>
      </c>
      <c r="N31" s="1" t="s">
        <v>46</v>
      </c>
      <c r="O31" s="1" t="s">
        <v>261</v>
      </c>
      <c r="P31" s="1" t="s">
        <v>262</v>
      </c>
      <c r="Q31" s="1" t="s">
        <v>92</v>
      </c>
      <c r="R31" s="1" t="s">
        <v>47</v>
      </c>
    </row>
    <row r="32" spans="1:18" x14ac:dyDescent="0.35">
      <c r="A32" s="1" t="s">
        <v>301</v>
      </c>
      <c r="B32" s="1" t="s">
        <v>19</v>
      </c>
      <c r="C32" s="1" t="s">
        <v>302</v>
      </c>
      <c r="D32" s="1" t="s">
        <v>303</v>
      </c>
      <c r="E32" s="1" t="s">
        <v>304</v>
      </c>
      <c r="F32" s="1" t="s">
        <v>305</v>
      </c>
      <c r="G32" s="1" t="s">
        <v>160</v>
      </c>
      <c r="H32" s="1" t="s">
        <v>306</v>
      </c>
      <c r="I32" s="1" t="s">
        <v>126</v>
      </c>
      <c r="J32" s="1" t="s">
        <v>307</v>
      </c>
      <c r="K32" s="1" t="s">
        <v>25</v>
      </c>
      <c r="L32" s="1" t="s">
        <v>308</v>
      </c>
      <c r="M32" s="1" t="s">
        <v>209</v>
      </c>
      <c r="N32" s="1" t="s">
        <v>210</v>
      </c>
      <c r="O32" s="1" t="s">
        <v>261</v>
      </c>
      <c r="P32" s="1" t="s">
        <v>262</v>
      </c>
      <c r="Q32" s="1" t="s">
        <v>211</v>
      </c>
      <c r="R32" s="1" t="s">
        <v>212</v>
      </c>
    </row>
    <row r="33" spans="1:18" x14ac:dyDescent="0.35">
      <c r="A33" s="1" t="s">
        <v>309</v>
      </c>
      <c r="B33" s="1" t="s">
        <v>19</v>
      </c>
      <c r="C33" s="1" t="s">
        <v>310</v>
      </c>
      <c r="D33" s="1" t="s">
        <v>311</v>
      </c>
      <c r="E33" s="1" t="s">
        <v>312</v>
      </c>
      <c r="F33" s="1" t="s">
        <v>313</v>
      </c>
      <c r="G33" s="1" t="s">
        <v>314</v>
      </c>
      <c r="H33" s="1" t="s">
        <v>315</v>
      </c>
      <c r="I33" s="1" t="s">
        <v>177</v>
      </c>
      <c r="J33" s="1" t="s">
        <v>55</v>
      </c>
      <c r="K33" s="1" t="s">
        <v>25</v>
      </c>
      <c r="L33" s="1" t="s">
        <v>25</v>
      </c>
      <c r="M33" s="1" t="s">
        <v>316</v>
      </c>
      <c r="N33" s="1" t="s">
        <v>25</v>
      </c>
      <c r="O33" s="1" t="s">
        <v>261</v>
      </c>
      <c r="P33" s="1" t="s">
        <v>262</v>
      </c>
      <c r="Q33" s="1" t="s">
        <v>317</v>
      </c>
      <c r="R33" s="1" t="s">
        <v>318</v>
      </c>
    </row>
    <row r="34" spans="1:18" x14ac:dyDescent="0.35">
      <c r="A34" s="1" t="s">
        <v>319</v>
      </c>
      <c r="B34" s="1" t="s">
        <v>19</v>
      </c>
      <c r="C34" s="1" t="s">
        <v>320</v>
      </c>
      <c r="D34" s="1" t="s">
        <v>321</v>
      </c>
      <c r="E34" s="1" t="s">
        <v>322</v>
      </c>
      <c r="F34" s="1" t="s">
        <v>323</v>
      </c>
      <c r="G34" s="1" t="s">
        <v>324</v>
      </c>
      <c r="H34" s="1" t="s">
        <v>325</v>
      </c>
      <c r="I34" s="1" t="s">
        <v>26</v>
      </c>
      <c r="J34" s="1" t="s">
        <v>228</v>
      </c>
      <c r="K34" s="1" t="s">
        <v>326</v>
      </c>
      <c r="L34" s="1" t="s">
        <v>57</v>
      </c>
      <c r="M34" s="1" t="s">
        <v>129</v>
      </c>
      <c r="N34" s="1" t="s">
        <v>327</v>
      </c>
      <c r="O34" s="1" t="s">
        <v>261</v>
      </c>
      <c r="P34" s="1" t="s">
        <v>262</v>
      </c>
      <c r="Q34" s="1" t="s">
        <v>328</v>
      </c>
      <c r="R34" s="1" t="s">
        <v>329</v>
      </c>
    </row>
    <row r="35" spans="1:18" x14ac:dyDescent="0.35">
      <c r="A35" s="1" t="s">
        <v>330</v>
      </c>
      <c r="B35" s="1" t="s">
        <v>19</v>
      </c>
      <c r="C35" s="1" t="s">
        <v>331</v>
      </c>
      <c r="D35" s="1" t="s">
        <v>332</v>
      </c>
      <c r="E35" s="1" t="s">
        <v>333</v>
      </c>
      <c r="F35" s="1" t="s">
        <v>334</v>
      </c>
      <c r="G35" s="1" t="s">
        <v>335</v>
      </c>
      <c r="H35" s="1" t="s">
        <v>336</v>
      </c>
      <c r="I35" s="1" t="s">
        <v>126</v>
      </c>
      <c r="J35" s="1" t="s">
        <v>127</v>
      </c>
      <c r="K35" s="1" t="s">
        <v>128</v>
      </c>
      <c r="L35" s="1" t="s">
        <v>25</v>
      </c>
      <c r="M35" s="1" t="s">
        <v>129</v>
      </c>
      <c r="N35" s="1" t="s">
        <v>130</v>
      </c>
      <c r="O35" s="1" t="s">
        <v>261</v>
      </c>
      <c r="P35" s="1" t="s">
        <v>262</v>
      </c>
      <c r="Q35" s="1" t="s">
        <v>153</v>
      </c>
      <c r="R35" s="1" t="s">
        <v>131</v>
      </c>
    </row>
    <row r="36" spans="1:18" x14ac:dyDescent="0.35">
      <c r="A36" s="1" t="s">
        <v>337</v>
      </c>
      <c r="B36" s="1" t="s">
        <v>19</v>
      </c>
      <c r="C36" s="1" t="s">
        <v>338</v>
      </c>
      <c r="D36" s="1" t="s">
        <v>339</v>
      </c>
      <c r="E36" s="1" t="s">
        <v>340</v>
      </c>
      <c r="F36" s="1" t="s">
        <v>25</v>
      </c>
      <c r="G36" s="1" t="s">
        <v>341</v>
      </c>
      <c r="H36" s="1" t="s">
        <v>110</v>
      </c>
      <c r="I36" s="1" t="s">
        <v>111</v>
      </c>
      <c r="J36" s="1" t="s">
        <v>112</v>
      </c>
      <c r="K36" s="1" t="s">
        <v>342</v>
      </c>
      <c r="L36" s="1" t="s">
        <v>114</v>
      </c>
      <c r="M36" s="1" t="s">
        <v>137</v>
      </c>
      <c r="N36" s="1" t="s">
        <v>116</v>
      </c>
      <c r="O36" s="1" t="s">
        <v>261</v>
      </c>
      <c r="P36" s="1" t="s">
        <v>262</v>
      </c>
      <c r="Q36" s="1" t="s">
        <v>117</v>
      </c>
      <c r="R36" s="1" t="s">
        <v>343</v>
      </c>
    </row>
    <row r="37" spans="1:18" x14ac:dyDescent="0.35">
      <c r="A37" s="1" t="s">
        <v>344</v>
      </c>
      <c r="B37" s="1" t="s">
        <v>19</v>
      </c>
      <c r="C37" s="1" t="s">
        <v>345</v>
      </c>
      <c r="D37" s="1" t="s">
        <v>346</v>
      </c>
      <c r="E37" s="1" t="s">
        <v>347</v>
      </c>
      <c r="F37" s="1" t="s">
        <v>348</v>
      </c>
      <c r="G37" s="1" t="s">
        <v>349</v>
      </c>
      <c r="H37" s="1" t="s">
        <v>110</v>
      </c>
      <c r="I37" s="1" t="s">
        <v>194</v>
      </c>
      <c r="J37" s="1" t="s">
        <v>350</v>
      </c>
      <c r="K37" s="1" t="s">
        <v>25</v>
      </c>
      <c r="L37" s="1" t="s">
        <v>25</v>
      </c>
      <c r="M37" s="1" t="s">
        <v>351</v>
      </c>
      <c r="N37" s="1" t="s">
        <v>352</v>
      </c>
      <c r="O37" s="1" t="s">
        <v>261</v>
      </c>
      <c r="P37" s="1" t="s">
        <v>262</v>
      </c>
      <c r="Q37" s="1" t="s">
        <v>353</v>
      </c>
      <c r="R37" s="1" t="s">
        <v>354</v>
      </c>
    </row>
    <row r="38" spans="1:18" x14ac:dyDescent="0.35">
      <c r="A38" s="1" t="s">
        <v>355</v>
      </c>
      <c r="B38" s="1" t="s">
        <v>19</v>
      </c>
      <c r="C38" s="1" t="s">
        <v>356</v>
      </c>
      <c r="D38" s="1" t="s">
        <v>357</v>
      </c>
      <c r="E38" s="1" t="s">
        <v>358</v>
      </c>
      <c r="F38" s="1" t="s">
        <v>359</v>
      </c>
      <c r="G38" s="1" t="s">
        <v>360</v>
      </c>
      <c r="H38" s="1" t="s">
        <v>361</v>
      </c>
      <c r="I38" s="1" t="s">
        <v>126</v>
      </c>
      <c r="J38" s="1" t="s">
        <v>362</v>
      </c>
      <c r="K38" s="1" t="s">
        <v>25</v>
      </c>
      <c r="L38" s="1" t="s">
        <v>208</v>
      </c>
      <c r="M38" s="1" t="s">
        <v>209</v>
      </c>
      <c r="N38" s="1" t="s">
        <v>363</v>
      </c>
      <c r="O38" s="1" t="s">
        <v>261</v>
      </c>
      <c r="P38" s="1" t="s">
        <v>262</v>
      </c>
      <c r="Q38" s="1" t="s">
        <v>211</v>
      </c>
      <c r="R38" s="1" t="s">
        <v>364</v>
      </c>
    </row>
    <row r="39" spans="1:18" x14ac:dyDescent="0.35">
      <c r="A39" s="1" t="s">
        <v>365</v>
      </c>
      <c r="B39" s="1" t="s">
        <v>19</v>
      </c>
      <c r="C39" s="1" t="s">
        <v>366</v>
      </c>
      <c r="D39" s="1" t="s">
        <v>367</v>
      </c>
      <c r="E39" s="1" t="s">
        <v>368</v>
      </c>
      <c r="F39" s="1" t="s">
        <v>369</v>
      </c>
      <c r="G39" s="1" t="s">
        <v>152</v>
      </c>
      <c r="H39" s="1" t="s">
        <v>370</v>
      </c>
      <c r="I39" s="1" t="s">
        <v>69</v>
      </c>
      <c r="J39" s="1" t="s">
        <v>228</v>
      </c>
      <c r="K39" s="1" t="s">
        <v>371</v>
      </c>
      <c r="L39" s="1" t="s">
        <v>57</v>
      </c>
      <c r="M39" s="1" t="s">
        <v>129</v>
      </c>
      <c r="N39" s="1" t="s">
        <v>372</v>
      </c>
      <c r="O39" s="1" t="s">
        <v>261</v>
      </c>
      <c r="P39" s="1" t="s">
        <v>262</v>
      </c>
      <c r="Q39" s="1" t="s">
        <v>373</v>
      </c>
      <c r="R39" s="1" t="s">
        <v>329</v>
      </c>
    </row>
    <row r="40" spans="1:18" x14ac:dyDescent="0.35">
      <c r="A40" s="1" t="s">
        <v>374</v>
      </c>
      <c r="B40" s="1" t="s">
        <v>19</v>
      </c>
      <c r="C40" s="1" t="s">
        <v>375</v>
      </c>
      <c r="D40" s="1" t="s">
        <v>376</v>
      </c>
      <c r="E40" s="1" t="s">
        <v>377</v>
      </c>
      <c r="F40" s="1" t="s">
        <v>378</v>
      </c>
      <c r="G40" s="1" t="s">
        <v>379</v>
      </c>
      <c r="H40" s="1" t="s">
        <v>380</v>
      </c>
      <c r="I40" s="1" t="s">
        <v>26</v>
      </c>
      <c r="J40" s="1" t="s">
        <v>43</v>
      </c>
      <c r="K40" s="1" t="s">
        <v>25</v>
      </c>
      <c r="L40" s="1" t="s">
        <v>25</v>
      </c>
      <c r="M40" s="1" t="s">
        <v>381</v>
      </c>
      <c r="N40" s="1" t="s">
        <v>25</v>
      </c>
      <c r="O40" s="1" t="s">
        <v>261</v>
      </c>
      <c r="P40" s="1" t="s">
        <v>262</v>
      </c>
      <c r="Q40" s="1" t="s">
        <v>34</v>
      </c>
      <c r="R40" s="1" t="s">
        <v>93</v>
      </c>
    </row>
    <row r="41" spans="1:18" x14ac:dyDescent="0.35">
      <c r="A41" s="1" t="s">
        <v>382</v>
      </c>
      <c r="B41" s="1" t="s">
        <v>19</v>
      </c>
      <c r="C41" s="1" t="s">
        <v>383</v>
      </c>
      <c r="D41" s="1" t="s">
        <v>384</v>
      </c>
      <c r="E41" s="1" t="s">
        <v>385</v>
      </c>
      <c r="F41" s="1" t="s">
        <v>386</v>
      </c>
      <c r="G41" s="1" t="s">
        <v>86</v>
      </c>
      <c r="H41" s="1" t="s">
        <v>387</v>
      </c>
      <c r="I41" s="1" t="s">
        <v>26</v>
      </c>
      <c r="J41" s="1" t="s">
        <v>388</v>
      </c>
      <c r="K41" s="1" t="s">
        <v>389</v>
      </c>
      <c r="L41" s="1" t="s">
        <v>390</v>
      </c>
      <c r="M41" s="1" t="s">
        <v>90</v>
      </c>
      <c r="N41" s="1" t="s">
        <v>391</v>
      </c>
      <c r="O41" s="1" t="s">
        <v>261</v>
      </c>
      <c r="P41" s="1" t="s">
        <v>262</v>
      </c>
      <c r="Q41" s="1" t="s">
        <v>392</v>
      </c>
      <c r="R41" s="1" t="s">
        <v>220</v>
      </c>
    </row>
    <row r="42" spans="1:18" x14ac:dyDescent="0.35">
      <c r="A42" s="1" t="s">
        <v>393</v>
      </c>
      <c r="B42" s="1" t="s">
        <v>19</v>
      </c>
      <c r="C42" s="1" t="s">
        <v>394</v>
      </c>
      <c r="D42" s="1" t="s">
        <v>395</v>
      </c>
      <c r="E42" s="1" t="s">
        <v>396</v>
      </c>
      <c r="F42" s="1" t="s">
        <v>397</v>
      </c>
      <c r="G42" s="1" t="s">
        <v>269</v>
      </c>
      <c r="H42" s="1" t="s">
        <v>300</v>
      </c>
      <c r="I42" s="1" t="s">
        <v>26</v>
      </c>
      <c r="J42" s="1" t="s">
        <v>228</v>
      </c>
      <c r="K42" s="1" t="s">
        <v>398</v>
      </c>
      <c r="L42" s="1" t="s">
        <v>25</v>
      </c>
      <c r="M42" s="1" t="s">
        <v>58</v>
      </c>
      <c r="N42" s="1" t="s">
        <v>399</v>
      </c>
      <c r="O42" s="1" t="s">
        <v>261</v>
      </c>
      <c r="P42" s="1" t="s">
        <v>262</v>
      </c>
      <c r="Q42" s="1" t="s">
        <v>34</v>
      </c>
      <c r="R42" s="1" t="s">
        <v>400</v>
      </c>
    </row>
    <row r="43" spans="1:18" x14ac:dyDescent="0.35">
      <c r="A43" s="1" t="s">
        <v>401</v>
      </c>
      <c r="B43" s="1" t="s">
        <v>19</v>
      </c>
      <c r="C43" s="1" t="s">
        <v>402</v>
      </c>
      <c r="D43" s="1" t="s">
        <v>403</v>
      </c>
      <c r="E43" s="1" t="s">
        <v>404</v>
      </c>
      <c r="F43" s="1" t="s">
        <v>397</v>
      </c>
      <c r="G43" s="1" t="s">
        <v>269</v>
      </c>
      <c r="H43" s="1" t="s">
        <v>300</v>
      </c>
      <c r="I43" s="1" t="s">
        <v>26</v>
      </c>
      <c r="J43" s="1" t="s">
        <v>228</v>
      </c>
      <c r="K43" s="1" t="s">
        <v>398</v>
      </c>
      <c r="L43" s="1" t="s">
        <v>25</v>
      </c>
      <c r="M43" s="1" t="s">
        <v>58</v>
      </c>
      <c r="N43" s="1" t="s">
        <v>399</v>
      </c>
      <c r="O43" s="1" t="s">
        <v>261</v>
      </c>
      <c r="P43" s="1" t="s">
        <v>262</v>
      </c>
      <c r="Q43" s="1" t="s">
        <v>34</v>
      </c>
      <c r="R43" s="1" t="s">
        <v>400</v>
      </c>
    </row>
    <row r="44" spans="1:18" x14ac:dyDescent="0.35">
      <c r="A44" s="1" t="s">
        <v>405</v>
      </c>
      <c r="B44" s="1" t="s">
        <v>19</v>
      </c>
      <c r="C44" s="1" t="s">
        <v>406</v>
      </c>
      <c r="D44" s="1" t="s">
        <v>407</v>
      </c>
      <c r="E44" s="1" t="s">
        <v>408</v>
      </c>
      <c r="F44" s="1" t="s">
        <v>409</v>
      </c>
      <c r="G44" s="1" t="s">
        <v>410</v>
      </c>
      <c r="H44" s="1" t="s">
        <v>411</v>
      </c>
      <c r="I44" s="1" t="s">
        <v>412</v>
      </c>
      <c r="J44" s="1" t="s">
        <v>112</v>
      </c>
      <c r="K44" s="1" t="s">
        <v>350</v>
      </c>
      <c r="L44" s="1" t="s">
        <v>413</v>
      </c>
      <c r="M44" s="1" t="s">
        <v>197</v>
      </c>
      <c r="N44" s="1" t="s">
        <v>25</v>
      </c>
      <c r="O44" s="1" t="s">
        <v>261</v>
      </c>
      <c r="P44" s="1" t="s">
        <v>262</v>
      </c>
      <c r="Q44" s="1" t="s">
        <v>414</v>
      </c>
      <c r="R44" s="1" t="s">
        <v>415</v>
      </c>
    </row>
    <row r="45" spans="1:18" x14ac:dyDescent="0.35">
      <c r="A45" s="1" t="s">
        <v>416</v>
      </c>
      <c r="B45" s="1" t="s">
        <v>19</v>
      </c>
      <c r="C45" s="1" t="s">
        <v>243</v>
      </c>
      <c r="D45" s="1" t="s">
        <v>417</v>
      </c>
      <c r="E45" s="1" t="s">
        <v>245</v>
      </c>
      <c r="F45" s="1" t="s">
        <v>246</v>
      </c>
      <c r="G45" s="1" t="s">
        <v>247</v>
      </c>
      <c r="H45" s="1" t="s">
        <v>237</v>
      </c>
      <c r="I45" s="1" t="s">
        <v>26</v>
      </c>
      <c r="J45" s="1" t="s">
        <v>228</v>
      </c>
      <c r="K45" s="1" t="s">
        <v>248</v>
      </c>
      <c r="L45" s="1" t="s">
        <v>249</v>
      </c>
      <c r="M45" s="1" t="s">
        <v>250</v>
      </c>
      <c r="N45" s="1" t="s">
        <v>251</v>
      </c>
      <c r="O45" s="1" t="s">
        <v>261</v>
      </c>
      <c r="P45" s="1" t="s">
        <v>262</v>
      </c>
      <c r="Q45" s="1" t="s">
        <v>60</v>
      </c>
      <c r="R45" s="1" t="s">
        <v>252</v>
      </c>
    </row>
    <row r="46" spans="1:18" x14ac:dyDescent="0.35">
      <c r="A46" s="1" t="s">
        <v>418</v>
      </c>
      <c r="B46" s="1" t="s">
        <v>19</v>
      </c>
      <c r="C46" s="1" t="s">
        <v>419</v>
      </c>
      <c r="D46" s="1" t="s">
        <v>420</v>
      </c>
      <c r="E46" s="1" t="s">
        <v>421</v>
      </c>
      <c r="F46" s="1" t="s">
        <v>422</v>
      </c>
      <c r="G46" s="1" t="s">
        <v>423</v>
      </c>
      <c r="H46" s="1" t="s">
        <v>424</v>
      </c>
      <c r="I46" s="1" t="s">
        <v>126</v>
      </c>
      <c r="J46" s="1" t="s">
        <v>425</v>
      </c>
      <c r="K46" s="1" t="s">
        <v>25</v>
      </c>
      <c r="L46" s="1" t="s">
        <v>208</v>
      </c>
      <c r="M46" s="1" t="s">
        <v>209</v>
      </c>
      <c r="N46" s="1" t="s">
        <v>426</v>
      </c>
      <c r="O46" s="1" t="s">
        <v>261</v>
      </c>
      <c r="P46" s="1" t="s">
        <v>262</v>
      </c>
      <c r="Q46" s="1" t="s">
        <v>427</v>
      </c>
      <c r="R46" s="1" t="s">
        <v>428</v>
      </c>
    </row>
    <row r="47" spans="1:18" x14ac:dyDescent="0.35">
      <c r="A47" s="1" t="s">
        <v>429</v>
      </c>
      <c r="B47" s="1" t="s">
        <v>19</v>
      </c>
      <c r="C47" s="1" t="s">
        <v>430</v>
      </c>
      <c r="D47" s="1" t="s">
        <v>431</v>
      </c>
      <c r="E47" s="1" t="s">
        <v>432</v>
      </c>
      <c r="F47" s="1" t="s">
        <v>433</v>
      </c>
      <c r="G47" s="1" t="s">
        <v>434</v>
      </c>
      <c r="H47" s="1" t="s">
        <v>259</v>
      </c>
      <c r="I47" s="1" t="s">
        <v>26</v>
      </c>
      <c r="J47" s="1" t="s">
        <v>260</v>
      </c>
      <c r="K47" s="1" t="s">
        <v>25</v>
      </c>
      <c r="L47" s="1" t="s">
        <v>25</v>
      </c>
      <c r="M47" s="1" t="s">
        <v>288</v>
      </c>
      <c r="N47" s="1" t="s">
        <v>25</v>
      </c>
      <c r="O47" s="1" t="s">
        <v>261</v>
      </c>
      <c r="P47" s="1" t="s">
        <v>262</v>
      </c>
      <c r="Q47" s="1" t="s">
        <v>182</v>
      </c>
      <c r="R47" s="1" t="s">
        <v>104</v>
      </c>
    </row>
    <row r="48" spans="1:18" x14ac:dyDescent="0.35">
      <c r="A48" s="1" t="s">
        <v>435</v>
      </c>
      <c r="B48" s="1" t="s">
        <v>19</v>
      </c>
      <c r="C48" s="1" t="s">
        <v>436</v>
      </c>
      <c r="D48" s="1" t="s">
        <v>437</v>
      </c>
      <c r="E48" s="1" t="s">
        <v>438</v>
      </c>
      <c r="F48" s="1" t="s">
        <v>439</v>
      </c>
      <c r="G48" s="1" t="s">
        <v>440</v>
      </c>
      <c r="H48" s="1" t="s">
        <v>42</v>
      </c>
      <c r="I48" s="1" t="s">
        <v>69</v>
      </c>
      <c r="J48" s="1" t="s">
        <v>43</v>
      </c>
      <c r="K48" s="1" t="s">
        <v>441</v>
      </c>
      <c r="L48" s="1" t="s">
        <v>101</v>
      </c>
      <c r="M48" s="1" t="s">
        <v>102</v>
      </c>
      <c r="N48" s="1" t="s">
        <v>442</v>
      </c>
      <c r="O48" s="1" t="s">
        <v>261</v>
      </c>
      <c r="P48" s="1" t="s">
        <v>262</v>
      </c>
      <c r="Q48" s="1" t="s">
        <v>443</v>
      </c>
      <c r="R48" s="1" t="s">
        <v>93</v>
      </c>
    </row>
    <row r="49" spans="1:18" x14ac:dyDescent="0.35">
      <c r="A49" s="1" t="s">
        <v>444</v>
      </c>
      <c r="B49" s="1" t="s">
        <v>19</v>
      </c>
      <c r="C49" s="1" t="s">
        <v>445</v>
      </c>
      <c r="D49" s="1" t="s">
        <v>446</v>
      </c>
      <c r="E49" s="1" t="s">
        <v>447</v>
      </c>
      <c r="F49" s="1" t="s">
        <v>448</v>
      </c>
      <c r="G49" s="1" t="s">
        <v>449</v>
      </c>
      <c r="H49" s="1" t="s">
        <v>315</v>
      </c>
      <c r="I49" s="1" t="s">
        <v>177</v>
      </c>
      <c r="J49" s="1" t="s">
        <v>450</v>
      </c>
      <c r="K49" s="1" t="s">
        <v>451</v>
      </c>
      <c r="L49" s="1" t="s">
        <v>452</v>
      </c>
      <c r="M49" s="1" t="s">
        <v>90</v>
      </c>
      <c r="N49" s="1" t="s">
        <v>453</v>
      </c>
      <c r="O49" s="1" t="s">
        <v>261</v>
      </c>
      <c r="P49" s="1" t="s">
        <v>262</v>
      </c>
      <c r="Q49" s="1" t="s">
        <v>328</v>
      </c>
      <c r="R49" s="1" t="s">
        <v>454</v>
      </c>
    </row>
    <row r="50" spans="1:18" x14ac:dyDescent="0.35">
      <c r="A50" s="1" t="s">
        <v>455</v>
      </c>
      <c r="B50" s="1" t="s">
        <v>19</v>
      </c>
      <c r="C50" s="1" t="s">
        <v>456</v>
      </c>
      <c r="D50" s="1" t="s">
        <v>457</v>
      </c>
      <c r="E50" s="1" t="s">
        <v>458</v>
      </c>
      <c r="F50" s="1" t="s">
        <v>459</v>
      </c>
      <c r="G50" s="1" t="s">
        <v>460</v>
      </c>
      <c r="H50" s="1" t="s">
        <v>125</v>
      </c>
      <c r="I50" s="1" t="s">
        <v>161</v>
      </c>
      <c r="J50" s="1" t="s">
        <v>461</v>
      </c>
      <c r="K50" s="1" t="s">
        <v>462</v>
      </c>
      <c r="L50" s="1" t="s">
        <v>463</v>
      </c>
      <c r="M50" s="1" t="s">
        <v>30</v>
      </c>
      <c r="N50" s="1" t="s">
        <v>464</v>
      </c>
      <c r="O50" s="1" t="s">
        <v>465</v>
      </c>
      <c r="P50" s="1" t="s">
        <v>466</v>
      </c>
      <c r="Q50" s="1" t="s">
        <v>92</v>
      </c>
      <c r="R50" s="1" t="s">
        <v>467</v>
      </c>
    </row>
    <row r="51" spans="1:18" x14ac:dyDescent="0.35">
      <c r="A51" s="1" t="s">
        <v>468</v>
      </c>
      <c r="B51" s="1" t="s">
        <v>19</v>
      </c>
      <c r="C51" s="1" t="s">
        <v>469</v>
      </c>
      <c r="D51" s="1" t="s">
        <v>470</v>
      </c>
      <c r="E51" s="1" t="s">
        <v>471</v>
      </c>
      <c r="F51" s="1" t="s">
        <v>472</v>
      </c>
      <c r="G51" s="1" t="s">
        <v>473</v>
      </c>
      <c r="H51" s="1" t="s">
        <v>53</v>
      </c>
      <c r="I51" s="1" t="s">
        <v>69</v>
      </c>
      <c r="J51" s="1" t="s">
        <v>228</v>
      </c>
      <c r="K51" s="1" t="s">
        <v>474</v>
      </c>
      <c r="L51" s="1" t="s">
        <v>475</v>
      </c>
      <c r="M51" s="1" t="s">
        <v>476</v>
      </c>
      <c r="N51" s="1" t="s">
        <v>477</v>
      </c>
      <c r="O51" s="1" t="s">
        <v>465</v>
      </c>
      <c r="P51" s="1" t="s">
        <v>466</v>
      </c>
      <c r="Q51" s="1" t="s">
        <v>478</v>
      </c>
      <c r="R51" s="1" t="s">
        <v>93</v>
      </c>
    </row>
    <row r="52" spans="1:18" x14ac:dyDescent="0.35">
      <c r="A52" s="1" t="s">
        <v>479</v>
      </c>
      <c r="B52" s="1" t="s">
        <v>19</v>
      </c>
      <c r="C52" s="1" t="s">
        <v>480</v>
      </c>
      <c r="D52" s="1" t="s">
        <v>481</v>
      </c>
      <c r="E52" s="1" t="s">
        <v>482</v>
      </c>
      <c r="F52" s="1" t="s">
        <v>483</v>
      </c>
      <c r="G52" s="1" t="s">
        <v>484</v>
      </c>
      <c r="H52" s="1" t="s">
        <v>277</v>
      </c>
      <c r="I52" s="1" t="s">
        <v>26</v>
      </c>
      <c r="J52" s="1" t="s">
        <v>485</v>
      </c>
      <c r="K52" s="1" t="s">
        <v>25</v>
      </c>
      <c r="L52" s="1" t="s">
        <v>25</v>
      </c>
      <c r="M52" s="1" t="s">
        <v>486</v>
      </c>
      <c r="N52" s="1" t="s">
        <v>25</v>
      </c>
      <c r="O52" s="1" t="s">
        <v>465</v>
      </c>
      <c r="P52" s="1" t="s">
        <v>466</v>
      </c>
      <c r="Q52" s="1" t="s">
        <v>34</v>
      </c>
      <c r="R52" s="1" t="s">
        <v>252</v>
      </c>
    </row>
    <row r="53" spans="1:18" x14ac:dyDescent="0.35">
      <c r="A53" s="1" t="s">
        <v>487</v>
      </c>
      <c r="B53" s="1" t="s">
        <v>19</v>
      </c>
      <c r="C53" s="1" t="s">
        <v>488</v>
      </c>
      <c r="D53" s="1" t="s">
        <v>489</v>
      </c>
      <c r="E53" s="1" t="s">
        <v>224</v>
      </c>
      <c r="F53" s="1" t="s">
        <v>490</v>
      </c>
      <c r="G53" s="1" t="s">
        <v>491</v>
      </c>
      <c r="H53" s="1" t="s">
        <v>227</v>
      </c>
      <c r="I53" s="1" t="s">
        <v>126</v>
      </c>
      <c r="J53" s="1" t="s">
        <v>228</v>
      </c>
      <c r="K53" s="1" t="s">
        <v>229</v>
      </c>
      <c r="L53" s="1" t="s">
        <v>25</v>
      </c>
      <c r="M53" s="1" t="s">
        <v>129</v>
      </c>
      <c r="N53" s="1" t="s">
        <v>230</v>
      </c>
      <c r="O53" s="1" t="s">
        <v>465</v>
      </c>
      <c r="P53" s="1" t="s">
        <v>466</v>
      </c>
      <c r="Q53" s="1" t="s">
        <v>92</v>
      </c>
      <c r="R53" s="1" t="s">
        <v>231</v>
      </c>
    </row>
    <row r="54" spans="1:18" x14ac:dyDescent="0.35">
      <c r="A54" s="1" t="s">
        <v>492</v>
      </c>
      <c r="B54" s="1" t="s">
        <v>19</v>
      </c>
      <c r="C54" s="1" t="s">
        <v>493</v>
      </c>
      <c r="D54" s="1" t="s">
        <v>494</v>
      </c>
      <c r="E54" s="1" t="s">
        <v>495</v>
      </c>
      <c r="F54" s="1" t="s">
        <v>496</v>
      </c>
      <c r="G54" s="1" t="s">
        <v>42</v>
      </c>
      <c r="H54" s="1" t="s">
        <v>497</v>
      </c>
      <c r="I54" s="1" t="s">
        <v>26</v>
      </c>
      <c r="J54" s="1" t="s">
        <v>388</v>
      </c>
      <c r="K54" s="1" t="s">
        <v>389</v>
      </c>
      <c r="L54" s="1" t="s">
        <v>390</v>
      </c>
      <c r="M54" s="1" t="s">
        <v>90</v>
      </c>
      <c r="N54" s="1" t="s">
        <v>391</v>
      </c>
      <c r="O54" s="1" t="s">
        <v>465</v>
      </c>
      <c r="P54" s="1" t="s">
        <v>466</v>
      </c>
      <c r="Q54" s="1" t="s">
        <v>92</v>
      </c>
      <c r="R54" s="1" t="s">
        <v>220</v>
      </c>
    </row>
    <row r="55" spans="1:18" x14ac:dyDescent="0.35">
      <c r="A55" s="1" t="s">
        <v>498</v>
      </c>
      <c r="B55" s="1" t="s">
        <v>19</v>
      </c>
      <c r="C55" s="1" t="s">
        <v>499</v>
      </c>
      <c r="D55" s="1" t="s">
        <v>500</v>
      </c>
      <c r="E55" s="1" t="s">
        <v>501</v>
      </c>
      <c r="F55" s="1" t="s">
        <v>502</v>
      </c>
      <c r="G55" s="1" t="s">
        <v>503</v>
      </c>
      <c r="H55" s="1" t="s">
        <v>269</v>
      </c>
      <c r="I55" s="1" t="s">
        <v>69</v>
      </c>
      <c r="J55" s="1" t="s">
        <v>178</v>
      </c>
      <c r="K55" s="1" t="s">
        <v>25</v>
      </c>
      <c r="L55" s="1" t="s">
        <v>25</v>
      </c>
      <c r="M55" s="1" t="s">
        <v>270</v>
      </c>
      <c r="N55" s="1" t="s">
        <v>25</v>
      </c>
      <c r="O55" s="1" t="s">
        <v>465</v>
      </c>
      <c r="P55" s="1" t="s">
        <v>466</v>
      </c>
      <c r="Q55" s="1" t="s">
        <v>153</v>
      </c>
      <c r="R55" s="1" t="s">
        <v>271</v>
      </c>
    </row>
    <row r="56" spans="1:18" x14ac:dyDescent="0.35">
      <c r="A56" s="1" t="s">
        <v>504</v>
      </c>
      <c r="B56" s="1" t="s">
        <v>19</v>
      </c>
      <c r="C56" s="1" t="s">
        <v>505</v>
      </c>
      <c r="D56" s="1" t="s">
        <v>506</v>
      </c>
      <c r="E56" s="1" t="s">
        <v>507</v>
      </c>
      <c r="F56" s="1" t="s">
        <v>508</v>
      </c>
      <c r="G56" s="1" t="s">
        <v>509</v>
      </c>
      <c r="H56" s="1" t="s">
        <v>41</v>
      </c>
      <c r="I56" s="1" t="s">
        <v>26</v>
      </c>
      <c r="J56" s="1" t="s">
        <v>228</v>
      </c>
      <c r="K56" s="1" t="s">
        <v>248</v>
      </c>
      <c r="L56" s="1" t="s">
        <v>249</v>
      </c>
      <c r="M56" s="1" t="s">
        <v>250</v>
      </c>
      <c r="N56" s="1" t="s">
        <v>251</v>
      </c>
      <c r="O56" s="1" t="s">
        <v>465</v>
      </c>
      <c r="P56" s="1" t="s">
        <v>466</v>
      </c>
      <c r="Q56" s="1" t="s">
        <v>510</v>
      </c>
      <c r="R56" s="1" t="s">
        <v>252</v>
      </c>
    </row>
    <row r="57" spans="1:18" x14ac:dyDescent="0.35">
      <c r="A57" s="1" t="s">
        <v>511</v>
      </c>
      <c r="B57" s="1" t="s">
        <v>19</v>
      </c>
      <c r="C57" s="1" t="s">
        <v>512</v>
      </c>
      <c r="D57" s="1" t="s">
        <v>513</v>
      </c>
      <c r="E57" s="1" t="s">
        <v>514</v>
      </c>
      <c r="F57" s="1" t="s">
        <v>515</v>
      </c>
      <c r="G57" s="1" t="s">
        <v>125</v>
      </c>
      <c r="H57" s="1" t="s">
        <v>516</v>
      </c>
      <c r="I57" s="1" t="s">
        <v>126</v>
      </c>
      <c r="J57" s="1" t="s">
        <v>425</v>
      </c>
      <c r="K57" s="1" t="s">
        <v>25</v>
      </c>
      <c r="L57" s="1" t="s">
        <v>208</v>
      </c>
      <c r="M57" s="1" t="s">
        <v>209</v>
      </c>
      <c r="N57" s="1" t="s">
        <v>426</v>
      </c>
      <c r="O57" s="1" t="s">
        <v>465</v>
      </c>
      <c r="P57" s="1" t="s">
        <v>466</v>
      </c>
      <c r="Q57" s="1" t="s">
        <v>211</v>
      </c>
      <c r="R57" s="1" t="s">
        <v>428</v>
      </c>
    </row>
    <row r="58" spans="1:18" x14ac:dyDescent="0.35">
      <c r="A58" s="1" t="s">
        <v>517</v>
      </c>
      <c r="B58" s="1" t="s">
        <v>19</v>
      </c>
      <c r="C58" s="1" t="s">
        <v>518</v>
      </c>
      <c r="D58" s="1" t="s">
        <v>519</v>
      </c>
      <c r="E58" s="1" t="s">
        <v>520</v>
      </c>
      <c r="F58" s="1" t="s">
        <v>508</v>
      </c>
      <c r="G58" s="1" t="s">
        <v>509</v>
      </c>
      <c r="H58" s="1" t="s">
        <v>41</v>
      </c>
      <c r="I58" s="1" t="s">
        <v>26</v>
      </c>
      <c r="J58" s="1" t="s">
        <v>228</v>
      </c>
      <c r="K58" s="1" t="s">
        <v>248</v>
      </c>
      <c r="L58" s="1" t="s">
        <v>249</v>
      </c>
      <c r="M58" s="1" t="s">
        <v>250</v>
      </c>
      <c r="N58" s="1" t="s">
        <v>251</v>
      </c>
      <c r="O58" s="1" t="s">
        <v>465</v>
      </c>
      <c r="P58" s="1" t="s">
        <v>466</v>
      </c>
      <c r="Q58" s="1" t="s">
        <v>510</v>
      </c>
      <c r="R58" s="1" t="s">
        <v>252</v>
      </c>
    </row>
    <row r="59" spans="1:18" x14ac:dyDescent="0.35">
      <c r="A59" s="1" t="s">
        <v>521</v>
      </c>
      <c r="B59" s="1" t="s">
        <v>19</v>
      </c>
      <c r="C59" s="1" t="s">
        <v>522</v>
      </c>
      <c r="D59" s="1" t="s">
        <v>523</v>
      </c>
      <c r="E59" s="1" t="s">
        <v>524</v>
      </c>
      <c r="F59" s="1" t="s">
        <v>525</v>
      </c>
      <c r="G59" s="1" t="s">
        <v>526</v>
      </c>
      <c r="H59" s="1" t="s">
        <v>247</v>
      </c>
      <c r="I59" s="1" t="s">
        <v>69</v>
      </c>
      <c r="J59" s="1" t="s">
        <v>260</v>
      </c>
      <c r="K59" s="1" t="s">
        <v>25</v>
      </c>
      <c r="L59" s="1" t="s">
        <v>25</v>
      </c>
      <c r="M59" s="1" t="s">
        <v>288</v>
      </c>
      <c r="N59" s="1" t="s">
        <v>25</v>
      </c>
      <c r="O59" s="1" t="s">
        <v>465</v>
      </c>
      <c r="P59" s="1" t="s">
        <v>466</v>
      </c>
      <c r="Q59" s="1" t="s">
        <v>153</v>
      </c>
      <c r="R59" s="1" t="s">
        <v>104</v>
      </c>
    </row>
    <row r="60" spans="1:18" x14ac:dyDescent="0.35">
      <c r="A60" s="1" t="s">
        <v>527</v>
      </c>
      <c r="B60" s="1" t="s">
        <v>19</v>
      </c>
      <c r="C60" s="1" t="s">
        <v>528</v>
      </c>
      <c r="D60" s="1" t="s">
        <v>529</v>
      </c>
      <c r="E60" s="1" t="s">
        <v>530</v>
      </c>
      <c r="F60" s="1" t="s">
        <v>531</v>
      </c>
      <c r="G60" s="1" t="s">
        <v>532</v>
      </c>
      <c r="H60" s="1" t="s">
        <v>533</v>
      </c>
      <c r="I60" s="1" t="s">
        <v>69</v>
      </c>
      <c r="J60" s="1" t="s">
        <v>260</v>
      </c>
      <c r="K60" s="1" t="s">
        <v>25</v>
      </c>
      <c r="L60" s="1" t="s">
        <v>25</v>
      </c>
      <c r="M60" s="1" t="s">
        <v>288</v>
      </c>
      <c r="N60" s="1" t="s">
        <v>25</v>
      </c>
      <c r="O60" s="1" t="s">
        <v>465</v>
      </c>
      <c r="P60" s="1" t="s">
        <v>466</v>
      </c>
      <c r="Q60" s="1" t="s">
        <v>34</v>
      </c>
      <c r="R60" s="1" t="s">
        <v>104</v>
      </c>
    </row>
    <row r="61" spans="1:18" x14ac:dyDescent="0.35">
      <c r="A61" s="1" t="s">
        <v>534</v>
      </c>
      <c r="B61" s="1" t="s">
        <v>19</v>
      </c>
      <c r="C61" s="1" t="s">
        <v>535</v>
      </c>
      <c r="D61" s="1" t="s">
        <v>536</v>
      </c>
      <c r="E61" s="1" t="s">
        <v>537</v>
      </c>
      <c r="F61" s="1" t="s">
        <v>538</v>
      </c>
      <c r="G61" s="1" t="s">
        <v>539</v>
      </c>
      <c r="H61" s="1" t="s">
        <v>315</v>
      </c>
      <c r="I61" s="1" t="s">
        <v>177</v>
      </c>
      <c r="J61" s="1" t="s">
        <v>55</v>
      </c>
      <c r="K61" s="1" t="s">
        <v>25</v>
      </c>
      <c r="L61" s="1" t="s">
        <v>25</v>
      </c>
      <c r="M61" s="1" t="s">
        <v>316</v>
      </c>
      <c r="N61" s="1" t="s">
        <v>25</v>
      </c>
      <c r="O61" s="1" t="s">
        <v>465</v>
      </c>
      <c r="P61" s="1" t="s">
        <v>466</v>
      </c>
      <c r="Q61" s="1" t="s">
        <v>317</v>
      </c>
      <c r="R61" s="1" t="s">
        <v>318</v>
      </c>
    </row>
    <row r="62" spans="1:18" x14ac:dyDescent="0.35">
      <c r="A62" s="1" t="s">
        <v>540</v>
      </c>
      <c r="B62" s="1" t="s">
        <v>19</v>
      </c>
      <c r="C62" s="1" t="s">
        <v>541</v>
      </c>
      <c r="D62" s="1" t="s">
        <v>542</v>
      </c>
      <c r="E62" s="1" t="s">
        <v>543</v>
      </c>
      <c r="F62" s="1" t="s">
        <v>544</v>
      </c>
      <c r="G62" s="1" t="s">
        <v>53</v>
      </c>
      <c r="H62" s="1" t="s">
        <v>41</v>
      </c>
      <c r="I62" s="1" t="s">
        <v>69</v>
      </c>
      <c r="J62" s="1" t="s">
        <v>43</v>
      </c>
      <c r="K62" s="1" t="s">
        <v>278</v>
      </c>
      <c r="L62" s="1" t="s">
        <v>89</v>
      </c>
      <c r="M62" s="1" t="s">
        <v>90</v>
      </c>
      <c r="N62" s="1" t="s">
        <v>279</v>
      </c>
      <c r="O62" s="1" t="s">
        <v>465</v>
      </c>
      <c r="P62" s="1" t="s">
        <v>466</v>
      </c>
      <c r="Q62" s="1" t="s">
        <v>153</v>
      </c>
      <c r="R62" s="1" t="s">
        <v>93</v>
      </c>
    </row>
    <row r="63" spans="1:18" x14ac:dyDescent="0.35">
      <c r="A63" s="1" t="s">
        <v>545</v>
      </c>
      <c r="B63" s="1" t="s">
        <v>19</v>
      </c>
      <c r="C63" s="1" t="s">
        <v>546</v>
      </c>
      <c r="D63" s="1" t="s">
        <v>547</v>
      </c>
      <c r="E63" s="1" t="s">
        <v>548</v>
      </c>
      <c r="F63" s="1" t="s">
        <v>549</v>
      </c>
      <c r="G63" s="1" t="s">
        <v>550</v>
      </c>
      <c r="H63" s="1" t="s">
        <v>370</v>
      </c>
      <c r="I63" s="1" t="s">
        <v>26</v>
      </c>
      <c r="J63" s="1" t="s">
        <v>55</v>
      </c>
      <c r="K63" s="1" t="s">
        <v>100</v>
      </c>
      <c r="L63" s="1" t="s">
        <v>101</v>
      </c>
      <c r="M63" s="1" t="s">
        <v>102</v>
      </c>
      <c r="N63" s="1" t="s">
        <v>103</v>
      </c>
      <c r="O63" s="1" t="s">
        <v>465</v>
      </c>
      <c r="P63" s="1" t="s">
        <v>466</v>
      </c>
      <c r="Q63" s="1" t="s">
        <v>34</v>
      </c>
      <c r="R63" s="1" t="s">
        <v>104</v>
      </c>
    </row>
    <row r="64" spans="1:18" x14ac:dyDescent="0.35">
      <c r="A64" s="1" t="s">
        <v>551</v>
      </c>
      <c r="B64" s="1" t="s">
        <v>19</v>
      </c>
      <c r="C64" s="1" t="s">
        <v>552</v>
      </c>
      <c r="D64" s="1" t="s">
        <v>553</v>
      </c>
      <c r="E64" s="1" t="s">
        <v>554</v>
      </c>
      <c r="F64" s="1" t="s">
        <v>555</v>
      </c>
      <c r="G64" s="1" t="s">
        <v>556</v>
      </c>
      <c r="H64" s="1" t="s">
        <v>259</v>
      </c>
      <c r="I64" s="1" t="s">
        <v>177</v>
      </c>
      <c r="J64" s="1" t="s">
        <v>228</v>
      </c>
      <c r="K64" s="1" t="s">
        <v>56</v>
      </c>
      <c r="L64" s="1" t="s">
        <v>25</v>
      </c>
      <c r="M64" s="1" t="s">
        <v>129</v>
      </c>
      <c r="N64" s="1" t="s">
        <v>557</v>
      </c>
      <c r="O64" s="1" t="s">
        <v>465</v>
      </c>
      <c r="P64" s="1" t="s">
        <v>466</v>
      </c>
      <c r="Q64" s="1" t="s">
        <v>182</v>
      </c>
      <c r="R64" s="1" t="s">
        <v>558</v>
      </c>
    </row>
    <row r="65" spans="1:18" x14ac:dyDescent="0.35">
      <c r="A65" s="1" t="s">
        <v>559</v>
      </c>
      <c r="B65" s="1" t="s">
        <v>19</v>
      </c>
      <c r="C65" s="1" t="s">
        <v>560</v>
      </c>
      <c r="D65" s="1" t="s">
        <v>561</v>
      </c>
      <c r="E65" s="1" t="s">
        <v>562</v>
      </c>
      <c r="F65" s="1" t="s">
        <v>563</v>
      </c>
      <c r="G65" s="1" t="s">
        <v>564</v>
      </c>
      <c r="H65" s="1" t="s">
        <v>110</v>
      </c>
      <c r="I65" s="1" t="s">
        <v>194</v>
      </c>
      <c r="J65" s="1" t="s">
        <v>350</v>
      </c>
      <c r="K65" s="1" t="s">
        <v>25</v>
      </c>
      <c r="L65" s="1" t="s">
        <v>25</v>
      </c>
      <c r="M65" s="1" t="s">
        <v>351</v>
      </c>
      <c r="N65" s="1" t="s">
        <v>352</v>
      </c>
      <c r="O65" s="1" t="s">
        <v>465</v>
      </c>
      <c r="P65" s="1" t="s">
        <v>466</v>
      </c>
      <c r="Q65" s="1" t="s">
        <v>353</v>
      </c>
      <c r="R65" s="1" t="s">
        <v>354</v>
      </c>
    </row>
    <row r="66" spans="1:18" x14ac:dyDescent="0.35">
      <c r="A66" s="1" t="s">
        <v>565</v>
      </c>
      <c r="B66" s="1" t="s">
        <v>19</v>
      </c>
      <c r="C66" s="1" t="s">
        <v>566</v>
      </c>
      <c r="D66" s="1" t="s">
        <v>567</v>
      </c>
      <c r="E66" s="1" t="s">
        <v>568</v>
      </c>
      <c r="F66" s="1" t="s">
        <v>544</v>
      </c>
      <c r="G66" s="1" t="s">
        <v>53</v>
      </c>
      <c r="H66" s="1" t="s">
        <v>41</v>
      </c>
      <c r="I66" s="1" t="s">
        <v>69</v>
      </c>
      <c r="J66" s="1" t="s">
        <v>43</v>
      </c>
      <c r="K66" s="1" t="s">
        <v>278</v>
      </c>
      <c r="L66" s="1" t="s">
        <v>89</v>
      </c>
      <c r="M66" s="1" t="s">
        <v>90</v>
      </c>
      <c r="N66" s="1" t="s">
        <v>279</v>
      </c>
      <c r="O66" s="1" t="s">
        <v>465</v>
      </c>
      <c r="P66" s="1" t="s">
        <v>466</v>
      </c>
      <c r="Q66" s="1" t="s">
        <v>153</v>
      </c>
      <c r="R66" s="1" t="s">
        <v>93</v>
      </c>
    </row>
    <row r="67" spans="1:18" x14ac:dyDescent="0.35">
      <c r="A67" s="1" t="s">
        <v>569</v>
      </c>
      <c r="B67" s="1" t="s">
        <v>19</v>
      </c>
      <c r="C67" s="1" t="s">
        <v>570</v>
      </c>
      <c r="D67" s="1" t="s">
        <v>571</v>
      </c>
      <c r="E67" s="1" t="s">
        <v>572</v>
      </c>
      <c r="F67" s="1" t="s">
        <v>151</v>
      </c>
      <c r="G67" s="1" t="s">
        <v>53</v>
      </c>
      <c r="H67" s="1" t="s">
        <v>152</v>
      </c>
      <c r="I67" s="1" t="s">
        <v>26</v>
      </c>
      <c r="J67" s="1" t="s">
        <v>43</v>
      </c>
      <c r="K67" s="1" t="s">
        <v>144</v>
      </c>
      <c r="L67" s="1" t="s">
        <v>25</v>
      </c>
      <c r="M67" s="1" t="s">
        <v>45</v>
      </c>
      <c r="N67" s="1" t="s">
        <v>145</v>
      </c>
      <c r="O67" s="1" t="s">
        <v>465</v>
      </c>
      <c r="P67" s="1" t="s">
        <v>466</v>
      </c>
      <c r="Q67" s="1" t="s">
        <v>153</v>
      </c>
      <c r="R67" s="1" t="s">
        <v>146</v>
      </c>
    </row>
    <row r="68" spans="1:18" x14ac:dyDescent="0.35">
      <c r="A68" s="1" t="s">
        <v>573</v>
      </c>
      <c r="B68" s="1" t="s">
        <v>19</v>
      </c>
      <c r="C68" s="1" t="s">
        <v>574</v>
      </c>
      <c r="D68" s="1" t="s">
        <v>575</v>
      </c>
      <c r="E68" s="1" t="s">
        <v>576</v>
      </c>
      <c r="F68" s="1" t="s">
        <v>151</v>
      </c>
      <c r="G68" s="1" t="s">
        <v>53</v>
      </c>
      <c r="H68" s="1" t="s">
        <v>152</v>
      </c>
      <c r="I68" s="1" t="s">
        <v>26</v>
      </c>
      <c r="J68" s="1" t="s">
        <v>43</v>
      </c>
      <c r="K68" s="1" t="s">
        <v>144</v>
      </c>
      <c r="L68" s="1" t="s">
        <v>25</v>
      </c>
      <c r="M68" s="1" t="s">
        <v>45</v>
      </c>
      <c r="N68" s="1" t="s">
        <v>145</v>
      </c>
      <c r="O68" s="1" t="s">
        <v>465</v>
      </c>
      <c r="P68" s="1" t="s">
        <v>466</v>
      </c>
      <c r="Q68" s="1" t="s">
        <v>153</v>
      </c>
      <c r="R68" s="1" t="s">
        <v>146</v>
      </c>
    </row>
    <row r="69" spans="1:18" x14ac:dyDescent="0.35">
      <c r="A69" s="1" t="s">
        <v>577</v>
      </c>
      <c r="B69" s="1" t="s">
        <v>19</v>
      </c>
      <c r="C69" s="1" t="s">
        <v>578</v>
      </c>
      <c r="D69" s="1" t="s">
        <v>579</v>
      </c>
      <c r="E69" s="1" t="s">
        <v>74</v>
      </c>
      <c r="F69" s="1" t="s">
        <v>25</v>
      </c>
      <c r="G69" s="1" t="s">
        <v>580</v>
      </c>
      <c r="H69" s="1" t="s">
        <v>76</v>
      </c>
      <c r="I69" s="1" t="s">
        <v>77</v>
      </c>
      <c r="J69" s="1" t="s">
        <v>25</v>
      </c>
      <c r="K69" s="1" t="s">
        <v>25</v>
      </c>
      <c r="L69" s="1" t="s">
        <v>25</v>
      </c>
      <c r="M69" s="1" t="s">
        <v>78</v>
      </c>
      <c r="N69" s="1" t="s">
        <v>25</v>
      </c>
      <c r="O69" s="1" t="s">
        <v>465</v>
      </c>
      <c r="P69" s="1" t="s">
        <v>466</v>
      </c>
      <c r="Q69" s="1" t="s">
        <v>79</v>
      </c>
      <c r="R69" s="1" t="s">
        <v>80</v>
      </c>
    </row>
    <row r="70" spans="1:18" x14ac:dyDescent="0.35">
      <c r="A70" s="1" t="s">
        <v>581</v>
      </c>
      <c r="B70" s="1" t="s">
        <v>19</v>
      </c>
      <c r="C70" s="1" t="s">
        <v>582</v>
      </c>
      <c r="D70" s="1" t="s">
        <v>583</v>
      </c>
      <c r="E70" s="1" t="s">
        <v>584</v>
      </c>
      <c r="F70" s="1" t="s">
        <v>472</v>
      </c>
      <c r="G70" s="1" t="s">
        <v>473</v>
      </c>
      <c r="H70" s="1" t="s">
        <v>53</v>
      </c>
      <c r="I70" s="1" t="s">
        <v>69</v>
      </c>
      <c r="J70" s="1" t="s">
        <v>228</v>
      </c>
      <c r="K70" s="1" t="s">
        <v>474</v>
      </c>
      <c r="L70" s="1" t="s">
        <v>475</v>
      </c>
      <c r="M70" s="1" t="s">
        <v>476</v>
      </c>
      <c r="N70" s="1" t="s">
        <v>477</v>
      </c>
      <c r="O70" s="1" t="s">
        <v>465</v>
      </c>
      <c r="P70" s="1" t="s">
        <v>466</v>
      </c>
      <c r="Q70" s="1" t="s">
        <v>478</v>
      </c>
      <c r="R70" s="1" t="s">
        <v>93</v>
      </c>
    </row>
    <row r="71" spans="1:18" x14ac:dyDescent="0.35">
      <c r="A71" s="1" t="s">
        <v>585</v>
      </c>
      <c r="B71" s="1" t="s">
        <v>19</v>
      </c>
      <c r="C71" s="1" t="s">
        <v>243</v>
      </c>
      <c r="D71" s="1" t="s">
        <v>586</v>
      </c>
      <c r="E71" s="1" t="s">
        <v>245</v>
      </c>
      <c r="F71" s="1" t="s">
        <v>246</v>
      </c>
      <c r="G71" s="1" t="s">
        <v>247</v>
      </c>
      <c r="H71" s="1" t="s">
        <v>237</v>
      </c>
      <c r="I71" s="1" t="s">
        <v>26</v>
      </c>
      <c r="J71" s="1" t="s">
        <v>228</v>
      </c>
      <c r="K71" s="1" t="s">
        <v>248</v>
      </c>
      <c r="L71" s="1" t="s">
        <v>249</v>
      </c>
      <c r="M71" s="1" t="s">
        <v>250</v>
      </c>
      <c r="N71" s="1" t="s">
        <v>251</v>
      </c>
      <c r="O71" s="1" t="s">
        <v>465</v>
      </c>
      <c r="P71" s="1" t="s">
        <v>466</v>
      </c>
      <c r="Q71" s="1" t="s">
        <v>60</v>
      </c>
      <c r="R71" s="1" t="s">
        <v>252</v>
      </c>
    </row>
    <row r="72" spans="1:18" x14ac:dyDescent="0.35">
      <c r="A72" s="1" t="s">
        <v>587</v>
      </c>
      <c r="B72" s="1" t="s">
        <v>19</v>
      </c>
      <c r="C72" s="1" t="s">
        <v>588</v>
      </c>
      <c r="D72" s="1" t="s">
        <v>589</v>
      </c>
      <c r="E72" s="1" t="s">
        <v>590</v>
      </c>
      <c r="F72" s="1" t="s">
        <v>284</v>
      </c>
      <c r="G72" s="1" t="s">
        <v>285</v>
      </c>
      <c r="H72" s="1" t="s">
        <v>591</v>
      </c>
      <c r="I72" s="1" t="s">
        <v>161</v>
      </c>
      <c r="J72" s="1" t="s">
        <v>461</v>
      </c>
      <c r="K72" s="1" t="s">
        <v>592</v>
      </c>
      <c r="L72" s="1" t="s">
        <v>57</v>
      </c>
      <c r="M72" s="1" t="s">
        <v>129</v>
      </c>
      <c r="N72" s="1" t="s">
        <v>593</v>
      </c>
      <c r="O72" s="1" t="s">
        <v>465</v>
      </c>
      <c r="P72" s="1" t="s">
        <v>466</v>
      </c>
      <c r="Q72" s="1" t="s">
        <v>34</v>
      </c>
      <c r="R72" s="1" t="s">
        <v>400</v>
      </c>
    </row>
    <row r="73" spans="1:18" x14ac:dyDescent="0.35">
      <c r="A73" s="1" t="s">
        <v>594</v>
      </c>
      <c r="B73" s="1" t="s">
        <v>19</v>
      </c>
      <c r="C73" s="1" t="s">
        <v>595</v>
      </c>
      <c r="D73" s="1" t="s">
        <v>596</v>
      </c>
      <c r="E73" s="1" t="s">
        <v>597</v>
      </c>
      <c r="F73" s="1" t="s">
        <v>598</v>
      </c>
      <c r="G73" s="1" t="s">
        <v>497</v>
      </c>
      <c r="H73" s="1" t="s">
        <v>599</v>
      </c>
      <c r="I73" s="1" t="s">
        <v>161</v>
      </c>
      <c r="J73" s="1" t="s">
        <v>461</v>
      </c>
      <c r="K73" s="1" t="s">
        <v>592</v>
      </c>
      <c r="L73" s="1" t="s">
        <v>57</v>
      </c>
      <c r="M73" s="1" t="s">
        <v>129</v>
      </c>
      <c r="N73" s="1" t="s">
        <v>593</v>
      </c>
      <c r="O73" s="1" t="s">
        <v>465</v>
      </c>
      <c r="P73" s="1" t="s">
        <v>466</v>
      </c>
      <c r="Q73" s="1" t="s">
        <v>153</v>
      </c>
      <c r="R73" s="1" t="s">
        <v>400</v>
      </c>
    </row>
    <row r="74" spans="1:18" x14ac:dyDescent="0.35">
      <c r="A74" s="1" t="s">
        <v>600</v>
      </c>
      <c r="B74" s="1" t="s">
        <v>19</v>
      </c>
      <c r="C74" s="1" t="s">
        <v>601</v>
      </c>
      <c r="D74" s="1" t="s">
        <v>602</v>
      </c>
      <c r="E74" s="1" t="s">
        <v>603</v>
      </c>
      <c r="F74" s="1" t="s">
        <v>604</v>
      </c>
      <c r="G74" s="1" t="s">
        <v>605</v>
      </c>
      <c r="H74" s="1" t="s">
        <v>606</v>
      </c>
      <c r="I74" s="1" t="s">
        <v>607</v>
      </c>
      <c r="J74" s="1" t="s">
        <v>112</v>
      </c>
      <c r="K74" s="1" t="s">
        <v>350</v>
      </c>
      <c r="L74" s="1" t="s">
        <v>413</v>
      </c>
      <c r="M74" s="1" t="s">
        <v>608</v>
      </c>
      <c r="N74" s="1" t="s">
        <v>25</v>
      </c>
      <c r="O74" s="1" t="s">
        <v>609</v>
      </c>
      <c r="P74" s="1" t="s">
        <v>610</v>
      </c>
      <c r="Q74" s="1" t="s">
        <v>414</v>
      </c>
      <c r="R74" s="1" t="s">
        <v>415</v>
      </c>
    </row>
    <row r="75" spans="1:18" x14ac:dyDescent="0.35">
      <c r="A75" s="1" t="s">
        <v>611</v>
      </c>
      <c r="B75" s="1" t="s">
        <v>19</v>
      </c>
      <c r="C75" s="1" t="s">
        <v>612</v>
      </c>
      <c r="D75" s="1" t="s">
        <v>613</v>
      </c>
      <c r="E75" s="1" t="s">
        <v>614</v>
      </c>
      <c r="F75" s="1" t="s">
        <v>615</v>
      </c>
      <c r="G75" s="1" t="s">
        <v>616</v>
      </c>
      <c r="H75" s="1" t="s">
        <v>247</v>
      </c>
      <c r="I75" s="1" t="s">
        <v>69</v>
      </c>
      <c r="J75" s="1" t="s">
        <v>617</v>
      </c>
      <c r="K75" s="1" t="s">
        <v>618</v>
      </c>
      <c r="L75" s="1" t="s">
        <v>452</v>
      </c>
      <c r="M75" s="1" t="s">
        <v>90</v>
      </c>
      <c r="N75" s="1" t="s">
        <v>619</v>
      </c>
      <c r="O75" s="1" t="s">
        <v>609</v>
      </c>
      <c r="P75" s="1" t="s">
        <v>610</v>
      </c>
      <c r="Q75" s="1" t="s">
        <v>182</v>
      </c>
      <c r="R75" s="1" t="s">
        <v>620</v>
      </c>
    </row>
    <row r="76" spans="1:18" x14ac:dyDescent="0.35">
      <c r="A76" s="1" t="s">
        <v>621</v>
      </c>
      <c r="B76" s="1" t="s">
        <v>19</v>
      </c>
      <c r="C76" s="1" t="s">
        <v>622</v>
      </c>
      <c r="D76" s="1" t="s">
        <v>623</v>
      </c>
      <c r="E76" s="1" t="s">
        <v>624</v>
      </c>
      <c r="F76" s="1" t="s">
        <v>625</v>
      </c>
      <c r="G76" s="1" t="s">
        <v>626</v>
      </c>
      <c r="H76" s="1" t="s">
        <v>627</v>
      </c>
      <c r="I76" s="1" t="s">
        <v>628</v>
      </c>
      <c r="J76" s="1" t="s">
        <v>629</v>
      </c>
      <c r="K76" s="1" t="s">
        <v>630</v>
      </c>
      <c r="L76" s="1" t="s">
        <v>89</v>
      </c>
      <c r="M76" s="1" t="s">
        <v>90</v>
      </c>
      <c r="N76" s="1" t="s">
        <v>631</v>
      </c>
      <c r="O76" s="1" t="s">
        <v>609</v>
      </c>
      <c r="P76" s="1" t="s">
        <v>610</v>
      </c>
      <c r="Q76" s="1" t="s">
        <v>632</v>
      </c>
      <c r="R76" s="1" t="s">
        <v>454</v>
      </c>
    </row>
    <row r="77" spans="1:18" x14ac:dyDescent="0.35">
      <c r="A77" s="1" t="s">
        <v>633</v>
      </c>
      <c r="B77" s="1" t="s">
        <v>19</v>
      </c>
      <c r="C77" s="1" t="s">
        <v>634</v>
      </c>
      <c r="D77" s="1" t="s">
        <v>635</v>
      </c>
      <c r="E77" s="1" t="s">
        <v>636</v>
      </c>
      <c r="F77" s="1" t="s">
        <v>637</v>
      </c>
      <c r="G77" s="1" t="s">
        <v>638</v>
      </c>
      <c r="H77" s="1" t="s">
        <v>639</v>
      </c>
      <c r="I77" s="1" t="s">
        <v>69</v>
      </c>
      <c r="J77" s="1" t="s">
        <v>43</v>
      </c>
      <c r="K77" s="1" t="s">
        <v>640</v>
      </c>
      <c r="L77" s="1" t="s">
        <v>25</v>
      </c>
      <c r="M77" s="1" t="s">
        <v>641</v>
      </c>
      <c r="N77" s="1" t="s">
        <v>642</v>
      </c>
      <c r="O77" s="1" t="s">
        <v>609</v>
      </c>
      <c r="P77" s="1" t="s">
        <v>610</v>
      </c>
      <c r="Q77" s="1" t="s">
        <v>632</v>
      </c>
      <c r="R77" s="1" t="s">
        <v>318</v>
      </c>
    </row>
    <row r="78" spans="1:18" x14ac:dyDescent="0.35">
      <c r="A78" s="1" t="s">
        <v>643</v>
      </c>
      <c r="B78" s="1" t="s">
        <v>19</v>
      </c>
      <c r="C78" s="1" t="s">
        <v>644</v>
      </c>
      <c r="D78" s="1" t="s">
        <v>645</v>
      </c>
      <c r="E78" s="1" t="s">
        <v>646</v>
      </c>
      <c r="F78" s="1" t="s">
        <v>647</v>
      </c>
      <c r="G78" s="1" t="s">
        <v>648</v>
      </c>
      <c r="H78" s="1" t="s">
        <v>649</v>
      </c>
      <c r="I78" s="1" t="s">
        <v>26</v>
      </c>
      <c r="J78" s="1" t="s">
        <v>55</v>
      </c>
      <c r="K78" s="1" t="s">
        <v>25</v>
      </c>
      <c r="L78" s="1" t="s">
        <v>25</v>
      </c>
      <c r="M78" s="1" t="s">
        <v>650</v>
      </c>
      <c r="N78" s="1" t="s">
        <v>25</v>
      </c>
      <c r="O78" s="1" t="s">
        <v>609</v>
      </c>
      <c r="P78" s="1" t="s">
        <v>610</v>
      </c>
      <c r="Q78" s="1" t="s">
        <v>182</v>
      </c>
      <c r="R78" s="1" t="s">
        <v>651</v>
      </c>
    </row>
    <row r="79" spans="1:18" x14ac:dyDescent="0.35">
      <c r="A79" s="1" t="s">
        <v>652</v>
      </c>
      <c r="B79" s="1" t="s">
        <v>19</v>
      </c>
      <c r="C79" s="1" t="s">
        <v>653</v>
      </c>
      <c r="D79" s="1" t="s">
        <v>654</v>
      </c>
      <c r="E79" s="1" t="s">
        <v>655</v>
      </c>
      <c r="F79" s="1" t="s">
        <v>508</v>
      </c>
      <c r="G79" s="1" t="s">
        <v>509</v>
      </c>
      <c r="H79" s="1" t="s">
        <v>41</v>
      </c>
      <c r="I79" s="1" t="s">
        <v>26</v>
      </c>
      <c r="J79" s="1" t="s">
        <v>228</v>
      </c>
      <c r="K79" s="1" t="s">
        <v>248</v>
      </c>
      <c r="L79" s="1" t="s">
        <v>249</v>
      </c>
      <c r="M79" s="1" t="s">
        <v>250</v>
      </c>
      <c r="N79" s="1" t="s">
        <v>251</v>
      </c>
      <c r="O79" s="1" t="s">
        <v>609</v>
      </c>
      <c r="P79" s="1" t="s">
        <v>610</v>
      </c>
      <c r="Q79" s="1" t="s">
        <v>510</v>
      </c>
      <c r="R79" s="1" t="s">
        <v>252</v>
      </c>
    </row>
    <row r="80" spans="1:18" x14ac:dyDescent="0.35">
      <c r="A80" s="1" t="s">
        <v>656</v>
      </c>
      <c r="B80" s="1" t="s">
        <v>19</v>
      </c>
      <c r="C80" s="1" t="s">
        <v>657</v>
      </c>
      <c r="D80" s="1" t="s">
        <v>658</v>
      </c>
      <c r="E80" s="1" t="s">
        <v>659</v>
      </c>
      <c r="F80" s="1" t="s">
        <v>246</v>
      </c>
      <c r="G80" s="1" t="s">
        <v>247</v>
      </c>
      <c r="H80" s="1" t="s">
        <v>237</v>
      </c>
      <c r="I80" s="1" t="s">
        <v>26</v>
      </c>
      <c r="J80" s="1" t="s">
        <v>228</v>
      </c>
      <c r="K80" s="1" t="s">
        <v>248</v>
      </c>
      <c r="L80" s="1" t="s">
        <v>249</v>
      </c>
      <c r="M80" s="1" t="s">
        <v>250</v>
      </c>
      <c r="N80" s="1" t="s">
        <v>251</v>
      </c>
      <c r="O80" s="1" t="s">
        <v>609</v>
      </c>
      <c r="P80" s="1" t="s">
        <v>610</v>
      </c>
      <c r="Q80" s="1" t="s">
        <v>60</v>
      </c>
      <c r="R80" s="1" t="s">
        <v>252</v>
      </c>
    </row>
    <row r="81" spans="1:18" x14ac:dyDescent="0.35">
      <c r="A81" s="1" t="s">
        <v>660</v>
      </c>
      <c r="B81" s="1" t="s">
        <v>19</v>
      </c>
      <c r="C81" s="1" t="s">
        <v>661</v>
      </c>
      <c r="D81" s="1" t="s">
        <v>662</v>
      </c>
      <c r="E81" s="1" t="s">
        <v>663</v>
      </c>
      <c r="F81" s="1" t="s">
        <v>508</v>
      </c>
      <c r="G81" s="1" t="s">
        <v>509</v>
      </c>
      <c r="H81" s="1" t="s">
        <v>41</v>
      </c>
      <c r="I81" s="1" t="s">
        <v>26</v>
      </c>
      <c r="J81" s="1" t="s">
        <v>228</v>
      </c>
      <c r="K81" s="1" t="s">
        <v>248</v>
      </c>
      <c r="L81" s="1" t="s">
        <v>249</v>
      </c>
      <c r="M81" s="1" t="s">
        <v>250</v>
      </c>
      <c r="N81" s="1" t="s">
        <v>251</v>
      </c>
      <c r="O81" s="1" t="s">
        <v>609</v>
      </c>
      <c r="P81" s="1" t="s">
        <v>610</v>
      </c>
      <c r="Q81" s="1" t="s">
        <v>510</v>
      </c>
      <c r="R81" s="1" t="s">
        <v>252</v>
      </c>
    </row>
    <row r="82" spans="1:18" x14ac:dyDescent="0.35">
      <c r="A82" s="1" t="s">
        <v>664</v>
      </c>
      <c r="B82" s="1" t="s">
        <v>19</v>
      </c>
      <c r="C82" s="1" t="s">
        <v>665</v>
      </c>
      <c r="D82" s="1" t="s">
        <v>666</v>
      </c>
      <c r="E82" s="1" t="s">
        <v>667</v>
      </c>
      <c r="F82" s="1" t="s">
        <v>668</v>
      </c>
      <c r="G82" s="1" t="s">
        <v>669</v>
      </c>
      <c r="H82" s="1" t="s">
        <v>670</v>
      </c>
      <c r="I82" s="1" t="s">
        <v>69</v>
      </c>
      <c r="J82" s="1" t="s">
        <v>450</v>
      </c>
      <c r="K82" s="1" t="s">
        <v>25</v>
      </c>
      <c r="L82" s="1" t="s">
        <v>25</v>
      </c>
      <c r="M82" s="1" t="s">
        <v>486</v>
      </c>
      <c r="N82" s="1" t="s">
        <v>25</v>
      </c>
      <c r="O82" s="1" t="s">
        <v>609</v>
      </c>
      <c r="P82" s="1" t="s">
        <v>610</v>
      </c>
      <c r="Q82" s="1" t="s">
        <v>671</v>
      </c>
      <c r="R82" s="1" t="s">
        <v>672</v>
      </c>
    </row>
    <row r="83" spans="1:18" x14ac:dyDescent="0.35">
      <c r="A83" s="1" t="s">
        <v>673</v>
      </c>
      <c r="B83" s="1" t="s">
        <v>19</v>
      </c>
      <c r="C83" s="1" t="s">
        <v>674</v>
      </c>
      <c r="D83" s="1" t="s">
        <v>675</v>
      </c>
      <c r="E83" s="1" t="s">
        <v>676</v>
      </c>
      <c r="F83" s="1" t="s">
        <v>677</v>
      </c>
      <c r="G83" s="1" t="s">
        <v>67</v>
      </c>
      <c r="H83" s="1" t="s">
        <v>269</v>
      </c>
      <c r="I83" s="1" t="s">
        <v>26</v>
      </c>
      <c r="J83" s="1" t="s">
        <v>43</v>
      </c>
      <c r="K83" s="1" t="s">
        <v>144</v>
      </c>
      <c r="L83" s="1" t="s">
        <v>25</v>
      </c>
      <c r="M83" s="1" t="s">
        <v>45</v>
      </c>
      <c r="N83" s="1" t="s">
        <v>145</v>
      </c>
      <c r="O83" s="1" t="s">
        <v>609</v>
      </c>
      <c r="P83" s="1" t="s">
        <v>610</v>
      </c>
      <c r="Q83" s="1" t="s">
        <v>182</v>
      </c>
      <c r="R83" s="1" t="s">
        <v>146</v>
      </c>
    </row>
    <row r="84" spans="1:18" x14ac:dyDescent="0.35">
      <c r="A84" s="1" t="s">
        <v>678</v>
      </c>
      <c r="B84" s="1" t="s">
        <v>19</v>
      </c>
      <c r="C84" s="1" t="s">
        <v>679</v>
      </c>
      <c r="D84" s="1" t="s">
        <v>680</v>
      </c>
      <c r="E84" s="1" t="s">
        <v>681</v>
      </c>
      <c r="F84" s="1" t="s">
        <v>682</v>
      </c>
      <c r="G84" s="1" t="s">
        <v>683</v>
      </c>
      <c r="H84" s="1" t="s">
        <v>237</v>
      </c>
      <c r="I84" s="1" t="s">
        <v>26</v>
      </c>
      <c r="J84" s="1" t="s">
        <v>55</v>
      </c>
      <c r="K84" s="1" t="s">
        <v>684</v>
      </c>
      <c r="L84" s="1" t="s">
        <v>25</v>
      </c>
      <c r="M84" s="1" t="s">
        <v>58</v>
      </c>
      <c r="N84" s="1" t="s">
        <v>685</v>
      </c>
      <c r="O84" s="1" t="s">
        <v>609</v>
      </c>
      <c r="P84" s="1" t="s">
        <v>610</v>
      </c>
      <c r="Q84" s="1" t="s">
        <v>510</v>
      </c>
      <c r="R84" s="1" t="s">
        <v>620</v>
      </c>
    </row>
    <row r="85" spans="1:18" x14ac:dyDescent="0.35">
      <c r="A85" s="1" t="s">
        <v>686</v>
      </c>
      <c r="B85" s="1" t="s">
        <v>19</v>
      </c>
      <c r="C85" s="1" t="s">
        <v>687</v>
      </c>
      <c r="D85" s="1" t="s">
        <v>688</v>
      </c>
      <c r="E85" s="1" t="s">
        <v>689</v>
      </c>
      <c r="F85" s="1" t="s">
        <v>690</v>
      </c>
      <c r="G85" s="1" t="s">
        <v>237</v>
      </c>
      <c r="H85" s="1" t="s">
        <v>42</v>
      </c>
      <c r="I85" s="1" t="s">
        <v>69</v>
      </c>
      <c r="J85" s="1" t="s">
        <v>87</v>
      </c>
      <c r="K85" s="1" t="s">
        <v>88</v>
      </c>
      <c r="L85" s="1" t="s">
        <v>89</v>
      </c>
      <c r="M85" s="1" t="s">
        <v>90</v>
      </c>
      <c r="N85" s="1" t="s">
        <v>91</v>
      </c>
      <c r="O85" s="1" t="s">
        <v>609</v>
      </c>
      <c r="P85" s="1" t="s">
        <v>610</v>
      </c>
      <c r="Q85" s="1" t="s">
        <v>34</v>
      </c>
      <c r="R85" s="1" t="s">
        <v>93</v>
      </c>
    </row>
    <row r="86" spans="1:18" x14ac:dyDescent="0.35">
      <c r="A86" s="1" t="s">
        <v>691</v>
      </c>
      <c r="B86" s="1" t="s">
        <v>19</v>
      </c>
      <c r="C86" s="1" t="s">
        <v>692</v>
      </c>
      <c r="D86" s="1" t="s">
        <v>693</v>
      </c>
      <c r="E86" s="1" t="s">
        <v>694</v>
      </c>
      <c r="F86" s="1" t="s">
        <v>695</v>
      </c>
      <c r="G86" s="1" t="s">
        <v>696</v>
      </c>
      <c r="H86" s="1" t="s">
        <v>697</v>
      </c>
      <c r="I86" s="1" t="s">
        <v>26</v>
      </c>
      <c r="J86" s="1" t="s">
        <v>228</v>
      </c>
      <c r="K86" s="1" t="s">
        <v>398</v>
      </c>
      <c r="L86" s="1" t="s">
        <v>25</v>
      </c>
      <c r="M86" s="1" t="s">
        <v>58</v>
      </c>
      <c r="N86" s="1" t="s">
        <v>399</v>
      </c>
      <c r="O86" s="1" t="s">
        <v>609</v>
      </c>
      <c r="P86" s="1" t="s">
        <v>610</v>
      </c>
      <c r="Q86" s="1" t="s">
        <v>153</v>
      </c>
      <c r="R86" s="1" t="s">
        <v>400</v>
      </c>
    </row>
    <row r="87" spans="1:18" x14ac:dyDescent="0.35">
      <c r="A87" s="1" t="s">
        <v>698</v>
      </c>
      <c r="B87" s="1" t="s">
        <v>19</v>
      </c>
      <c r="C87" s="1" t="s">
        <v>699</v>
      </c>
      <c r="D87" s="1" t="s">
        <v>700</v>
      </c>
      <c r="E87" s="1" t="s">
        <v>701</v>
      </c>
      <c r="F87" s="1" t="s">
        <v>298</v>
      </c>
      <c r="G87" s="1" t="s">
        <v>299</v>
      </c>
      <c r="H87" s="1" t="s">
        <v>550</v>
      </c>
      <c r="I87" s="1" t="s">
        <v>161</v>
      </c>
      <c r="J87" s="1" t="s">
        <v>228</v>
      </c>
      <c r="K87" s="1" t="s">
        <v>702</v>
      </c>
      <c r="L87" s="1" t="s">
        <v>703</v>
      </c>
      <c r="M87" s="1" t="s">
        <v>250</v>
      </c>
      <c r="N87" s="1" t="s">
        <v>704</v>
      </c>
      <c r="O87" s="1" t="s">
        <v>609</v>
      </c>
      <c r="P87" s="1" t="s">
        <v>610</v>
      </c>
      <c r="Q87" s="1" t="s">
        <v>34</v>
      </c>
      <c r="R87" s="1" t="s">
        <v>705</v>
      </c>
    </row>
    <row r="88" spans="1:18" x14ac:dyDescent="0.35">
      <c r="A88" s="1" t="s">
        <v>706</v>
      </c>
      <c r="B88" s="1" t="s">
        <v>19</v>
      </c>
      <c r="C88" s="1" t="s">
        <v>707</v>
      </c>
      <c r="D88" s="1" t="s">
        <v>708</v>
      </c>
      <c r="E88" s="1" t="s">
        <v>709</v>
      </c>
      <c r="F88" s="1" t="s">
        <v>710</v>
      </c>
      <c r="G88" s="1" t="s">
        <v>711</v>
      </c>
      <c r="H88" s="1" t="s">
        <v>712</v>
      </c>
      <c r="I88" s="1" t="s">
        <v>412</v>
      </c>
      <c r="J88" s="1" t="s">
        <v>713</v>
      </c>
      <c r="K88" s="1" t="s">
        <v>714</v>
      </c>
      <c r="L88" s="1" t="s">
        <v>25</v>
      </c>
      <c r="M88" s="1" t="s">
        <v>715</v>
      </c>
      <c r="N88" s="1" t="s">
        <v>25</v>
      </c>
      <c r="O88" s="1" t="s">
        <v>609</v>
      </c>
      <c r="P88" s="1" t="s">
        <v>610</v>
      </c>
      <c r="Q88" s="1" t="s">
        <v>414</v>
      </c>
      <c r="R88" s="1" t="s">
        <v>104</v>
      </c>
    </row>
    <row r="89" spans="1:18" x14ac:dyDescent="0.35">
      <c r="A89" s="1" t="s">
        <v>716</v>
      </c>
      <c r="B89" s="1" t="s">
        <v>19</v>
      </c>
      <c r="C89" s="1" t="s">
        <v>717</v>
      </c>
      <c r="D89" s="1" t="s">
        <v>718</v>
      </c>
      <c r="E89" s="1" t="s">
        <v>719</v>
      </c>
      <c r="F89" s="1" t="s">
        <v>720</v>
      </c>
      <c r="G89" s="1" t="s">
        <v>721</v>
      </c>
      <c r="H89" s="1" t="s">
        <v>722</v>
      </c>
      <c r="I89" s="1" t="s">
        <v>126</v>
      </c>
      <c r="J89" s="1" t="s">
        <v>362</v>
      </c>
      <c r="K89" s="1" t="s">
        <v>25</v>
      </c>
      <c r="L89" s="1" t="s">
        <v>208</v>
      </c>
      <c r="M89" s="1" t="s">
        <v>209</v>
      </c>
      <c r="N89" s="1" t="s">
        <v>363</v>
      </c>
      <c r="O89" s="1" t="s">
        <v>609</v>
      </c>
      <c r="P89" s="1" t="s">
        <v>610</v>
      </c>
      <c r="Q89" s="1" t="s">
        <v>427</v>
      </c>
      <c r="R89" s="1" t="s">
        <v>364</v>
      </c>
    </row>
    <row r="90" spans="1:18" x14ac:dyDescent="0.35">
      <c r="A90" s="1" t="s">
        <v>723</v>
      </c>
      <c r="B90" s="1" t="s">
        <v>19</v>
      </c>
      <c r="C90" s="1" t="s">
        <v>724</v>
      </c>
      <c r="D90" s="1" t="s">
        <v>725</v>
      </c>
      <c r="E90" s="1" t="s">
        <v>726</v>
      </c>
      <c r="F90" s="1" t="s">
        <v>598</v>
      </c>
      <c r="G90" s="1" t="s">
        <v>497</v>
      </c>
      <c r="H90" s="1" t="s">
        <v>599</v>
      </c>
      <c r="I90" s="1" t="s">
        <v>161</v>
      </c>
      <c r="J90" s="1" t="s">
        <v>461</v>
      </c>
      <c r="K90" s="1" t="s">
        <v>592</v>
      </c>
      <c r="L90" s="1" t="s">
        <v>57</v>
      </c>
      <c r="M90" s="1" t="s">
        <v>129</v>
      </c>
      <c r="N90" s="1" t="s">
        <v>593</v>
      </c>
      <c r="O90" s="1" t="s">
        <v>609</v>
      </c>
      <c r="P90" s="1" t="s">
        <v>610</v>
      </c>
      <c r="Q90" s="1" t="s">
        <v>153</v>
      </c>
      <c r="R90" s="1" t="s">
        <v>400</v>
      </c>
    </row>
    <row r="91" spans="1:18" x14ac:dyDescent="0.35">
      <c r="A91" s="1" t="s">
        <v>727</v>
      </c>
      <c r="B91" s="1" t="s">
        <v>19</v>
      </c>
      <c r="C91" s="1" t="s">
        <v>728</v>
      </c>
      <c r="D91" s="1" t="s">
        <v>729</v>
      </c>
      <c r="E91" s="1" t="s">
        <v>730</v>
      </c>
      <c r="F91" s="1" t="s">
        <v>284</v>
      </c>
      <c r="G91" s="1" t="s">
        <v>285</v>
      </c>
      <c r="H91" s="1" t="s">
        <v>591</v>
      </c>
      <c r="I91" s="1" t="s">
        <v>161</v>
      </c>
      <c r="J91" s="1" t="s">
        <v>461</v>
      </c>
      <c r="K91" s="1" t="s">
        <v>592</v>
      </c>
      <c r="L91" s="1" t="s">
        <v>57</v>
      </c>
      <c r="M91" s="1" t="s">
        <v>129</v>
      </c>
      <c r="N91" s="1" t="s">
        <v>593</v>
      </c>
      <c r="O91" s="1" t="s">
        <v>609</v>
      </c>
      <c r="P91" s="1" t="s">
        <v>610</v>
      </c>
      <c r="Q91" s="1" t="s">
        <v>34</v>
      </c>
      <c r="R91" s="1" t="s">
        <v>400</v>
      </c>
    </row>
    <row r="92" spans="1:18" x14ac:dyDescent="0.35">
      <c r="A92" s="1" t="s">
        <v>731</v>
      </c>
      <c r="B92" s="1" t="s">
        <v>19</v>
      </c>
      <c r="C92" s="1" t="s">
        <v>732</v>
      </c>
      <c r="D92" s="1" t="s">
        <v>733</v>
      </c>
      <c r="E92" s="1" t="s">
        <v>734</v>
      </c>
      <c r="F92" s="1" t="s">
        <v>284</v>
      </c>
      <c r="G92" s="1" t="s">
        <v>285</v>
      </c>
      <c r="H92" s="1" t="s">
        <v>591</v>
      </c>
      <c r="I92" s="1" t="s">
        <v>161</v>
      </c>
      <c r="J92" s="1" t="s">
        <v>461</v>
      </c>
      <c r="K92" s="1" t="s">
        <v>592</v>
      </c>
      <c r="L92" s="1" t="s">
        <v>57</v>
      </c>
      <c r="M92" s="1" t="s">
        <v>129</v>
      </c>
      <c r="N92" s="1" t="s">
        <v>593</v>
      </c>
      <c r="O92" s="1" t="s">
        <v>609</v>
      </c>
      <c r="P92" s="1" t="s">
        <v>610</v>
      </c>
      <c r="Q92" s="1" t="s">
        <v>34</v>
      </c>
      <c r="R92" s="1" t="s">
        <v>400</v>
      </c>
    </row>
    <row r="93" spans="1:18" x14ac:dyDescent="0.35">
      <c r="A93" s="1" t="s">
        <v>735</v>
      </c>
      <c r="B93" s="1" t="s">
        <v>19</v>
      </c>
      <c r="C93" s="1" t="s">
        <v>736</v>
      </c>
      <c r="D93" s="1" t="s">
        <v>737</v>
      </c>
      <c r="E93" s="1" t="s">
        <v>738</v>
      </c>
      <c r="F93" s="1" t="s">
        <v>598</v>
      </c>
      <c r="G93" s="1" t="s">
        <v>497</v>
      </c>
      <c r="H93" s="1" t="s">
        <v>599</v>
      </c>
      <c r="I93" s="1" t="s">
        <v>161</v>
      </c>
      <c r="J93" s="1" t="s">
        <v>461</v>
      </c>
      <c r="K93" s="1" t="s">
        <v>592</v>
      </c>
      <c r="L93" s="1" t="s">
        <v>57</v>
      </c>
      <c r="M93" s="1" t="s">
        <v>129</v>
      </c>
      <c r="N93" s="1" t="s">
        <v>593</v>
      </c>
      <c r="O93" s="1" t="s">
        <v>609</v>
      </c>
      <c r="P93" s="1" t="s">
        <v>610</v>
      </c>
      <c r="Q93" s="1" t="s">
        <v>153</v>
      </c>
      <c r="R93" s="1" t="s">
        <v>400</v>
      </c>
    </row>
    <row r="94" spans="1:18" x14ac:dyDescent="0.35">
      <c r="A94" s="1" t="s">
        <v>739</v>
      </c>
      <c r="B94" s="1" t="s">
        <v>19</v>
      </c>
      <c r="C94" s="1" t="s">
        <v>740</v>
      </c>
      <c r="D94" s="1" t="s">
        <v>741</v>
      </c>
      <c r="E94" s="1" t="s">
        <v>742</v>
      </c>
      <c r="F94" s="1" t="s">
        <v>743</v>
      </c>
      <c r="G94" s="1" t="s">
        <v>744</v>
      </c>
      <c r="H94" s="1" t="s">
        <v>247</v>
      </c>
      <c r="I94" s="1" t="s">
        <v>69</v>
      </c>
      <c r="J94" s="1" t="s">
        <v>260</v>
      </c>
      <c r="K94" s="1" t="s">
        <v>25</v>
      </c>
      <c r="L94" s="1" t="s">
        <v>25</v>
      </c>
      <c r="M94" s="1" t="s">
        <v>102</v>
      </c>
      <c r="N94" s="1" t="s">
        <v>25</v>
      </c>
      <c r="O94" s="1" t="s">
        <v>609</v>
      </c>
      <c r="P94" s="1" t="s">
        <v>610</v>
      </c>
      <c r="Q94" s="1" t="s">
        <v>153</v>
      </c>
      <c r="R94" s="1" t="s">
        <v>104</v>
      </c>
    </row>
    <row r="95" spans="1:18" x14ac:dyDescent="0.35">
      <c r="A95" s="1" t="s">
        <v>745</v>
      </c>
      <c r="B95" s="1" t="s">
        <v>19</v>
      </c>
      <c r="C95" s="1" t="s">
        <v>243</v>
      </c>
      <c r="D95" s="1" t="s">
        <v>746</v>
      </c>
      <c r="E95" s="1" t="s">
        <v>245</v>
      </c>
      <c r="F95" s="1" t="s">
        <v>246</v>
      </c>
      <c r="G95" s="1" t="s">
        <v>247</v>
      </c>
      <c r="H95" s="1" t="s">
        <v>237</v>
      </c>
      <c r="I95" s="1" t="s">
        <v>26</v>
      </c>
      <c r="J95" s="1" t="s">
        <v>228</v>
      </c>
      <c r="K95" s="1" t="s">
        <v>248</v>
      </c>
      <c r="L95" s="1" t="s">
        <v>249</v>
      </c>
      <c r="M95" s="1" t="s">
        <v>250</v>
      </c>
      <c r="N95" s="1" t="s">
        <v>251</v>
      </c>
      <c r="O95" s="1" t="s">
        <v>609</v>
      </c>
      <c r="P95" s="1" t="s">
        <v>610</v>
      </c>
      <c r="Q95" s="1" t="s">
        <v>60</v>
      </c>
      <c r="R95" s="1" t="s">
        <v>252</v>
      </c>
    </row>
    <row r="96" spans="1:18" x14ac:dyDescent="0.35">
      <c r="A96" s="1" t="s">
        <v>747</v>
      </c>
      <c r="B96" s="1" t="s">
        <v>19</v>
      </c>
      <c r="C96" s="1" t="s">
        <v>748</v>
      </c>
      <c r="D96" s="1" t="s">
        <v>749</v>
      </c>
      <c r="E96" s="1" t="s">
        <v>750</v>
      </c>
      <c r="F96" s="1" t="s">
        <v>751</v>
      </c>
      <c r="G96" s="1" t="s">
        <v>752</v>
      </c>
      <c r="H96" s="1" t="s">
        <v>315</v>
      </c>
      <c r="I96" s="1" t="s">
        <v>194</v>
      </c>
      <c r="J96" s="1" t="s">
        <v>228</v>
      </c>
      <c r="K96" s="1" t="s">
        <v>56</v>
      </c>
      <c r="L96" s="1" t="s">
        <v>25</v>
      </c>
      <c r="M96" s="1" t="s">
        <v>129</v>
      </c>
      <c r="N96" s="1" t="s">
        <v>753</v>
      </c>
      <c r="O96" s="1" t="s">
        <v>609</v>
      </c>
      <c r="P96" s="1" t="s">
        <v>610</v>
      </c>
      <c r="Q96" s="1" t="s">
        <v>754</v>
      </c>
      <c r="R96" s="1" t="s">
        <v>755</v>
      </c>
    </row>
    <row r="97" spans="1:18" x14ac:dyDescent="0.35">
      <c r="A97" s="1" t="s">
        <v>756</v>
      </c>
      <c r="B97" s="1" t="s">
        <v>19</v>
      </c>
      <c r="C97" s="1" t="s">
        <v>757</v>
      </c>
      <c r="D97" s="1" t="s">
        <v>758</v>
      </c>
      <c r="E97" s="1" t="s">
        <v>759</v>
      </c>
      <c r="F97" s="1" t="s">
        <v>710</v>
      </c>
      <c r="G97" s="1" t="s">
        <v>760</v>
      </c>
      <c r="H97" s="1" t="s">
        <v>712</v>
      </c>
      <c r="I97" s="1" t="s">
        <v>412</v>
      </c>
      <c r="J97" s="1" t="s">
        <v>713</v>
      </c>
      <c r="K97" s="1" t="s">
        <v>714</v>
      </c>
      <c r="L97" s="1" t="s">
        <v>25</v>
      </c>
      <c r="M97" s="1" t="s">
        <v>715</v>
      </c>
      <c r="N97" s="1" t="s">
        <v>25</v>
      </c>
      <c r="O97" s="1" t="s">
        <v>609</v>
      </c>
      <c r="P97" s="1" t="s">
        <v>610</v>
      </c>
      <c r="Q97" s="1" t="s">
        <v>414</v>
      </c>
      <c r="R97" s="1" t="s">
        <v>104</v>
      </c>
    </row>
    <row r="98" spans="1:18" x14ac:dyDescent="0.35">
      <c r="A98" s="1" t="s">
        <v>761</v>
      </c>
      <c r="B98" s="1" t="s">
        <v>19</v>
      </c>
      <c r="C98" s="1" t="s">
        <v>762</v>
      </c>
      <c r="D98" s="1" t="s">
        <v>763</v>
      </c>
      <c r="E98" s="1" t="s">
        <v>764</v>
      </c>
      <c r="F98" s="1" t="s">
        <v>246</v>
      </c>
      <c r="G98" s="1" t="s">
        <v>247</v>
      </c>
      <c r="H98" s="1" t="s">
        <v>237</v>
      </c>
      <c r="I98" s="1" t="s">
        <v>26</v>
      </c>
      <c r="J98" s="1" t="s">
        <v>228</v>
      </c>
      <c r="K98" s="1" t="s">
        <v>248</v>
      </c>
      <c r="L98" s="1" t="s">
        <v>249</v>
      </c>
      <c r="M98" s="1" t="s">
        <v>250</v>
      </c>
      <c r="N98" s="1" t="s">
        <v>251</v>
      </c>
      <c r="O98" s="1" t="s">
        <v>765</v>
      </c>
      <c r="P98" s="1" t="s">
        <v>766</v>
      </c>
      <c r="Q98" s="1" t="s">
        <v>60</v>
      </c>
      <c r="R98" s="1" t="s">
        <v>252</v>
      </c>
    </row>
    <row r="99" spans="1:18" x14ac:dyDescent="0.35">
      <c r="A99" s="1" t="s">
        <v>767</v>
      </c>
      <c r="B99" s="1" t="s">
        <v>19</v>
      </c>
      <c r="C99" s="1" t="s">
        <v>768</v>
      </c>
      <c r="D99" s="1" t="s">
        <v>769</v>
      </c>
      <c r="E99" s="1" t="s">
        <v>770</v>
      </c>
      <c r="F99" s="1" t="s">
        <v>771</v>
      </c>
      <c r="G99" s="1" t="s">
        <v>772</v>
      </c>
      <c r="H99" s="1" t="s">
        <v>773</v>
      </c>
      <c r="I99" s="1" t="s">
        <v>628</v>
      </c>
      <c r="J99" s="1" t="s">
        <v>713</v>
      </c>
      <c r="K99" s="1" t="s">
        <v>350</v>
      </c>
      <c r="L99" s="1" t="s">
        <v>413</v>
      </c>
      <c r="M99" s="1" t="s">
        <v>715</v>
      </c>
      <c r="N99" s="1" t="s">
        <v>774</v>
      </c>
      <c r="O99" s="1" t="s">
        <v>765</v>
      </c>
      <c r="P99" s="1" t="s">
        <v>766</v>
      </c>
      <c r="Q99" s="1" t="s">
        <v>414</v>
      </c>
      <c r="R99" s="1" t="s">
        <v>415</v>
      </c>
    </row>
    <row r="100" spans="1:18" x14ac:dyDescent="0.35">
      <c r="A100" s="1" t="s">
        <v>775</v>
      </c>
      <c r="B100" s="1" t="s">
        <v>19</v>
      </c>
      <c r="C100" s="1" t="s">
        <v>776</v>
      </c>
      <c r="D100" s="1" t="s">
        <v>777</v>
      </c>
      <c r="E100" s="1" t="s">
        <v>778</v>
      </c>
      <c r="F100" s="1" t="s">
        <v>682</v>
      </c>
      <c r="G100" s="1" t="s">
        <v>683</v>
      </c>
      <c r="H100" s="1" t="s">
        <v>237</v>
      </c>
      <c r="I100" s="1" t="s">
        <v>26</v>
      </c>
      <c r="J100" s="1" t="s">
        <v>55</v>
      </c>
      <c r="K100" s="1" t="s">
        <v>684</v>
      </c>
      <c r="L100" s="1" t="s">
        <v>25</v>
      </c>
      <c r="M100" s="1" t="s">
        <v>58</v>
      </c>
      <c r="N100" s="1" t="s">
        <v>685</v>
      </c>
      <c r="O100" s="1" t="s">
        <v>765</v>
      </c>
      <c r="P100" s="1" t="s">
        <v>766</v>
      </c>
      <c r="Q100" s="1" t="s">
        <v>510</v>
      </c>
      <c r="R100" s="1" t="s">
        <v>620</v>
      </c>
    </row>
    <row r="101" spans="1:18" x14ac:dyDescent="0.35">
      <c r="A101" s="1" t="s">
        <v>779</v>
      </c>
      <c r="B101" s="1" t="s">
        <v>19</v>
      </c>
      <c r="C101" s="1" t="s">
        <v>780</v>
      </c>
      <c r="D101" s="1" t="s">
        <v>781</v>
      </c>
      <c r="E101" s="1" t="s">
        <v>782</v>
      </c>
      <c r="F101" s="1" t="s">
        <v>783</v>
      </c>
      <c r="G101" s="1" t="s">
        <v>269</v>
      </c>
      <c r="H101" s="1" t="s">
        <v>550</v>
      </c>
      <c r="I101" s="1" t="s">
        <v>26</v>
      </c>
      <c r="J101" s="1" t="s">
        <v>784</v>
      </c>
      <c r="K101" s="1" t="s">
        <v>785</v>
      </c>
      <c r="L101" s="1" t="s">
        <v>101</v>
      </c>
      <c r="M101" s="1" t="s">
        <v>102</v>
      </c>
      <c r="N101" s="1" t="s">
        <v>786</v>
      </c>
      <c r="O101" s="1" t="s">
        <v>765</v>
      </c>
      <c r="P101" s="1" t="s">
        <v>766</v>
      </c>
      <c r="Q101" s="1" t="s">
        <v>34</v>
      </c>
      <c r="R101" s="1" t="s">
        <v>787</v>
      </c>
    </row>
    <row r="102" spans="1:18" x14ac:dyDescent="0.35">
      <c r="A102" s="1" t="s">
        <v>788</v>
      </c>
      <c r="B102" s="1" t="s">
        <v>19</v>
      </c>
      <c r="C102" s="1" t="s">
        <v>789</v>
      </c>
      <c r="D102" s="1" t="s">
        <v>790</v>
      </c>
      <c r="E102" s="1" t="s">
        <v>791</v>
      </c>
      <c r="F102" s="1" t="s">
        <v>690</v>
      </c>
      <c r="G102" s="1" t="s">
        <v>237</v>
      </c>
      <c r="H102" s="1" t="s">
        <v>792</v>
      </c>
      <c r="I102" s="1" t="s">
        <v>69</v>
      </c>
      <c r="J102" s="1" t="s">
        <v>228</v>
      </c>
      <c r="K102" s="1" t="s">
        <v>793</v>
      </c>
      <c r="L102" s="1" t="s">
        <v>101</v>
      </c>
      <c r="M102" s="1" t="s">
        <v>102</v>
      </c>
      <c r="N102" s="1" t="s">
        <v>794</v>
      </c>
      <c r="O102" s="1" t="s">
        <v>765</v>
      </c>
      <c r="P102" s="1" t="s">
        <v>766</v>
      </c>
      <c r="Q102" s="1" t="s">
        <v>373</v>
      </c>
      <c r="R102" s="1" t="s">
        <v>93</v>
      </c>
    </row>
    <row r="103" spans="1:18" x14ac:dyDescent="0.35">
      <c r="A103" s="1" t="s">
        <v>795</v>
      </c>
      <c r="B103" s="1" t="s">
        <v>19</v>
      </c>
      <c r="C103" s="1" t="s">
        <v>796</v>
      </c>
      <c r="D103" s="1" t="s">
        <v>797</v>
      </c>
      <c r="E103" s="1" t="s">
        <v>798</v>
      </c>
      <c r="F103" s="1" t="s">
        <v>515</v>
      </c>
      <c r="G103" s="1" t="s">
        <v>125</v>
      </c>
      <c r="H103" s="1" t="s">
        <v>516</v>
      </c>
      <c r="I103" s="1" t="s">
        <v>126</v>
      </c>
      <c r="J103" s="1" t="s">
        <v>425</v>
      </c>
      <c r="K103" s="1" t="s">
        <v>25</v>
      </c>
      <c r="L103" s="1" t="s">
        <v>208</v>
      </c>
      <c r="M103" s="1" t="s">
        <v>209</v>
      </c>
      <c r="N103" s="1" t="s">
        <v>426</v>
      </c>
      <c r="O103" s="1" t="s">
        <v>765</v>
      </c>
      <c r="P103" s="1" t="s">
        <v>766</v>
      </c>
      <c r="Q103" s="1" t="s">
        <v>211</v>
      </c>
      <c r="R103" s="1" t="s">
        <v>428</v>
      </c>
    </row>
    <row r="104" spans="1:18" x14ac:dyDescent="0.35">
      <c r="A104" s="1" t="s">
        <v>799</v>
      </c>
      <c r="B104" s="1" t="s">
        <v>19</v>
      </c>
      <c r="C104" s="1" t="s">
        <v>800</v>
      </c>
      <c r="D104" s="1" t="s">
        <v>801</v>
      </c>
      <c r="E104" s="1" t="s">
        <v>802</v>
      </c>
      <c r="F104" s="1" t="s">
        <v>615</v>
      </c>
      <c r="G104" s="1" t="s">
        <v>616</v>
      </c>
      <c r="H104" s="1" t="s">
        <v>247</v>
      </c>
      <c r="I104" s="1" t="s">
        <v>69</v>
      </c>
      <c r="J104" s="1" t="s">
        <v>617</v>
      </c>
      <c r="K104" s="1" t="s">
        <v>618</v>
      </c>
      <c r="L104" s="1" t="s">
        <v>452</v>
      </c>
      <c r="M104" s="1" t="s">
        <v>90</v>
      </c>
      <c r="N104" s="1" t="s">
        <v>619</v>
      </c>
      <c r="O104" s="1" t="s">
        <v>765</v>
      </c>
      <c r="P104" s="1" t="s">
        <v>766</v>
      </c>
      <c r="Q104" s="1" t="s">
        <v>182</v>
      </c>
      <c r="R104" s="1" t="s">
        <v>620</v>
      </c>
    </row>
    <row r="105" spans="1:18" x14ac:dyDescent="0.35">
      <c r="A105" s="1" t="s">
        <v>803</v>
      </c>
      <c r="B105" s="1" t="s">
        <v>19</v>
      </c>
      <c r="C105" s="1" t="s">
        <v>804</v>
      </c>
      <c r="D105" s="1" t="s">
        <v>805</v>
      </c>
      <c r="E105" s="1" t="s">
        <v>806</v>
      </c>
      <c r="F105" s="1" t="s">
        <v>807</v>
      </c>
      <c r="G105" s="1" t="s">
        <v>808</v>
      </c>
      <c r="H105" s="1" t="s">
        <v>809</v>
      </c>
      <c r="I105" s="1" t="s">
        <v>194</v>
      </c>
      <c r="J105" s="1" t="s">
        <v>810</v>
      </c>
      <c r="K105" s="1" t="s">
        <v>811</v>
      </c>
      <c r="L105" s="1" t="s">
        <v>25</v>
      </c>
      <c r="M105" s="1" t="s">
        <v>812</v>
      </c>
      <c r="N105" s="1" t="s">
        <v>25</v>
      </c>
      <c r="O105" s="1" t="s">
        <v>765</v>
      </c>
      <c r="P105" s="1" t="s">
        <v>766</v>
      </c>
      <c r="Q105" s="1" t="s">
        <v>813</v>
      </c>
      <c r="R105" s="1" t="s">
        <v>814</v>
      </c>
    </row>
    <row r="106" spans="1:18" x14ac:dyDescent="0.35">
      <c r="A106" s="1" t="s">
        <v>815</v>
      </c>
      <c r="B106" s="1" t="s">
        <v>19</v>
      </c>
      <c r="C106" s="1" t="s">
        <v>804</v>
      </c>
      <c r="D106" s="1" t="s">
        <v>816</v>
      </c>
      <c r="E106" s="1" t="s">
        <v>817</v>
      </c>
      <c r="F106" s="1" t="s">
        <v>807</v>
      </c>
      <c r="G106" s="1" t="s">
        <v>808</v>
      </c>
      <c r="H106" s="1" t="s">
        <v>809</v>
      </c>
      <c r="I106" s="1" t="s">
        <v>194</v>
      </c>
      <c r="J106" s="1" t="s">
        <v>810</v>
      </c>
      <c r="K106" s="1" t="s">
        <v>811</v>
      </c>
      <c r="L106" s="1" t="s">
        <v>25</v>
      </c>
      <c r="M106" s="1" t="s">
        <v>812</v>
      </c>
      <c r="N106" s="1" t="s">
        <v>25</v>
      </c>
      <c r="O106" s="1" t="s">
        <v>765</v>
      </c>
      <c r="P106" s="1" t="s">
        <v>766</v>
      </c>
      <c r="Q106" s="1" t="s">
        <v>813</v>
      </c>
      <c r="R106" s="1" t="s">
        <v>814</v>
      </c>
    </row>
    <row r="107" spans="1:18" x14ac:dyDescent="0.35">
      <c r="A107" s="1" t="s">
        <v>818</v>
      </c>
      <c r="B107" s="1" t="s">
        <v>19</v>
      </c>
      <c r="C107" s="1" t="s">
        <v>804</v>
      </c>
      <c r="D107" s="1" t="s">
        <v>819</v>
      </c>
      <c r="E107" s="1" t="s">
        <v>820</v>
      </c>
      <c r="F107" s="1" t="s">
        <v>807</v>
      </c>
      <c r="G107" s="1" t="s">
        <v>808</v>
      </c>
      <c r="H107" s="1" t="s">
        <v>809</v>
      </c>
      <c r="I107" s="1" t="s">
        <v>194</v>
      </c>
      <c r="J107" s="1" t="s">
        <v>810</v>
      </c>
      <c r="K107" s="1" t="s">
        <v>811</v>
      </c>
      <c r="L107" s="1" t="s">
        <v>25</v>
      </c>
      <c r="M107" s="1" t="s">
        <v>812</v>
      </c>
      <c r="N107" s="1" t="s">
        <v>25</v>
      </c>
      <c r="O107" s="1" t="s">
        <v>765</v>
      </c>
      <c r="P107" s="1" t="s">
        <v>766</v>
      </c>
      <c r="Q107" s="1" t="s">
        <v>813</v>
      </c>
      <c r="R107" s="1" t="s">
        <v>814</v>
      </c>
    </row>
    <row r="108" spans="1:18" x14ac:dyDescent="0.35">
      <c r="A108" s="1" t="s">
        <v>821</v>
      </c>
      <c r="B108" s="1" t="s">
        <v>19</v>
      </c>
      <c r="C108" s="1" t="s">
        <v>822</v>
      </c>
      <c r="D108" s="1" t="s">
        <v>823</v>
      </c>
      <c r="E108" s="1" t="s">
        <v>824</v>
      </c>
      <c r="F108" s="1" t="s">
        <v>783</v>
      </c>
      <c r="G108" s="1" t="s">
        <v>269</v>
      </c>
      <c r="H108" s="1" t="s">
        <v>86</v>
      </c>
      <c r="I108" s="1" t="s">
        <v>69</v>
      </c>
      <c r="J108" s="1" t="s">
        <v>228</v>
      </c>
      <c r="K108" s="1" t="s">
        <v>371</v>
      </c>
      <c r="L108" s="1" t="s">
        <v>57</v>
      </c>
      <c r="M108" s="1" t="s">
        <v>129</v>
      </c>
      <c r="N108" s="1" t="s">
        <v>372</v>
      </c>
      <c r="O108" s="1" t="s">
        <v>765</v>
      </c>
      <c r="P108" s="1" t="s">
        <v>766</v>
      </c>
      <c r="Q108" s="1" t="s">
        <v>328</v>
      </c>
      <c r="R108" s="1" t="s">
        <v>329</v>
      </c>
    </row>
    <row r="109" spans="1:18" x14ac:dyDescent="0.35">
      <c r="A109" s="1" t="s">
        <v>825</v>
      </c>
      <c r="B109" s="1" t="s">
        <v>19</v>
      </c>
      <c r="C109" s="1" t="s">
        <v>826</v>
      </c>
      <c r="D109" s="1" t="s">
        <v>827</v>
      </c>
      <c r="E109" s="1" t="s">
        <v>828</v>
      </c>
      <c r="F109" s="1" t="s">
        <v>829</v>
      </c>
      <c r="G109" s="1" t="s">
        <v>125</v>
      </c>
      <c r="H109" s="1" t="s">
        <v>516</v>
      </c>
      <c r="I109" s="1" t="s">
        <v>126</v>
      </c>
      <c r="J109" s="1" t="s">
        <v>425</v>
      </c>
      <c r="K109" s="1" t="s">
        <v>25</v>
      </c>
      <c r="L109" s="1" t="s">
        <v>208</v>
      </c>
      <c r="M109" s="1" t="s">
        <v>209</v>
      </c>
      <c r="N109" s="1" t="s">
        <v>830</v>
      </c>
      <c r="O109" s="1" t="s">
        <v>765</v>
      </c>
      <c r="P109" s="1" t="s">
        <v>766</v>
      </c>
      <c r="Q109" s="1" t="s">
        <v>427</v>
      </c>
      <c r="R109" s="1" t="s">
        <v>212</v>
      </c>
    </row>
    <row r="110" spans="1:18" x14ac:dyDescent="0.35">
      <c r="A110" s="1" t="s">
        <v>831</v>
      </c>
      <c r="B110" s="1" t="s">
        <v>19</v>
      </c>
      <c r="C110" s="1" t="s">
        <v>832</v>
      </c>
      <c r="D110" s="1" t="s">
        <v>833</v>
      </c>
      <c r="E110" s="1" t="s">
        <v>834</v>
      </c>
      <c r="F110" s="1" t="s">
        <v>25</v>
      </c>
      <c r="G110" s="1" t="s">
        <v>835</v>
      </c>
      <c r="H110" s="1" t="s">
        <v>808</v>
      </c>
      <c r="I110" s="1" t="s">
        <v>194</v>
      </c>
      <c r="J110" s="1" t="s">
        <v>836</v>
      </c>
      <c r="K110" s="1" t="s">
        <v>811</v>
      </c>
      <c r="L110" s="1" t="s">
        <v>25</v>
      </c>
      <c r="M110" s="1" t="s">
        <v>837</v>
      </c>
      <c r="N110" s="1" t="s">
        <v>25</v>
      </c>
      <c r="O110" s="1" t="s">
        <v>765</v>
      </c>
      <c r="P110" s="1" t="s">
        <v>766</v>
      </c>
      <c r="Q110" s="1" t="s">
        <v>353</v>
      </c>
      <c r="R110" s="1" t="s">
        <v>838</v>
      </c>
    </row>
    <row r="111" spans="1:18" x14ac:dyDescent="0.35">
      <c r="A111" s="1" t="s">
        <v>839</v>
      </c>
      <c r="B111" s="1" t="s">
        <v>19</v>
      </c>
      <c r="C111" s="1" t="s">
        <v>832</v>
      </c>
      <c r="D111" s="1" t="s">
        <v>840</v>
      </c>
      <c r="E111" s="1" t="s">
        <v>841</v>
      </c>
      <c r="F111" s="1" t="s">
        <v>25</v>
      </c>
      <c r="G111" s="1" t="s">
        <v>835</v>
      </c>
      <c r="H111" s="1" t="s">
        <v>808</v>
      </c>
      <c r="I111" s="1" t="s">
        <v>194</v>
      </c>
      <c r="J111" s="1" t="s">
        <v>836</v>
      </c>
      <c r="K111" s="1" t="s">
        <v>811</v>
      </c>
      <c r="L111" s="1" t="s">
        <v>25</v>
      </c>
      <c r="M111" s="1" t="s">
        <v>837</v>
      </c>
      <c r="N111" s="1" t="s">
        <v>25</v>
      </c>
      <c r="O111" s="1" t="s">
        <v>765</v>
      </c>
      <c r="P111" s="1" t="s">
        <v>766</v>
      </c>
      <c r="Q111" s="1" t="s">
        <v>353</v>
      </c>
      <c r="R111" s="1" t="s">
        <v>838</v>
      </c>
    </row>
    <row r="112" spans="1:18" x14ac:dyDescent="0.35">
      <c r="A112" s="1" t="s">
        <v>842</v>
      </c>
      <c r="B112" s="1" t="s">
        <v>19</v>
      </c>
      <c r="C112" s="1" t="s">
        <v>843</v>
      </c>
      <c r="D112" s="1" t="s">
        <v>844</v>
      </c>
      <c r="E112" s="1" t="s">
        <v>845</v>
      </c>
      <c r="F112" s="1" t="s">
        <v>298</v>
      </c>
      <c r="G112" s="1" t="s">
        <v>299</v>
      </c>
      <c r="H112" s="1" t="s">
        <v>550</v>
      </c>
      <c r="I112" s="1" t="s">
        <v>161</v>
      </c>
      <c r="J112" s="1" t="s">
        <v>228</v>
      </c>
      <c r="K112" s="1" t="s">
        <v>702</v>
      </c>
      <c r="L112" s="1" t="s">
        <v>703</v>
      </c>
      <c r="M112" s="1" t="s">
        <v>250</v>
      </c>
      <c r="N112" s="1" t="s">
        <v>704</v>
      </c>
      <c r="O112" s="1" t="s">
        <v>765</v>
      </c>
      <c r="P112" s="1" t="s">
        <v>766</v>
      </c>
      <c r="Q112" s="1" t="s">
        <v>34</v>
      </c>
      <c r="R112" s="1" t="s">
        <v>705</v>
      </c>
    </row>
    <row r="113" spans="1:18" x14ac:dyDescent="0.35">
      <c r="A113" s="1" t="s">
        <v>846</v>
      </c>
      <c r="B113" s="1" t="s">
        <v>19</v>
      </c>
      <c r="C113" s="1" t="s">
        <v>847</v>
      </c>
      <c r="D113" s="1" t="s">
        <v>848</v>
      </c>
      <c r="E113" s="1" t="s">
        <v>849</v>
      </c>
      <c r="F113" s="1" t="s">
        <v>40</v>
      </c>
      <c r="G113" s="1" t="s">
        <v>41</v>
      </c>
      <c r="H113" s="1" t="s">
        <v>277</v>
      </c>
      <c r="I113" s="1" t="s">
        <v>161</v>
      </c>
      <c r="J113" s="1" t="s">
        <v>228</v>
      </c>
      <c r="K113" s="1" t="s">
        <v>702</v>
      </c>
      <c r="L113" s="1" t="s">
        <v>703</v>
      </c>
      <c r="M113" s="1" t="s">
        <v>250</v>
      </c>
      <c r="N113" s="1" t="s">
        <v>704</v>
      </c>
      <c r="O113" s="1" t="s">
        <v>765</v>
      </c>
      <c r="P113" s="1" t="s">
        <v>766</v>
      </c>
      <c r="Q113" s="1" t="s">
        <v>153</v>
      </c>
      <c r="R113" s="1" t="s">
        <v>705</v>
      </c>
    </row>
    <row r="114" spans="1:18" x14ac:dyDescent="0.35">
      <c r="A114" s="1" t="s">
        <v>850</v>
      </c>
      <c r="B114" s="1" t="s">
        <v>19</v>
      </c>
      <c r="C114" s="1" t="s">
        <v>851</v>
      </c>
      <c r="D114" s="1" t="s">
        <v>852</v>
      </c>
      <c r="E114" s="1" t="s">
        <v>853</v>
      </c>
      <c r="F114" s="1" t="s">
        <v>298</v>
      </c>
      <c r="G114" s="1" t="s">
        <v>299</v>
      </c>
      <c r="H114" s="1" t="s">
        <v>550</v>
      </c>
      <c r="I114" s="1" t="s">
        <v>161</v>
      </c>
      <c r="J114" s="1" t="s">
        <v>228</v>
      </c>
      <c r="K114" s="1" t="s">
        <v>702</v>
      </c>
      <c r="L114" s="1" t="s">
        <v>703</v>
      </c>
      <c r="M114" s="1" t="s">
        <v>250</v>
      </c>
      <c r="N114" s="1" t="s">
        <v>704</v>
      </c>
      <c r="O114" s="1" t="s">
        <v>765</v>
      </c>
      <c r="P114" s="1" t="s">
        <v>766</v>
      </c>
      <c r="Q114" s="1" t="s">
        <v>34</v>
      </c>
      <c r="R114" s="1" t="s">
        <v>705</v>
      </c>
    </row>
    <row r="115" spans="1:18" x14ac:dyDescent="0.35">
      <c r="A115" s="1" t="s">
        <v>854</v>
      </c>
      <c r="B115" s="1" t="s">
        <v>19</v>
      </c>
      <c r="C115" s="1" t="s">
        <v>855</v>
      </c>
      <c r="D115" s="1" t="s">
        <v>856</v>
      </c>
      <c r="E115" s="1" t="s">
        <v>857</v>
      </c>
      <c r="F115" s="1" t="s">
        <v>40</v>
      </c>
      <c r="G115" s="1" t="s">
        <v>41</v>
      </c>
      <c r="H115" s="1" t="s">
        <v>277</v>
      </c>
      <c r="I115" s="1" t="s">
        <v>161</v>
      </c>
      <c r="J115" s="1" t="s">
        <v>228</v>
      </c>
      <c r="K115" s="1" t="s">
        <v>702</v>
      </c>
      <c r="L115" s="1" t="s">
        <v>703</v>
      </c>
      <c r="M115" s="1" t="s">
        <v>250</v>
      </c>
      <c r="N115" s="1" t="s">
        <v>704</v>
      </c>
      <c r="O115" s="1" t="s">
        <v>765</v>
      </c>
      <c r="P115" s="1" t="s">
        <v>766</v>
      </c>
      <c r="Q115" s="1" t="s">
        <v>153</v>
      </c>
      <c r="R115" s="1" t="s">
        <v>705</v>
      </c>
    </row>
    <row r="116" spans="1:18" x14ac:dyDescent="0.35">
      <c r="A116" s="1" t="s">
        <v>858</v>
      </c>
      <c r="B116" s="1" t="s">
        <v>19</v>
      </c>
      <c r="C116" s="1" t="s">
        <v>859</v>
      </c>
      <c r="D116" s="1" t="s">
        <v>860</v>
      </c>
      <c r="E116" s="1" t="s">
        <v>861</v>
      </c>
      <c r="F116" s="1" t="s">
        <v>677</v>
      </c>
      <c r="G116" s="1" t="s">
        <v>67</v>
      </c>
      <c r="H116" s="1" t="s">
        <v>269</v>
      </c>
      <c r="I116" s="1" t="s">
        <v>26</v>
      </c>
      <c r="J116" s="1" t="s">
        <v>43</v>
      </c>
      <c r="K116" s="1" t="s">
        <v>144</v>
      </c>
      <c r="L116" s="1" t="s">
        <v>25</v>
      </c>
      <c r="M116" s="1" t="s">
        <v>45</v>
      </c>
      <c r="N116" s="1" t="s">
        <v>145</v>
      </c>
      <c r="O116" s="1" t="s">
        <v>765</v>
      </c>
      <c r="P116" s="1" t="s">
        <v>766</v>
      </c>
      <c r="Q116" s="1" t="s">
        <v>182</v>
      </c>
      <c r="R116" s="1" t="s">
        <v>146</v>
      </c>
    </row>
    <row r="117" spans="1:18" x14ac:dyDescent="0.35">
      <c r="A117" s="1" t="s">
        <v>862</v>
      </c>
      <c r="B117" s="1" t="s">
        <v>19</v>
      </c>
      <c r="C117" s="1" t="s">
        <v>863</v>
      </c>
      <c r="D117" s="1" t="s">
        <v>864</v>
      </c>
      <c r="E117" s="1" t="s">
        <v>865</v>
      </c>
      <c r="F117" s="1" t="s">
        <v>25</v>
      </c>
      <c r="G117" s="1" t="s">
        <v>835</v>
      </c>
      <c r="H117" s="1" t="s">
        <v>808</v>
      </c>
      <c r="I117" s="1" t="s">
        <v>194</v>
      </c>
      <c r="J117" s="1" t="s">
        <v>836</v>
      </c>
      <c r="K117" s="1" t="s">
        <v>811</v>
      </c>
      <c r="L117" s="1" t="s">
        <v>25</v>
      </c>
      <c r="M117" s="1" t="s">
        <v>837</v>
      </c>
      <c r="N117" s="1" t="s">
        <v>25</v>
      </c>
      <c r="O117" s="1" t="s">
        <v>765</v>
      </c>
      <c r="P117" s="1" t="s">
        <v>766</v>
      </c>
      <c r="Q117" s="1" t="s">
        <v>353</v>
      </c>
      <c r="R117" s="1" t="s">
        <v>838</v>
      </c>
    </row>
    <row r="118" spans="1:18" x14ac:dyDescent="0.35">
      <c r="A118" s="1" t="s">
        <v>866</v>
      </c>
      <c r="B118" s="1" t="s">
        <v>19</v>
      </c>
      <c r="C118" s="1" t="s">
        <v>867</v>
      </c>
      <c r="D118" s="1" t="s">
        <v>868</v>
      </c>
      <c r="E118" s="1" t="s">
        <v>869</v>
      </c>
      <c r="F118" s="1" t="s">
        <v>870</v>
      </c>
      <c r="G118" s="1" t="s">
        <v>247</v>
      </c>
      <c r="H118" s="1" t="s">
        <v>440</v>
      </c>
      <c r="I118" s="1" t="s">
        <v>26</v>
      </c>
      <c r="J118" s="1" t="s">
        <v>228</v>
      </c>
      <c r="K118" s="1" t="s">
        <v>871</v>
      </c>
      <c r="L118" s="1" t="s">
        <v>249</v>
      </c>
      <c r="M118" s="1" t="s">
        <v>288</v>
      </c>
      <c r="N118" s="1" t="s">
        <v>593</v>
      </c>
      <c r="O118" s="1" t="s">
        <v>765</v>
      </c>
      <c r="P118" s="1" t="s">
        <v>766</v>
      </c>
      <c r="Q118" s="1" t="s">
        <v>153</v>
      </c>
      <c r="R118" s="1" t="s">
        <v>400</v>
      </c>
    </row>
    <row r="119" spans="1:18" x14ac:dyDescent="0.35">
      <c r="A119" s="1" t="s">
        <v>872</v>
      </c>
      <c r="B119" s="1" t="s">
        <v>19</v>
      </c>
      <c r="C119" s="1" t="s">
        <v>873</v>
      </c>
      <c r="D119" s="1" t="s">
        <v>874</v>
      </c>
      <c r="E119" s="1" t="s">
        <v>875</v>
      </c>
      <c r="F119" s="1" t="s">
        <v>25</v>
      </c>
      <c r="G119" s="1" t="s">
        <v>876</v>
      </c>
      <c r="H119" s="1" t="s">
        <v>877</v>
      </c>
      <c r="I119" s="1" t="s">
        <v>77</v>
      </c>
      <c r="J119" s="1" t="s">
        <v>25</v>
      </c>
      <c r="K119" s="1" t="s">
        <v>25</v>
      </c>
      <c r="L119" s="1" t="s">
        <v>25</v>
      </c>
      <c r="M119" s="1" t="s">
        <v>78</v>
      </c>
      <c r="N119" s="1" t="s">
        <v>25</v>
      </c>
      <c r="O119" s="1" t="s">
        <v>765</v>
      </c>
      <c r="P119" s="1" t="s">
        <v>766</v>
      </c>
      <c r="Q119" s="1" t="s">
        <v>79</v>
      </c>
      <c r="R119" s="1" t="s">
        <v>80</v>
      </c>
    </row>
    <row r="120" spans="1:18" x14ac:dyDescent="0.35">
      <c r="A120" s="1" t="s">
        <v>878</v>
      </c>
      <c r="B120" s="1" t="s">
        <v>19</v>
      </c>
      <c r="C120" s="1" t="s">
        <v>879</v>
      </c>
      <c r="D120" s="1" t="s">
        <v>880</v>
      </c>
      <c r="E120" s="1" t="s">
        <v>881</v>
      </c>
      <c r="F120" s="1" t="s">
        <v>882</v>
      </c>
      <c r="G120" s="1" t="s">
        <v>883</v>
      </c>
      <c r="H120" s="1" t="s">
        <v>509</v>
      </c>
      <c r="I120" s="1" t="s">
        <v>26</v>
      </c>
      <c r="J120" s="1" t="s">
        <v>43</v>
      </c>
      <c r="K120" s="1" t="s">
        <v>25</v>
      </c>
      <c r="L120" s="1" t="s">
        <v>25</v>
      </c>
      <c r="M120" s="1" t="s">
        <v>381</v>
      </c>
      <c r="N120" s="1" t="s">
        <v>25</v>
      </c>
      <c r="O120" s="1" t="s">
        <v>765</v>
      </c>
      <c r="P120" s="1" t="s">
        <v>766</v>
      </c>
      <c r="Q120" s="1" t="s">
        <v>153</v>
      </c>
      <c r="R120" s="1" t="s">
        <v>93</v>
      </c>
    </row>
    <row r="121" spans="1:18" x14ac:dyDescent="0.35">
      <c r="A121" s="1" t="s">
        <v>884</v>
      </c>
      <c r="B121" s="1" t="s">
        <v>19</v>
      </c>
      <c r="C121" s="1" t="s">
        <v>243</v>
      </c>
      <c r="D121" s="1" t="s">
        <v>885</v>
      </c>
      <c r="E121" s="1" t="s">
        <v>245</v>
      </c>
      <c r="F121" s="1" t="s">
        <v>246</v>
      </c>
      <c r="G121" s="1" t="s">
        <v>247</v>
      </c>
      <c r="H121" s="1" t="s">
        <v>237</v>
      </c>
      <c r="I121" s="1" t="s">
        <v>26</v>
      </c>
      <c r="J121" s="1" t="s">
        <v>228</v>
      </c>
      <c r="K121" s="1" t="s">
        <v>248</v>
      </c>
      <c r="L121" s="1" t="s">
        <v>249</v>
      </c>
      <c r="M121" s="1" t="s">
        <v>250</v>
      </c>
      <c r="N121" s="1" t="s">
        <v>251</v>
      </c>
      <c r="O121" s="1" t="s">
        <v>765</v>
      </c>
      <c r="P121" s="1" t="s">
        <v>766</v>
      </c>
      <c r="Q121" s="1" t="s">
        <v>60</v>
      </c>
      <c r="R121" s="1" t="s">
        <v>252</v>
      </c>
    </row>
    <row r="122" spans="1:18" x14ac:dyDescent="0.35">
      <c r="A122" s="1" t="s">
        <v>886</v>
      </c>
      <c r="B122" s="1" t="s">
        <v>19</v>
      </c>
      <c r="C122" s="1" t="s">
        <v>887</v>
      </c>
      <c r="D122" s="1" t="s">
        <v>888</v>
      </c>
      <c r="E122" s="1" t="s">
        <v>889</v>
      </c>
      <c r="F122" s="1" t="s">
        <v>890</v>
      </c>
      <c r="G122" s="1" t="s">
        <v>891</v>
      </c>
      <c r="H122" s="1" t="s">
        <v>892</v>
      </c>
      <c r="I122" s="1" t="s">
        <v>161</v>
      </c>
      <c r="J122" s="1" t="s">
        <v>893</v>
      </c>
      <c r="K122" s="1" t="s">
        <v>25</v>
      </c>
      <c r="L122" s="1" t="s">
        <v>25</v>
      </c>
      <c r="M122" s="1" t="s">
        <v>316</v>
      </c>
      <c r="N122" s="1" t="s">
        <v>25</v>
      </c>
      <c r="O122" s="1" t="s">
        <v>894</v>
      </c>
      <c r="P122" s="1" t="s">
        <v>895</v>
      </c>
      <c r="Q122" s="1" t="s">
        <v>92</v>
      </c>
      <c r="R122" s="1" t="s">
        <v>896</v>
      </c>
    </row>
    <row r="123" spans="1:18" x14ac:dyDescent="0.35">
      <c r="A123" s="1" t="s">
        <v>897</v>
      </c>
      <c r="B123" s="1" t="s">
        <v>19</v>
      </c>
      <c r="C123" s="1" t="s">
        <v>63</v>
      </c>
      <c r="D123" s="1" t="s">
        <v>898</v>
      </c>
      <c r="E123" s="1" t="s">
        <v>65</v>
      </c>
      <c r="F123" s="1" t="s">
        <v>66</v>
      </c>
      <c r="G123" s="1" t="s">
        <v>67</v>
      </c>
      <c r="H123" s="1" t="s">
        <v>68</v>
      </c>
      <c r="I123" s="1" t="s">
        <v>69</v>
      </c>
      <c r="J123" s="1" t="s">
        <v>55</v>
      </c>
      <c r="K123" s="1" t="s">
        <v>56</v>
      </c>
      <c r="L123" s="1" t="s">
        <v>57</v>
      </c>
      <c r="M123" s="1" t="s">
        <v>58</v>
      </c>
      <c r="N123" s="1" t="s">
        <v>59</v>
      </c>
      <c r="O123" s="1" t="s">
        <v>894</v>
      </c>
      <c r="P123" s="1" t="s">
        <v>895</v>
      </c>
      <c r="Q123" s="1" t="s">
        <v>70</v>
      </c>
      <c r="R123" s="1" t="s">
        <v>61</v>
      </c>
    </row>
    <row r="124" spans="1:18" x14ac:dyDescent="0.35">
      <c r="A124" s="1" t="s">
        <v>899</v>
      </c>
      <c r="B124" s="1" t="s">
        <v>19</v>
      </c>
      <c r="C124" s="1" t="s">
        <v>900</v>
      </c>
      <c r="D124" s="1" t="s">
        <v>901</v>
      </c>
      <c r="E124" s="1" t="s">
        <v>902</v>
      </c>
      <c r="F124" s="1" t="s">
        <v>246</v>
      </c>
      <c r="G124" s="1" t="s">
        <v>247</v>
      </c>
      <c r="H124" s="1" t="s">
        <v>277</v>
      </c>
      <c r="I124" s="1" t="s">
        <v>26</v>
      </c>
      <c r="J124" s="1" t="s">
        <v>629</v>
      </c>
      <c r="K124" s="1" t="s">
        <v>903</v>
      </c>
      <c r="L124" s="1" t="s">
        <v>904</v>
      </c>
      <c r="M124" s="1" t="s">
        <v>58</v>
      </c>
      <c r="N124" s="1" t="s">
        <v>905</v>
      </c>
      <c r="O124" s="1" t="s">
        <v>894</v>
      </c>
      <c r="P124" s="1" t="s">
        <v>895</v>
      </c>
      <c r="Q124" s="1" t="s">
        <v>92</v>
      </c>
      <c r="R124" s="1" t="s">
        <v>400</v>
      </c>
    </row>
    <row r="125" spans="1:18" x14ac:dyDescent="0.35">
      <c r="A125" s="1" t="s">
        <v>906</v>
      </c>
      <c r="B125" s="1" t="s">
        <v>19</v>
      </c>
      <c r="C125" s="1" t="s">
        <v>907</v>
      </c>
      <c r="D125" s="1" t="s">
        <v>908</v>
      </c>
      <c r="E125" s="1" t="s">
        <v>909</v>
      </c>
      <c r="F125" s="1" t="s">
        <v>85</v>
      </c>
      <c r="G125" s="1" t="s">
        <v>41</v>
      </c>
      <c r="H125" s="1" t="s">
        <v>42</v>
      </c>
      <c r="I125" s="1" t="s">
        <v>161</v>
      </c>
      <c r="J125" s="1" t="s">
        <v>43</v>
      </c>
      <c r="K125" s="1" t="s">
        <v>910</v>
      </c>
      <c r="L125" s="1" t="s">
        <v>25</v>
      </c>
      <c r="M125" s="1" t="s">
        <v>102</v>
      </c>
      <c r="N125" s="1" t="s">
        <v>911</v>
      </c>
      <c r="O125" s="1" t="s">
        <v>894</v>
      </c>
      <c r="P125" s="1" t="s">
        <v>895</v>
      </c>
      <c r="Q125" s="1" t="s">
        <v>34</v>
      </c>
      <c r="R125" s="1" t="s">
        <v>912</v>
      </c>
    </row>
    <row r="126" spans="1:18" x14ac:dyDescent="0.35">
      <c r="A126" s="1" t="s">
        <v>913</v>
      </c>
      <c r="B126" s="1" t="s">
        <v>19</v>
      </c>
      <c r="C126" s="1" t="s">
        <v>570</v>
      </c>
      <c r="D126" s="1" t="s">
        <v>914</v>
      </c>
      <c r="E126" s="1" t="s">
        <v>572</v>
      </c>
      <c r="F126" s="1" t="s">
        <v>151</v>
      </c>
      <c r="G126" s="1" t="s">
        <v>53</v>
      </c>
      <c r="H126" s="1" t="s">
        <v>152</v>
      </c>
      <c r="I126" s="1" t="s">
        <v>26</v>
      </c>
      <c r="J126" s="1" t="s">
        <v>43</v>
      </c>
      <c r="K126" s="1" t="s">
        <v>144</v>
      </c>
      <c r="L126" s="1" t="s">
        <v>25</v>
      </c>
      <c r="M126" s="1" t="s">
        <v>45</v>
      </c>
      <c r="N126" s="1" t="s">
        <v>145</v>
      </c>
      <c r="O126" s="1" t="s">
        <v>894</v>
      </c>
      <c r="P126" s="1" t="s">
        <v>895</v>
      </c>
      <c r="Q126" s="1" t="s">
        <v>153</v>
      </c>
      <c r="R126" s="1" t="s">
        <v>146</v>
      </c>
    </row>
    <row r="127" spans="1:18" x14ac:dyDescent="0.35">
      <c r="A127" s="1" t="s">
        <v>915</v>
      </c>
      <c r="B127" s="1" t="s">
        <v>19</v>
      </c>
      <c r="C127" s="1" t="s">
        <v>916</v>
      </c>
      <c r="D127" s="1" t="s">
        <v>917</v>
      </c>
      <c r="E127" s="1" t="s">
        <v>918</v>
      </c>
      <c r="F127" s="1" t="s">
        <v>919</v>
      </c>
      <c r="G127" s="1" t="s">
        <v>639</v>
      </c>
      <c r="H127" s="1" t="s">
        <v>67</v>
      </c>
      <c r="I127" s="1" t="s">
        <v>69</v>
      </c>
      <c r="J127" s="1" t="s">
        <v>228</v>
      </c>
      <c r="K127" s="1" t="s">
        <v>920</v>
      </c>
      <c r="L127" s="1" t="s">
        <v>57</v>
      </c>
      <c r="M127" s="1" t="s">
        <v>102</v>
      </c>
      <c r="N127" s="1" t="s">
        <v>399</v>
      </c>
      <c r="O127" s="1" t="s">
        <v>894</v>
      </c>
      <c r="P127" s="1" t="s">
        <v>895</v>
      </c>
      <c r="Q127" s="1" t="s">
        <v>328</v>
      </c>
      <c r="R127" s="1" t="s">
        <v>921</v>
      </c>
    </row>
    <row r="128" spans="1:18" x14ac:dyDescent="0.35">
      <c r="A128" s="1" t="s">
        <v>922</v>
      </c>
      <c r="B128" s="1" t="s">
        <v>19</v>
      </c>
      <c r="C128" s="1" t="s">
        <v>612</v>
      </c>
      <c r="D128" s="1" t="s">
        <v>923</v>
      </c>
      <c r="E128" s="1" t="s">
        <v>614</v>
      </c>
      <c r="F128" s="1" t="s">
        <v>615</v>
      </c>
      <c r="G128" s="1" t="s">
        <v>616</v>
      </c>
      <c r="H128" s="1" t="s">
        <v>247</v>
      </c>
      <c r="I128" s="1" t="s">
        <v>69</v>
      </c>
      <c r="J128" s="1" t="s">
        <v>617</v>
      </c>
      <c r="K128" s="1" t="s">
        <v>618</v>
      </c>
      <c r="L128" s="1" t="s">
        <v>452</v>
      </c>
      <c r="M128" s="1" t="s">
        <v>90</v>
      </c>
      <c r="N128" s="1" t="s">
        <v>619</v>
      </c>
      <c r="O128" s="1" t="s">
        <v>894</v>
      </c>
      <c r="P128" s="1" t="s">
        <v>895</v>
      </c>
      <c r="Q128" s="1" t="s">
        <v>182</v>
      </c>
      <c r="R128" s="1" t="s">
        <v>620</v>
      </c>
    </row>
    <row r="129" spans="1:18" x14ac:dyDescent="0.35">
      <c r="A129" s="1" t="s">
        <v>924</v>
      </c>
      <c r="B129" s="1" t="s">
        <v>19</v>
      </c>
      <c r="C129" s="1" t="s">
        <v>588</v>
      </c>
      <c r="D129" s="1" t="s">
        <v>925</v>
      </c>
      <c r="E129" s="1" t="s">
        <v>590</v>
      </c>
      <c r="F129" s="1" t="s">
        <v>284</v>
      </c>
      <c r="G129" s="1" t="s">
        <v>285</v>
      </c>
      <c r="H129" s="1" t="s">
        <v>591</v>
      </c>
      <c r="I129" s="1" t="s">
        <v>161</v>
      </c>
      <c r="J129" s="1" t="s">
        <v>461</v>
      </c>
      <c r="K129" s="1" t="s">
        <v>592</v>
      </c>
      <c r="L129" s="1" t="s">
        <v>57</v>
      </c>
      <c r="M129" s="1" t="s">
        <v>129</v>
      </c>
      <c r="N129" s="1" t="s">
        <v>593</v>
      </c>
      <c r="O129" s="1" t="s">
        <v>894</v>
      </c>
      <c r="P129" s="1" t="s">
        <v>895</v>
      </c>
      <c r="Q129" s="1" t="s">
        <v>34</v>
      </c>
      <c r="R129" s="1" t="s">
        <v>400</v>
      </c>
    </row>
    <row r="130" spans="1:18" x14ac:dyDescent="0.35">
      <c r="A130" s="1" t="s">
        <v>926</v>
      </c>
      <c r="B130" s="1" t="s">
        <v>19</v>
      </c>
      <c r="C130" s="1" t="s">
        <v>927</v>
      </c>
      <c r="D130" s="1" t="s">
        <v>928</v>
      </c>
      <c r="E130" s="1" t="s">
        <v>929</v>
      </c>
      <c r="F130" s="1" t="s">
        <v>369</v>
      </c>
      <c r="G130" s="1" t="s">
        <v>697</v>
      </c>
      <c r="H130" s="1" t="s">
        <v>370</v>
      </c>
      <c r="I130" s="1" t="s">
        <v>161</v>
      </c>
      <c r="J130" s="1" t="s">
        <v>228</v>
      </c>
      <c r="K130" s="1" t="s">
        <v>702</v>
      </c>
      <c r="L130" s="1" t="s">
        <v>703</v>
      </c>
      <c r="M130" s="1" t="s">
        <v>250</v>
      </c>
      <c r="N130" s="1" t="s">
        <v>930</v>
      </c>
      <c r="O130" s="1" t="s">
        <v>894</v>
      </c>
      <c r="P130" s="1" t="s">
        <v>895</v>
      </c>
      <c r="Q130" s="1" t="s">
        <v>92</v>
      </c>
      <c r="R130" s="1" t="s">
        <v>705</v>
      </c>
    </row>
    <row r="131" spans="1:18" x14ac:dyDescent="0.35">
      <c r="A131" s="1" t="s">
        <v>931</v>
      </c>
      <c r="B131" s="1" t="s">
        <v>19</v>
      </c>
      <c r="C131" s="1" t="s">
        <v>932</v>
      </c>
      <c r="D131" s="1" t="s">
        <v>933</v>
      </c>
      <c r="E131" s="1" t="s">
        <v>934</v>
      </c>
      <c r="F131" s="1" t="s">
        <v>935</v>
      </c>
      <c r="G131" s="1" t="s">
        <v>639</v>
      </c>
      <c r="H131" s="1" t="s">
        <v>53</v>
      </c>
      <c r="I131" s="1" t="s">
        <v>161</v>
      </c>
      <c r="J131" s="1" t="s">
        <v>55</v>
      </c>
      <c r="K131" s="1" t="s">
        <v>56</v>
      </c>
      <c r="L131" s="1" t="s">
        <v>936</v>
      </c>
      <c r="M131" s="1" t="s">
        <v>58</v>
      </c>
      <c r="N131" s="1" t="s">
        <v>59</v>
      </c>
      <c r="O131" s="1" t="s">
        <v>894</v>
      </c>
      <c r="P131" s="1" t="s">
        <v>895</v>
      </c>
      <c r="Q131" s="1" t="s">
        <v>937</v>
      </c>
      <c r="R131" s="1" t="s">
        <v>61</v>
      </c>
    </row>
    <row r="132" spans="1:18" x14ac:dyDescent="0.35">
      <c r="A132" s="1" t="s">
        <v>938</v>
      </c>
      <c r="B132" s="1" t="s">
        <v>19</v>
      </c>
      <c r="C132" s="1" t="s">
        <v>939</v>
      </c>
      <c r="D132" s="1" t="s">
        <v>940</v>
      </c>
      <c r="E132" s="1" t="s">
        <v>941</v>
      </c>
      <c r="F132" s="1" t="s">
        <v>615</v>
      </c>
      <c r="G132" s="1" t="s">
        <v>616</v>
      </c>
      <c r="H132" s="1" t="s">
        <v>68</v>
      </c>
      <c r="I132" s="1" t="s">
        <v>126</v>
      </c>
      <c r="J132" s="1" t="s">
        <v>55</v>
      </c>
      <c r="K132" s="1" t="s">
        <v>56</v>
      </c>
      <c r="L132" s="1" t="s">
        <v>936</v>
      </c>
      <c r="M132" s="1" t="s">
        <v>58</v>
      </c>
      <c r="N132" s="1" t="s">
        <v>59</v>
      </c>
      <c r="O132" s="1" t="s">
        <v>894</v>
      </c>
      <c r="P132" s="1" t="s">
        <v>895</v>
      </c>
      <c r="Q132" s="1" t="s">
        <v>70</v>
      </c>
      <c r="R132" s="1" t="s">
        <v>61</v>
      </c>
    </row>
    <row r="133" spans="1:18" x14ac:dyDescent="0.35">
      <c r="A133" s="1" t="s">
        <v>942</v>
      </c>
      <c r="B133" s="1" t="s">
        <v>19</v>
      </c>
      <c r="C133" s="1" t="s">
        <v>943</v>
      </c>
      <c r="D133" s="1" t="s">
        <v>944</v>
      </c>
      <c r="E133" s="1" t="s">
        <v>945</v>
      </c>
      <c r="F133" s="1" t="s">
        <v>143</v>
      </c>
      <c r="G133" s="1" t="s">
        <v>54</v>
      </c>
      <c r="H133" s="1" t="s">
        <v>509</v>
      </c>
      <c r="I133" s="1" t="s">
        <v>69</v>
      </c>
      <c r="J133" s="1" t="s">
        <v>55</v>
      </c>
      <c r="K133" s="1" t="s">
        <v>56</v>
      </c>
      <c r="L133" s="1" t="s">
        <v>475</v>
      </c>
      <c r="M133" s="1" t="s">
        <v>58</v>
      </c>
      <c r="N133" s="1" t="s">
        <v>685</v>
      </c>
      <c r="O133" s="1" t="s">
        <v>894</v>
      </c>
      <c r="P133" s="1" t="s">
        <v>895</v>
      </c>
      <c r="Q133" s="1" t="s">
        <v>60</v>
      </c>
      <c r="R133" s="1" t="s">
        <v>620</v>
      </c>
    </row>
    <row r="134" spans="1:18" x14ac:dyDescent="0.35">
      <c r="A134" s="1" t="s">
        <v>946</v>
      </c>
      <c r="B134" s="1" t="s">
        <v>19</v>
      </c>
      <c r="C134" s="1" t="s">
        <v>164</v>
      </c>
      <c r="D134" s="1" t="s">
        <v>947</v>
      </c>
      <c r="E134" s="1" t="s">
        <v>166</v>
      </c>
      <c r="F134" s="1" t="s">
        <v>143</v>
      </c>
      <c r="G134" s="1" t="s">
        <v>54</v>
      </c>
      <c r="H134" s="1" t="s">
        <v>41</v>
      </c>
      <c r="I134" s="1" t="s">
        <v>26</v>
      </c>
      <c r="J134" s="1" t="s">
        <v>43</v>
      </c>
      <c r="K134" s="1" t="s">
        <v>144</v>
      </c>
      <c r="L134" s="1" t="s">
        <v>25</v>
      </c>
      <c r="M134" s="1" t="s">
        <v>45</v>
      </c>
      <c r="N134" s="1" t="s">
        <v>145</v>
      </c>
      <c r="O134" s="1" t="s">
        <v>894</v>
      </c>
      <c r="P134" s="1" t="s">
        <v>895</v>
      </c>
      <c r="Q134" s="1" t="s">
        <v>34</v>
      </c>
      <c r="R134" s="1" t="s">
        <v>146</v>
      </c>
    </row>
    <row r="135" spans="1:18" x14ac:dyDescent="0.35">
      <c r="A135" s="1" t="s">
        <v>948</v>
      </c>
      <c r="B135" s="1" t="s">
        <v>19</v>
      </c>
      <c r="C135" s="1" t="s">
        <v>949</v>
      </c>
      <c r="D135" s="1" t="s">
        <v>950</v>
      </c>
      <c r="E135" s="1" t="s">
        <v>951</v>
      </c>
      <c r="F135" s="1" t="s">
        <v>952</v>
      </c>
      <c r="G135" s="1" t="s">
        <v>953</v>
      </c>
      <c r="H135" s="1" t="s">
        <v>627</v>
      </c>
      <c r="I135" s="1" t="s">
        <v>177</v>
      </c>
      <c r="J135" s="1" t="s">
        <v>629</v>
      </c>
      <c r="K135" s="1" t="s">
        <v>954</v>
      </c>
      <c r="L135" s="1" t="s">
        <v>57</v>
      </c>
      <c r="M135" s="1" t="s">
        <v>955</v>
      </c>
      <c r="N135" s="1" t="s">
        <v>956</v>
      </c>
      <c r="O135" s="1" t="s">
        <v>894</v>
      </c>
      <c r="P135" s="1" t="s">
        <v>895</v>
      </c>
      <c r="Q135" s="1" t="s">
        <v>957</v>
      </c>
      <c r="R135" s="1" t="s">
        <v>454</v>
      </c>
    </row>
    <row r="136" spans="1:18" x14ac:dyDescent="0.35">
      <c r="A136" s="1" t="s">
        <v>958</v>
      </c>
      <c r="B136" s="1" t="s">
        <v>19</v>
      </c>
      <c r="C136" s="1" t="s">
        <v>851</v>
      </c>
      <c r="D136" s="1" t="s">
        <v>959</v>
      </c>
      <c r="E136" s="1" t="s">
        <v>853</v>
      </c>
      <c r="F136" s="1" t="s">
        <v>298</v>
      </c>
      <c r="G136" s="1" t="s">
        <v>299</v>
      </c>
      <c r="H136" s="1" t="s">
        <v>550</v>
      </c>
      <c r="I136" s="1" t="s">
        <v>161</v>
      </c>
      <c r="J136" s="1" t="s">
        <v>228</v>
      </c>
      <c r="K136" s="1" t="s">
        <v>702</v>
      </c>
      <c r="L136" s="1" t="s">
        <v>703</v>
      </c>
      <c r="M136" s="1" t="s">
        <v>250</v>
      </c>
      <c r="N136" s="1" t="s">
        <v>704</v>
      </c>
      <c r="O136" s="1" t="s">
        <v>894</v>
      </c>
      <c r="P136" s="1" t="s">
        <v>895</v>
      </c>
      <c r="Q136" s="1" t="s">
        <v>34</v>
      </c>
      <c r="R136" s="1" t="s">
        <v>705</v>
      </c>
    </row>
    <row r="137" spans="1:18" x14ac:dyDescent="0.35">
      <c r="A137" s="1" t="s">
        <v>960</v>
      </c>
      <c r="B137" s="1" t="s">
        <v>19</v>
      </c>
      <c r="C137" s="1" t="s">
        <v>961</v>
      </c>
      <c r="D137" s="1" t="s">
        <v>962</v>
      </c>
      <c r="E137" s="1" t="s">
        <v>963</v>
      </c>
      <c r="F137" s="1" t="s">
        <v>40</v>
      </c>
      <c r="G137" s="1" t="s">
        <v>41</v>
      </c>
      <c r="H137" s="1" t="s">
        <v>277</v>
      </c>
      <c r="I137" s="1" t="s">
        <v>161</v>
      </c>
      <c r="J137" s="1" t="s">
        <v>228</v>
      </c>
      <c r="K137" s="1" t="s">
        <v>702</v>
      </c>
      <c r="L137" s="1" t="s">
        <v>703</v>
      </c>
      <c r="M137" s="1" t="s">
        <v>250</v>
      </c>
      <c r="N137" s="1" t="s">
        <v>704</v>
      </c>
      <c r="O137" s="1" t="s">
        <v>894</v>
      </c>
      <c r="P137" s="1" t="s">
        <v>895</v>
      </c>
      <c r="Q137" s="1" t="s">
        <v>153</v>
      </c>
      <c r="R137" s="1" t="s">
        <v>705</v>
      </c>
    </row>
    <row r="138" spans="1:18" x14ac:dyDescent="0.35">
      <c r="A138" s="1" t="s">
        <v>964</v>
      </c>
      <c r="B138" s="1" t="s">
        <v>19</v>
      </c>
      <c r="C138" s="1" t="s">
        <v>965</v>
      </c>
      <c r="D138" s="1" t="s">
        <v>966</v>
      </c>
      <c r="E138" s="1" t="s">
        <v>967</v>
      </c>
      <c r="F138" s="1" t="s">
        <v>968</v>
      </c>
      <c r="G138" s="1" t="s">
        <v>325</v>
      </c>
      <c r="H138" s="1" t="s">
        <v>969</v>
      </c>
      <c r="I138" s="1" t="s">
        <v>161</v>
      </c>
      <c r="J138" s="1" t="s">
        <v>55</v>
      </c>
      <c r="K138" s="1" t="s">
        <v>100</v>
      </c>
      <c r="L138" s="1" t="s">
        <v>970</v>
      </c>
      <c r="M138" s="1" t="s">
        <v>58</v>
      </c>
      <c r="N138" s="1" t="s">
        <v>971</v>
      </c>
      <c r="O138" s="1" t="s">
        <v>894</v>
      </c>
      <c r="P138" s="1" t="s">
        <v>895</v>
      </c>
      <c r="Q138" s="1" t="s">
        <v>392</v>
      </c>
      <c r="R138" s="1" t="s">
        <v>972</v>
      </c>
    </row>
    <row r="139" spans="1:18" x14ac:dyDescent="0.35">
      <c r="A139" s="1" t="s">
        <v>973</v>
      </c>
      <c r="B139" s="1" t="s">
        <v>19</v>
      </c>
      <c r="C139" s="1" t="s">
        <v>974</v>
      </c>
      <c r="D139" s="1" t="s">
        <v>975</v>
      </c>
      <c r="E139" s="1" t="s">
        <v>976</v>
      </c>
      <c r="F139" s="1" t="s">
        <v>977</v>
      </c>
      <c r="G139" s="1" t="s">
        <v>315</v>
      </c>
      <c r="H139" s="1" t="s">
        <v>54</v>
      </c>
      <c r="I139" s="1" t="s">
        <v>26</v>
      </c>
      <c r="J139" s="1" t="s">
        <v>55</v>
      </c>
      <c r="K139" s="1" t="s">
        <v>978</v>
      </c>
      <c r="L139" s="1" t="s">
        <v>25</v>
      </c>
      <c r="M139" s="1" t="s">
        <v>58</v>
      </c>
      <c r="N139" s="1" t="s">
        <v>59</v>
      </c>
      <c r="O139" s="1" t="s">
        <v>894</v>
      </c>
      <c r="P139" s="1" t="s">
        <v>895</v>
      </c>
      <c r="Q139" s="1" t="s">
        <v>153</v>
      </c>
      <c r="R139" s="1" t="s">
        <v>979</v>
      </c>
    </row>
    <row r="140" spans="1:18" x14ac:dyDescent="0.35">
      <c r="A140" s="1" t="s">
        <v>980</v>
      </c>
      <c r="B140" s="1" t="s">
        <v>19</v>
      </c>
      <c r="C140" s="1" t="s">
        <v>981</v>
      </c>
      <c r="D140" s="1" t="s">
        <v>982</v>
      </c>
      <c r="E140" s="1" t="s">
        <v>983</v>
      </c>
      <c r="F140" s="1" t="s">
        <v>677</v>
      </c>
      <c r="G140" s="1" t="s">
        <v>67</v>
      </c>
      <c r="H140" s="1" t="s">
        <v>247</v>
      </c>
      <c r="I140" s="1" t="s">
        <v>161</v>
      </c>
      <c r="J140" s="1" t="s">
        <v>55</v>
      </c>
      <c r="K140" s="1" t="s">
        <v>56</v>
      </c>
      <c r="L140" s="1" t="s">
        <v>936</v>
      </c>
      <c r="M140" s="1" t="s">
        <v>58</v>
      </c>
      <c r="N140" s="1" t="s">
        <v>59</v>
      </c>
      <c r="O140" s="1" t="s">
        <v>894</v>
      </c>
      <c r="P140" s="1" t="s">
        <v>895</v>
      </c>
      <c r="Q140" s="1" t="s">
        <v>60</v>
      </c>
      <c r="R140" s="1" t="s">
        <v>61</v>
      </c>
    </row>
    <row r="141" spans="1:18" x14ac:dyDescent="0.35">
      <c r="A141" s="1" t="s">
        <v>984</v>
      </c>
      <c r="B141" s="1" t="s">
        <v>19</v>
      </c>
      <c r="C141" s="1" t="s">
        <v>985</v>
      </c>
      <c r="D141" s="1" t="s">
        <v>986</v>
      </c>
      <c r="E141" s="1" t="s">
        <v>987</v>
      </c>
      <c r="F141" s="1" t="s">
        <v>598</v>
      </c>
      <c r="G141" s="1" t="s">
        <v>380</v>
      </c>
      <c r="H141" s="1" t="s">
        <v>277</v>
      </c>
      <c r="I141" s="1" t="s">
        <v>161</v>
      </c>
      <c r="J141" s="1" t="s">
        <v>485</v>
      </c>
      <c r="K141" s="1" t="s">
        <v>988</v>
      </c>
      <c r="L141" s="1" t="s">
        <v>25</v>
      </c>
      <c r="M141" s="1" t="s">
        <v>989</v>
      </c>
      <c r="N141" s="1" t="s">
        <v>990</v>
      </c>
      <c r="O141" s="1" t="s">
        <v>894</v>
      </c>
      <c r="P141" s="1" t="s">
        <v>895</v>
      </c>
      <c r="Q141" s="1" t="s">
        <v>34</v>
      </c>
      <c r="R141" s="1" t="s">
        <v>252</v>
      </c>
    </row>
    <row r="142" spans="1:18" x14ac:dyDescent="0.35">
      <c r="A142" s="1" t="s">
        <v>991</v>
      </c>
      <c r="B142" s="1" t="s">
        <v>19</v>
      </c>
      <c r="C142" s="1" t="s">
        <v>992</v>
      </c>
      <c r="D142" s="1" t="s">
        <v>993</v>
      </c>
      <c r="E142" s="1" t="s">
        <v>994</v>
      </c>
      <c r="F142" s="1" t="s">
        <v>995</v>
      </c>
      <c r="G142" s="1" t="s">
        <v>996</v>
      </c>
      <c r="H142" s="1" t="s">
        <v>997</v>
      </c>
      <c r="I142" s="1" t="s">
        <v>126</v>
      </c>
      <c r="J142" s="1" t="s">
        <v>425</v>
      </c>
      <c r="K142" s="1" t="s">
        <v>25</v>
      </c>
      <c r="L142" s="1" t="s">
        <v>208</v>
      </c>
      <c r="M142" s="1" t="s">
        <v>209</v>
      </c>
      <c r="N142" s="1" t="s">
        <v>830</v>
      </c>
      <c r="O142" s="1" t="s">
        <v>894</v>
      </c>
      <c r="P142" s="1" t="s">
        <v>895</v>
      </c>
      <c r="Q142" s="1" t="s">
        <v>211</v>
      </c>
      <c r="R142" s="1" t="s">
        <v>212</v>
      </c>
    </row>
    <row r="143" spans="1:18" x14ac:dyDescent="0.35">
      <c r="A143" s="1" t="s">
        <v>998</v>
      </c>
      <c r="B143" s="1" t="s">
        <v>19</v>
      </c>
      <c r="C143" s="1" t="s">
        <v>999</v>
      </c>
      <c r="D143" s="1" t="s">
        <v>1000</v>
      </c>
      <c r="E143" s="1" t="s">
        <v>1001</v>
      </c>
      <c r="F143" s="1" t="s">
        <v>995</v>
      </c>
      <c r="G143" s="1" t="s">
        <v>996</v>
      </c>
      <c r="H143" s="1" t="s">
        <v>997</v>
      </c>
      <c r="I143" s="1" t="s">
        <v>126</v>
      </c>
      <c r="J143" s="1" t="s">
        <v>425</v>
      </c>
      <c r="K143" s="1" t="s">
        <v>25</v>
      </c>
      <c r="L143" s="1" t="s">
        <v>208</v>
      </c>
      <c r="M143" s="1" t="s">
        <v>209</v>
      </c>
      <c r="N143" s="1" t="s">
        <v>830</v>
      </c>
      <c r="O143" s="1" t="s">
        <v>894</v>
      </c>
      <c r="P143" s="1" t="s">
        <v>895</v>
      </c>
      <c r="Q143" s="1" t="s">
        <v>211</v>
      </c>
      <c r="R143" s="1" t="s">
        <v>212</v>
      </c>
    </row>
    <row r="144" spans="1:18" x14ac:dyDescent="0.35">
      <c r="A144" s="1" t="s">
        <v>1002</v>
      </c>
      <c r="B144" s="1" t="s">
        <v>19</v>
      </c>
      <c r="C144" s="1" t="s">
        <v>1003</v>
      </c>
      <c r="D144" s="1" t="s">
        <v>1004</v>
      </c>
      <c r="E144" s="1" t="s">
        <v>1005</v>
      </c>
      <c r="F144" s="1" t="s">
        <v>85</v>
      </c>
      <c r="G144" s="1" t="s">
        <v>41</v>
      </c>
      <c r="H144" s="1" t="s">
        <v>277</v>
      </c>
      <c r="I144" s="1" t="s">
        <v>161</v>
      </c>
      <c r="J144" s="1" t="s">
        <v>43</v>
      </c>
      <c r="K144" s="1" t="s">
        <v>441</v>
      </c>
      <c r="L144" s="1" t="s">
        <v>475</v>
      </c>
      <c r="M144" s="1" t="s">
        <v>102</v>
      </c>
      <c r="N144" s="1" t="s">
        <v>442</v>
      </c>
      <c r="O144" s="1" t="s">
        <v>894</v>
      </c>
      <c r="P144" s="1" t="s">
        <v>895</v>
      </c>
      <c r="Q144" s="1" t="s">
        <v>443</v>
      </c>
      <c r="R144" s="1" t="s">
        <v>93</v>
      </c>
    </row>
    <row r="145" spans="1:18" x14ac:dyDescent="0.35">
      <c r="A145" s="1" t="s">
        <v>1006</v>
      </c>
      <c r="B145" s="1" t="s">
        <v>19</v>
      </c>
      <c r="C145" s="1" t="s">
        <v>243</v>
      </c>
      <c r="D145" s="1" t="s">
        <v>1007</v>
      </c>
      <c r="E145" s="1" t="s">
        <v>245</v>
      </c>
      <c r="F145" s="1" t="s">
        <v>246</v>
      </c>
      <c r="G145" s="1" t="s">
        <v>247</v>
      </c>
      <c r="H145" s="1" t="s">
        <v>237</v>
      </c>
      <c r="I145" s="1" t="s">
        <v>26</v>
      </c>
      <c r="J145" s="1" t="s">
        <v>228</v>
      </c>
      <c r="K145" s="1" t="s">
        <v>248</v>
      </c>
      <c r="L145" s="1" t="s">
        <v>249</v>
      </c>
      <c r="M145" s="1" t="s">
        <v>250</v>
      </c>
      <c r="N145" s="1" t="s">
        <v>251</v>
      </c>
      <c r="O145" s="1" t="s">
        <v>894</v>
      </c>
      <c r="P145" s="1" t="s">
        <v>895</v>
      </c>
      <c r="Q145" s="1" t="s">
        <v>60</v>
      </c>
      <c r="R145" s="1" t="s">
        <v>252</v>
      </c>
    </row>
    <row r="146" spans="1:18" x14ac:dyDescent="0.35">
      <c r="A146" s="1" t="s">
        <v>1008</v>
      </c>
      <c r="B146" s="1" t="s">
        <v>19</v>
      </c>
      <c r="C146" s="1" t="s">
        <v>1009</v>
      </c>
      <c r="D146" s="1" t="s">
        <v>1010</v>
      </c>
      <c r="E146" s="1" t="s">
        <v>1011</v>
      </c>
      <c r="F146" s="1" t="s">
        <v>1012</v>
      </c>
      <c r="G146" s="1" t="s">
        <v>1013</v>
      </c>
      <c r="H146" s="1" t="s">
        <v>892</v>
      </c>
      <c r="I146" s="1" t="s">
        <v>161</v>
      </c>
      <c r="J146" s="1" t="s">
        <v>893</v>
      </c>
      <c r="K146" s="1" t="s">
        <v>25</v>
      </c>
      <c r="L146" s="1" t="s">
        <v>25</v>
      </c>
      <c r="M146" s="1" t="s">
        <v>316</v>
      </c>
      <c r="N146" s="1" t="s">
        <v>25</v>
      </c>
      <c r="O146" s="1" t="s">
        <v>111</v>
      </c>
      <c r="P146" s="1" t="s">
        <v>1014</v>
      </c>
      <c r="Q146" s="1" t="s">
        <v>92</v>
      </c>
      <c r="R146" s="1" t="s">
        <v>896</v>
      </c>
    </row>
    <row r="147" spans="1:18" x14ac:dyDescent="0.35">
      <c r="A147" s="1" t="s">
        <v>1015</v>
      </c>
      <c r="B147" s="1" t="s">
        <v>19</v>
      </c>
      <c r="C147" s="1" t="s">
        <v>1016</v>
      </c>
      <c r="D147" s="1" t="s">
        <v>1017</v>
      </c>
      <c r="E147" s="1" t="s">
        <v>1018</v>
      </c>
      <c r="F147" s="1" t="s">
        <v>386</v>
      </c>
      <c r="G147" s="1" t="s">
        <v>86</v>
      </c>
      <c r="H147" s="1" t="s">
        <v>387</v>
      </c>
      <c r="I147" s="1" t="s">
        <v>26</v>
      </c>
      <c r="J147" s="1" t="s">
        <v>388</v>
      </c>
      <c r="K147" s="1" t="s">
        <v>389</v>
      </c>
      <c r="L147" s="1" t="s">
        <v>390</v>
      </c>
      <c r="M147" s="1" t="s">
        <v>90</v>
      </c>
      <c r="N147" s="1" t="s">
        <v>391</v>
      </c>
      <c r="O147" s="1" t="s">
        <v>111</v>
      </c>
      <c r="P147" s="1" t="s">
        <v>1014</v>
      </c>
      <c r="Q147" s="1" t="s">
        <v>392</v>
      </c>
      <c r="R147" s="1" t="s">
        <v>220</v>
      </c>
    </row>
    <row r="148" spans="1:18" x14ac:dyDescent="0.35">
      <c r="A148" s="1" t="s">
        <v>1019</v>
      </c>
      <c r="B148" s="1" t="s">
        <v>19</v>
      </c>
      <c r="C148" s="1" t="s">
        <v>1020</v>
      </c>
      <c r="D148" s="1" t="s">
        <v>1021</v>
      </c>
      <c r="E148" s="1" t="s">
        <v>828</v>
      </c>
      <c r="F148" s="1" t="s">
        <v>829</v>
      </c>
      <c r="G148" s="1" t="s">
        <v>125</v>
      </c>
      <c r="H148" s="1" t="s">
        <v>516</v>
      </c>
      <c r="I148" s="1" t="s">
        <v>126</v>
      </c>
      <c r="J148" s="1" t="s">
        <v>425</v>
      </c>
      <c r="K148" s="1" t="s">
        <v>25</v>
      </c>
      <c r="L148" s="1" t="s">
        <v>208</v>
      </c>
      <c r="M148" s="1" t="s">
        <v>209</v>
      </c>
      <c r="N148" s="1" t="s">
        <v>830</v>
      </c>
      <c r="O148" s="1" t="s">
        <v>111</v>
      </c>
      <c r="P148" s="1" t="s">
        <v>1014</v>
      </c>
      <c r="Q148" s="1" t="s">
        <v>427</v>
      </c>
      <c r="R148" s="1" t="s">
        <v>212</v>
      </c>
    </row>
    <row r="149" spans="1:18" x14ac:dyDescent="0.35">
      <c r="A149" s="1" t="s">
        <v>1022</v>
      </c>
      <c r="B149" s="1" t="s">
        <v>19</v>
      </c>
      <c r="C149" s="1" t="s">
        <v>1023</v>
      </c>
      <c r="D149" s="1" t="s">
        <v>1024</v>
      </c>
      <c r="E149" s="1" t="s">
        <v>1025</v>
      </c>
      <c r="F149" s="1" t="s">
        <v>386</v>
      </c>
      <c r="G149" s="1" t="s">
        <v>86</v>
      </c>
      <c r="H149" s="1" t="s">
        <v>387</v>
      </c>
      <c r="I149" s="1" t="s">
        <v>26</v>
      </c>
      <c r="J149" s="1" t="s">
        <v>388</v>
      </c>
      <c r="K149" s="1" t="s">
        <v>389</v>
      </c>
      <c r="L149" s="1" t="s">
        <v>390</v>
      </c>
      <c r="M149" s="1" t="s">
        <v>90</v>
      </c>
      <c r="N149" s="1" t="s">
        <v>391</v>
      </c>
      <c r="O149" s="1" t="s">
        <v>111</v>
      </c>
      <c r="P149" s="1" t="s">
        <v>1014</v>
      </c>
      <c r="Q149" s="1" t="s">
        <v>392</v>
      </c>
      <c r="R149" s="1" t="s">
        <v>220</v>
      </c>
    </row>
    <row r="150" spans="1:18" x14ac:dyDescent="0.35">
      <c r="A150" s="1" t="s">
        <v>1026</v>
      </c>
      <c r="B150" s="1" t="s">
        <v>19</v>
      </c>
      <c r="C150" s="1" t="s">
        <v>1027</v>
      </c>
      <c r="D150" s="1" t="s">
        <v>1028</v>
      </c>
      <c r="E150" s="1" t="s">
        <v>1029</v>
      </c>
      <c r="F150" s="1" t="s">
        <v>1030</v>
      </c>
      <c r="G150" s="1" t="s">
        <v>387</v>
      </c>
      <c r="H150" s="1" t="s">
        <v>325</v>
      </c>
      <c r="I150" s="1" t="s">
        <v>26</v>
      </c>
      <c r="J150" s="1" t="s">
        <v>55</v>
      </c>
      <c r="K150" s="1" t="s">
        <v>100</v>
      </c>
      <c r="L150" s="1" t="s">
        <v>970</v>
      </c>
      <c r="M150" s="1" t="s">
        <v>58</v>
      </c>
      <c r="N150" s="1" t="s">
        <v>971</v>
      </c>
      <c r="O150" s="1" t="s">
        <v>111</v>
      </c>
      <c r="P150" s="1" t="s">
        <v>1014</v>
      </c>
      <c r="Q150" s="1" t="s">
        <v>34</v>
      </c>
      <c r="R150" s="1" t="s">
        <v>972</v>
      </c>
    </row>
    <row r="151" spans="1:18" x14ac:dyDescent="0.35">
      <c r="A151" s="1" t="s">
        <v>1031</v>
      </c>
      <c r="B151" s="1" t="s">
        <v>19</v>
      </c>
      <c r="C151" s="1" t="s">
        <v>1032</v>
      </c>
      <c r="D151" s="1" t="s">
        <v>1033</v>
      </c>
      <c r="E151" s="1" t="s">
        <v>1034</v>
      </c>
      <c r="F151" s="1" t="s">
        <v>783</v>
      </c>
      <c r="G151" s="1" t="s">
        <v>269</v>
      </c>
      <c r="H151" s="1" t="s">
        <v>237</v>
      </c>
      <c r="I151" s="1" t="s">
        <v>26</v>
      </c>
      <c r="J151" s="1" t="s">
        <v>43</v>
      </c>
      <c r="K151" s="1" t="s">
        <v>871</v>
      </c>
      <c r="L151" s="1" t="s">
        <v>101</v>
      </c>
      <c r="M151" s="1" t="s">
        <v>102</v>
      </c>
      <c r="N151" s="1" t="s">
        <v>1035</v>
      </c>
      <c r="O151" s="1" t="s">
        <v>111</v>
      </c>
      <c r="P151" s="1" t="s">
        <v>1014</v>
      </c>
      <c r="Q151" s="1" t="s">
        <v>34</v>
      </c>
      <c r="R151" s="1" t="s">
        <v>620</v>
      </c>
    </row>
    <row r="152" spans="1:18" x14ac:dyDescent="0.35">
      <c r="A152" s="1" t="s">
        <v>1036</v>
      </c>
      <c r="B152" s="1" t="s">
        <v>19</v>
      </c>
      <c r="C152" s="1" t="s">
        <v>1037</v>
      </c>
      <c r="D152" s="1" t="s">
        <v>1038</v>
      </c>
      <c r="E152" s="1" t="s">
        <v>1039</v>
      </c>
      <c r="F152" s="1" t="s">
        <v>1040</v>
      </c>
      <c r="G152" s="1" t="s">
        <v>54</v>
      </c>
      <c r="H152" s="1" t="s">
        <v>237</v>
      </c>
      <c r="I152" s="1" t="s">
        <v>161</v>
      </c>
      <c r="J152" s="1" t="s">
        <v>1041</v>
      </c>
      <c r="K152" s="1" t="s">
        <v>1042</v>
      </c>
      <c r="L152" s="1" t="s">
        <v>25</v>
      </c>
      <c r="M152" s="1" t="s">
        <v>1043</v>
      </c>
      <c r="N152" s="1" t="s">
        <v>1044</v>
      </c>
      <c r="O152" s="1" t="s">
        <v>111</v>
      </c>
      <c r="P152" s="1" t="s">
        <v>1014</v>
      </c>
      <c r="Q152" s="1" t="s">
        <v>153</v>
      </c>
      <c r="R152" s="1" t="s">
        <v>93</v>
      </c>
    </row>
    <row r="153" spans="1:18" x14ac:dyDescent="0.35">
      <c r="A153" s="1" t="s">
        <v>1045</v>
      </c>
      <c r="B153" s="1" t="s">
        <v>19</v>
      </c>
      <c r="C153" s="1" t="s">
        <v>768</v>
      </c>
      <c r="D153" s="1" t="s">
        <v>1046</v>
      </c>
      <c r="E153" s="1" t="s">
        <v>770</v>
      </c>
      <c r="F153" s="1" t="s">
        <v>771</v>
      </c>
      <c r="G153" s="1" t="s">
        <v>772</v>
      </c>
      <c r="H153" s="1" t="s">
        <v>773</v>
      </c>
      <c r="I153" s="1" t="s">
        <v>628</v>
      </c>
      <c r="J153" s="1" t="s">
        <v>713</v>
      </c>
      <c r="K153" s="1" t="s">
        <v>350</v>
      </c>
      <c r="L153" s="1" t="s">
        <v>413</v>
      </c>
      <c r="M153" s="1" t="s">
        <v>715</v>
      </c>
      <c r="N153" s="1" t="s">
        <v>774</v>
      </c>
      <c r="O153" s="1" t="s">
        <v>111</v>
      </c>
      <c r="P153" s="1" t="s">
        <v>1014</v>
      </c>
      <c r="Q153" s="1" t="s">
        <v>414</v>
      </c>
      <c r="R153" s="1" t="s">
        <v>415</v>
      </c>
    </row>
    <row r="154" spans="1:18" x14ac:dyDescent="0.35">
      <c r="A154" s="1" t="s">
        <v>1047</v>
      </c>
      <c r="B154" s="1" t="s">
        <v>19</v>
      </c>
      <c r="C154" s="1" t="s">
        <v>1048</v>
      </c>
      <c r="D154" s="1" t="s">
        <v>1049</v>
      </c>
      <c r="E154" s="1" t="s">
        <v>1050</v>
      </c>
      <c r="F154" s="1" t="s">
        <v>1051</v>
      </c>
      <c r="G154" s="1" t="s">
        <v>1052</v>
      </c>
      <c r="H154" s="1" t="s">
        <v>315</v>
      </c>
      <c r="I154" s="1" t="s">
        <v>177</v>
      </c>
      <c r="J154" s="1" t="s">
        <v>450</v>
      </c>
      <c r="K154" s="1" t="s">
        <v>451</v>
      </c>
      <c r="L154" s="1" t="s">
        <v>452</v>
      </c>
      <c r="M154" s="1" t="s">
        <v>90</v>
      </c>
      <c r="N154" s="1" t="s">
        <v>453</v>
      </c>
      <c r="O154" s="1" t="s">
        <v>111</v>
      </c>
      <c r="P154" s="1" t="s">
        <v>1014</v>
      </c>
      <c r="Q154" s="1" t="s">
        <v>1053</v>
      </c>
      <c r="R154" s="1" t="s">
        <v>454</v>
      </c>
    </row>
    <row r="155" spans="1:18" x14ac:dyDescent="0.35">
      <c r="A155" s="1" t="s">
        <v>1054</v>
      </c>
      <c r="B155" s="1" t="s">
        <v>19</v>
      </c>
      <c r="C155" s="1" t="s">
        <v>1055</v>
      </c>
      <c r="D155" s="1" t="s">
        <v>1056</v>
      </c>
      <c r="E155" s="1" t="s">
        <v>1057</v>
      </c>
      <c r="F155" s="1" t="s">
        <v>66</v>
      </c>
      <c r="G155" s="1" t="s">
        <v>67</v>
      </c>
      <c r="H155" s="1" t="s">
        <v>247</v>
      </c>
      <c r="I155" s="1" t="s">
        <v>161</v>
      </c>
      <c r="J155" s="1" t="s">
        <v>55</v>
      </c>
      <c r="K155" s="1" t="s">
        <v>144</v>
      </c>
      <c r="L155" s="1" t="s">
        <v>25</v>
      </c>
      <c r="M155" s="1" t="s">
        <v>476</v>
      </c>
      <c r="N155" s="1" t="s">
        <v>25</v>
      </c>
      <c r="O155" s="1" t="s">
        <v>111</v>
      </c>
      <c r="P155" s="1" t="s">
        <v>1014</v>
      </c>
      <c r="Q155" s="1" t="s">
        <v>153</v>
      </c>
      <c r="R155" s="1" t="s">
        <v>146</v>
      </c>
    </row>
    <row r="156" spans="1:18" x14ac:dyDescent="0.35">
      <c r="A156" s="1" t="s">
        <v>1058</v>
      </c>
      <c r="B156" s="1" t="s">
        <v>19</v>
      </c>
      <c r="C156" s="1" t="s">
        <v>1059</v>
      </c>
      <c r="D156" s="1" t="s">
        <v>1060</v>
      </c>
      <c r="E156" s="1" t="s">
        <v>1061</v>
      </c>
      <c r="F156" s="1" t="s">
        <v>544</v>
      </c>
      <c r="G156" s="1" t="s">
        <v>53</v>
      </c>
      <c r="H156" s="1" t="s">
        <v>41</v>
      </c>
      <c r="I156" s="1" t="s">
        <v>69</v>
      </c>
      <c r="J156" s="1" t="s">
        <v>43</v>
      </c>
      <c r="K156" s="1" t="s">
        <v>278</v>
      </c>
      <c r="L156" s="1" t="s">
        <v>89</v>
      </c>
      <c r="M156" s="1" t="s">
        <v>90</v>
      </c>
      <c r="N156" s="1" t="s">
        <v>279</v>
      </c>
      <c r="O156" s="1" t="s">
        <v>111</v>
      </c>
      <c r="P156" s="1" t="s">
        <v>1014</v>
      </c>
      <c r="Q156" s="1" t="s">
        <v>153</v>
      </c>
      <c r="R156" s="1" t="s">
        <v>93</v>
      </c>
    </row>
    <row r="157" spans="1:18" x14ac:dyDescent="0.35">
      <c r="A157" s="1" t="s">
        <v>1062</v>
      </c>
      <c r="B157" s="1" t="s">
        <v>19</v>
      </c>
      <c r="C157" s="1" t="s">
        <v>1063</v>
      </c>
      <c r="D157" s="1" t="s">
        <v>1064</v>
      </c>
      <c r="E157" s="1" t="s">
        <v>1065</v>
      </c>
      <c r="F157" s="1" t="s">
        <v>995</v>
      </c>
      <c r="G157" s="1" t="s">
        <v>996</v>
      </c>
      <c r="H157" s="1" t="s">
        <v>997</v>
      </c>
      <c r="I157" s="1" t="s">
        <v>126</v>
      </c>
      <c r="J157" s="1" t="s">
        <v>425</v>
      </c>
      <c r="K157" s="1" t="s">
        <v>25</v>
      </c>
      <c r="L157" s="1" t="s">
        <v>208</v>
      </c>
      <c r="M157" s="1" t="s">
        <v>209</v>
      </c>
      <c r="N157" s="1" t="s">
        <v>830</v>
      </c>
      <c r="O157" s="1" t="s">
        <v>111</v>
      </c>
      <c r="P157" s="1" t="s">
        <v>1014</v>
      </c>
      <c r="Q157" s="1" t="s">
        <v>211</v>
      </c>
      <c r="R157" s="1" t="s">
        <v>212</v>
      </c>
    </row>
    <row r="158" spans="1:18" x14ac:dyDescent="0.35">
      <c r="A158" s="1" t="s">
        <v>1066</v>
      </c>
      <c r="B158" s="1" t="s">
        <v>19</v>
      </c>
      <c r="C158" s="1" t="s">
        <v>1067</v>
      </c>
      <c r="D158" s="1" t="s">
        <v>1068</v>
      </c>
      <c r="E158" s="1" t="s">
        <v>1069</v>
      </c>
      <c r="F158" s="1" t="s">
        <v>677</v>
      </c>
      <c r="G158" s="1" t="s">
        <v>67</v>
      </c>
      <c r="H158" s="1" t="s">
        <v>509</v>
      </c>
      <c r="I158" s="1" t="s">
        <v>177</v>
      </c>
      <c r="J158" s="1" t="s">
        <v>617</v>
      </c>
      <c r="K158" s="1" t="s">
        <v>618</v>
      </c>
      <c r="L158" s="1" t="s">
        <v>452</v>
      </c>
      <c r="M158" s="1" t="s">
        <v>90</v>
      </c>
      <c r="N158" s="1" t="s">
        <v>619</v>
      </c>
      <c r="O158" s="1" t="s">
        <v>111</v>
      </c>
      <c r="P158" s="1" t="s">
        <v>1014</v>
      </c>
      <c r="Q158" s="1" t="s">
        <v>34</v>
      </c>
      <c r="R158" s="1" t="s">
        <v>620</v>
      </c>
    </row>
    <row r="159" spans="1:18" x14ac:dyDescent="0.35">
      <c r="A159" s="1" t="s">
        <v>1070</v>
      </c>
      <c r="B159" s="1" t="s">
        <v>19</v>
      </c>
      <c r="C159" s="1" t="s">
        <v>1071</v>
      </c>
      <c r="D159" s="1" t="s">
        <v>1072</v>
      </c>
      <c r="E159" s="1" t="s">
        <v>1073</v>
      </c>
      <c r="F159" s="1" t="s">
        <v>397</v>
      </c>
      <c r="G159" s="1" t="s">
        <v>269</v>
      </c>
      <c r="H159" s="1" t="s">
        <v>41</v>
      </c>
      <c r="I159" s="1" t="s">
        <v>161</v>
      </c>
      <c r="J159" s="1" t="s">
        <v>1041</v>
      </c>
      <c r="K159" s="1" t="s">
        <v>1042</v>
      </c>
      <c r="L159" s="1" t="s">
        <v>25</v>
      </c>
      <c r="M159" s="1" t="s">
        <v>1043</v>
      </c>
      <c r="N159" s="1" t="s">
        <v>1044</v>
      </c>
      <c r="O159" s="1" t="s">
        <v>111</v>
      </c>
      <c r="P159" s="1" t="s">
        <v>1014</v>
      </c>
      <c r="Q159" s="1" t="s">
        <v>34</v>
      </c>
      <c r="R159" s="1" t="s">
        <v>93</v>
      </c>
    </row>
    <row r="160" spans="1:18" x14ac:dyDescent="0.35">
      <c r="A160" s="1" t="s">
        <v>1074</v>
      </c>
      <c r="B160" s="1" t="s">
        <v>19</v>
      </c>
      <c r="C160" s="1" t="s">
        <v>1075</v>
      </c>
      <c r="D160" s="1" t="s">
        <v>1076</v>
      </c>
      <c r="E160" s="1" t="s">
        <v>1077</v>
      </c>
      <c r="F160" s="1" t="s">
        <v>1078</v>
      </c>
      <c r="G160" s="1" t="s">
        <v>1079</v>
      </c>
      <c r="H160" s="1" t="s">
        <v>509</v>
      </c>
      <c r="I160" s="1" t="s">
        <v>26</v>
      </c>
      <c r="J160" s="1" t="s">
        <v>43</v>
      </c>
      <c r="K160" s="1" t="s">
        <v>25</v>
      </c>
      <c r="L160" s="1" t="s">
        <v>25</v>
      </c>
      <c r="M160" s="1" t="s">
        <v>381</v>
      </c>
      <c r="N160" s="1" t="s">
        <v>25</v>
      </c>
      <c r="O160" s="1" t="s">
        <v>111</v>
      </c>
      <c r="P160" s="1" t="s">
        <v>1014</v>
      </c>
      <c r="Q160" s="1" t="s">
        <v>153</v>
      </c>
      <c r="R160" s="1" t="s">
        <v>93</v>
      </c>
    </row>
    <row r="161" spans="1:18" x14ac:dyDescent="0.35">
      <c r="A161" s="1" t="s">
        <v>1080</v>
      </c>
      <c r="B161" s="1" t="s">
        <v>19</v>
      </c>
      <c r="C161" s="1" t="s">
        <v>430</v>
      </c>
      <c r="D161" s="1" t="s">
        <v>1081</v>
      </c>
      <c r="E161" s="1" t="s">
        <v>432</v>
      </c>
      <c r="F161" s="1" t="s">
        <v>433</v>
      </c>
      <c r="G161" s="1" t="s">
        <v>434</v>
      </c>
      <c r="H161" s="1" t="s">
        <v>259</v>
      </c>
      <c r="I161" s="1" t="s">
        <v>26</v>
      </c>
      <c r="J161" s="1" t="s">
        <v>260</v>
      </c>
      <c r="K161" s="1" t="s">
        <v>25</v>
      </c>
      <c r="L161" s="1" t="s">
        <v>25</v>
      </c>
      <c r="M161" s="1" t="s">
        <v>288</v>
      </c>
      <c r="N161" s="1" t="s">
        <v>25</v>
      </c>
      <c r="O161" s="1" t="s">
        <v>111</v>
      </c>
      <c r="P161" s="1" t="s">
        <v>1014</v>
      </c>
      <c r="Q161" s="1" t="s">
        <v>182</v>
      </c>
      <c r="R161" s="1" t="s">
        <v>104</v>
      </c>
    </row>
    <row r="162" spans="1:18" x14ac:dyDescent="0.35">
      <c r="A162" s="1" t="s">
        <v>1082</v>
      </c>
      <c r="B162" s="1" t="s">
        <v>19</v>
      </c>
      <c r="C162" s="1" t="s">
        <v>1083</v>
      </c>
      <c r="D162" s="1" t="s">
        <v>1084</v>
      </c>
      <c r="E162" s="1" t="s">
        <v>1085</v>
      </c>
      <c r="F162" s="1" t="s">
        <v>783</v>
      </c>
      <c r="G162" s="1" t="s">
        <v>269</v>
      </c>
      <c r="H162" s="1" t="s">
        <v>86</v>
      </c>
      <c r="I162" s="1" t="s">
        <v>69</v>
      </c>
      <c r="J162" s="1" t="s">
        <v>228</v>
      </c>
      <c r="K162" s="1" t="s">
        <v>371</v>
      </c>
      <c r="L162" s="1" t="s">
        <v>57</v>
      </c>
      <c r="M162" s="1" t="s">
        <v>129</v>
      </c>
      <c r="N162" s="1" t="s">
        <v>372</v>
      </c>
      <c r="O162" s="1" t="s">
        <v>111</v>
      </c>
      <c r="P162" s="1" t="s">
        <v>1014</v>
      </c>
      <c r="Q162" s="1" t="s">
        <v>328</v>
      </c>
      <c r="R162" s="1" t="s">
        <v>329</v>
      </c>
    </row>
    <row r="163" spans="1:18" x14ac:dyDescent="0.35">
      <c r="A163" s="1" t="s">
        <v>1086</v>
      </c>
      <c r="B163" s="1" t="s">
        <v>19</v>
      </c>
      <c r="C163" s="1" t="s">
        <v>1087</v>
      </c>
      <c r="D163" s="1" t="s">
        <v>1088</v>
      </c>
      <c r="E163" s="1" t="s">
        <v>1089</v>
      </c>
      <c r="F163" s="1" t="s">
        <v>1090</v>
      </c>
      <c r="G163" s="1" t="s">
        <v>1091</v>
      </c>
      <c r="H163" s="1" t="s">
        <v>1092</v>
      </c>
      <c r="I163" s="1" t="s">
        <v>177</v>
      </c>
      <c r="J163" s="1" t="s">
        <v>629</v>
      </c>
      <c r="K163" s="1" t="s">
        <v>954</v>
      </c>
      <c r="L163" s="1" t="s">
        <v>57</v>
      </c>
      <c r="M163" s="1" t="s">
        <v>955</v>
      </c>
      <c r="N163" s="1" t="s">
        <v>956</v>
      </c>
      <c r="O163" s="1" t="s">
        <v>111</v>
      </c>
      <c r="P163" s="1" t="s">
        <v>1014</v>
      </c>
      <c r="Q163" s="1" t="s">
        <v>937</v>
      </c>
      <c r="R163" s="1" t="s">
        <v>454</v>
      </c>
    </row>
    <row r="164" spans="1:18" x14ac:dyDescent="0.35">
      <c r="A164" s="1" t="s">
        <v>1093</v>
      </c>
      <c r="B164" s="1" t="s">
        <v>19</v>
      </c>
      <c r="C164" s="1" t="s">
        <v>776</v>
      </c>
      <c r="D164" s="1" t="s">
        <v>1094</v>
      </c>
      <c r="E164" s="1" t="s">
        <v>778</v>
      </c>
      <c r="F164" s="1" t="s">
        <v>682</v>
      </c>
      <c r="G164" s="1" t="s">
        <v>683</v>
      </c>
      <c r="H164" s="1" t="s">
        <v>237</v>
      </c>
      <c r="I164" s="1" t="s">
        <v>26</v>
      </c>
      <c r="J164" s="1" t="s">
        <v>55</v>
      </c>
      <c r="K164" s="1" t="s">
        <v>684</v>
      </c>
      <c r="L164" s="1" t="s">
        <v>25</v>
      </c>
      <c r="M164" s="1" t="s">
        <v>58</v>
      </c>
      <c r="N164" s="1" t="s">
        <v>685</v>
      </c>
      <c r="O164" s="1" t="s">
        <v>111</v>
      </c>
      <c r="P164" s="1" t="s">
        <v>1014</v>
      </c>
      <c r="Q164" s="1" t="s">
        <v>510</v>
      </c>
      <c r="R164" s="1" t="s">
        <v>620</v>
      </c>
    </row>
    <row r="165" spans="1:18" x14ac:dyDescent="0.35">
      <c r="A165" s="1" t="s">
        <v>1095</v>
      </c>
      <c r="B165" s="1" t="s">
        <v>19</v>
      </c>
      <c r="C165" s="1" t="s">
        <v>243</v>
      </c>
      <c r="D165" s="1" t="s">
        <v>1096</v>
      </c>
      <c r="E165" s="1" t="s">
        <v>245</v>
      </c>
      <c r="F165" s="1" t="s">
        <v>246</v>
      </c>
      <c r="G165" s="1" t="s">
        <v>247</v>
      </c>
      <c r="H165" s="1" t="s">
        <v>237</v>
      </c>
      <c r="I165" s="1" t="s">
        <v>26</v>
      </c>
      <c r="J165" s="1" t="s">
        <v>228</v>
      </c>
      <c r="K165" s="1" t="s">
        <v>248</v>
      </c>
      <c r="L165" s="1" t="s">
        <v>249</v>
      </c>
      <c r="M165" s="1" t="s">
        <v>250</v>
      </c>
      <c r="N165" s="1" t="s">
        <v>251</v>
      </c>
      <c r="O165" s="1" t="s">
        <v>111</v>
      </c>
      <c r="P165" s="1" t="s">
        <v>1014</v>
      </c>
      <c r="Q165" s="1" t="s">
        <v>60</v>
      </c>
      <c r="R165" s="1" t="s">
        <v>252</v>
      </c>
    </row>
    <row r="166" spans="1:18" x14ac:dyDescent="0.35">
      <c r="A166" s="1" t="s">
        <v>1097</v>
      </c>
      <c r="B166" s="1" t="s">
        <v>19</v>
      </c>
      <c r="C166" s="1" t="s">
        <v>1098</v>
      </c>
      <c r="D166" s="1" t="s">
        <v>1099</v>
      </c>
      <c r="E166" s="1" t="s">
        <v>1100</v>
      </c>
      <c r="F166" s="1" t="s">
        <v>1101</v>
      </c>
      <c r="G166" s="1" t="s">
        <v>1102</v>
      </c>
      <c r="H166" s="1" t="s">
        <v>556</v>
      </c>
      <c r="I166" s="1" t="s">
        <v>69</v>
      </c>
      <c r="J166" s="1" t="s">
        <v>450</v>
      </c>
      <c r="K166" s="1" t="s">
        <v>1103</v>
      </c>
      <c r="L166" s="1" t="s">
        <v>57</v>
      </c>
      <c r="M166" s="1" t="s">
        <v>90</v>
      </c>
      <c r="N166" s="1" t="s">
        <v>453</v>
      </c>
      <c r="O166" s="1" t="s">
        <v>111</v>
      </c>
      <c r="P166" s="1" t="s">
        <v>1014</v>
      </c>
      <c r="Q166" s="1" t="s">
        <v>1053</v>
      </c>
      <c r="R166" s="1" t="s">
        <v>454</v>
      </c>
    </row>
    <row r="167" spans="1:18" x14ac:dyDescent="0.35">
      <c r="A167" s="1" t="s">
        <v>1104</v>
      </c>
      <c r="B167" s="1" t="s">
        <v>19</v>
      </c>
      <c r="C167" s="1" t="s">
        <v>1105</v>
      </c>
      <c r="D167" s="1" t="s">
        <v>1106</v>
      </c>
      <c r="E167" s="1" t="s">
        <v>1107</v>
      </c>
      <c r="F167" s="1" t="s">
        <v>615</v>
      </c>
      <c r="G167" s="1" t="s">
        <v>616</v>
      </c>
      <c r="H167" s="1" t="s">
        <v>247</v>
      </c>
      <c r="I167" s="1" t="s">
        <v>69</v>
      </c>
      <c r="J167" s="1" t="s">
        <v>617</v>
      </c>
      <c r="K167" s="1" t="s">
        <v>618</v>
      </c>
      <c r="L167" s="1" t="s">
        <v>452</v>
      </c>
      <c r="M167" s="1" t="s">
        <v>90</v>
      </c>
      <c r="N167" s="1" t="s">
        <v>619</v>
      </c>
      <c r="O167" s="1" t="s">
        <v>111</v>
      </c>
      <c r="P167" s="1" t="s">
        <v>1014</v>
      </c>
      <c r="Q167" s="1" t="s">
        <v>182</v>
      </c>
      <c r="R167" s="1" t="s">
        <v>620</v>
      </c>
    </row>
    <row r="168" spans="1:18" x14ac:dyDescent="0.35">
      <c r="A168" s="1" t="s">
        <v>1108</v>
      </c>
      <c r="B168" s="1" t="s">
        <v>19</v>
      </c>
      <c r="C168" s="1" t="s">
        <v>1109</v>
      </c>
      <c r="D168" s="1" t="s">
        <v>1110</v>
      </c>
      <c r="E168" s="1" t="s">
        <v>1111</v>
      </c>
      <c r="F168" s="1" t="s">
        <v>143</v>
      </c>
      <c r="G168" s="1" t="s">
        <v>54</v>
      </c>
      <c r="H168" s="1" t="s">
        <v>509</v>
      </c>
      <c r="I168" s="1" t="s">
        <v>26</v>
      </c>
      <c r="J168" s="1" t="s">
        <v>43</v>
      </c>
      <c r="K168" s="1" t="s">
        <v>871</v>
      </c>
      <c r="L168" s="1" t="s">
        <v>101</v>
      </c>
      <c r="M168" s="1" t="s">
        <v>102</v>
      </c>
      <c r="N168" s="1" t="s">
        <v>1035</v>
      </c>
      <c r="O168" s="1" t="s">
        <v>111</v>
      </c>
      <c r="P168" s="1" t="s">
        <v>1014</v>
      </c>
      <c r="Q168" s="1" t="s">
        <v>153</v>
      </c>
      <c r="R168" s="1" t="s">
        <v>620</v>
      </c>
    </row>
    <row r="169" spans="1:18" x14ac:dyDescent="0.35">
      <c r="A169" s="1" t="s">
        <v>1112</v>
      </c>
      <c r="B169" s="1" t="s">
        <v>19</v>
      </c>
      <c r="C169" s="1" t="s">
        <v>1113</v>
      </c>
      <c r="D169" s="1" t="s">
        <v>1114</v>
      </c>
      <c r="E169" s="1" t="s">
        <v>1115</v>
      </c>
      <c r="F169" s="1" t="s">
        <v>123</v>
      </c>
      <c r="G169" s="1" t="s">
        <v>124</v>
      </c>
      <c r="H169" s="1" t="s">
        <v>125</v>
      </c>
      <c r="I169" s="1" t="s">
        <v>126</v>
      </c>
      <c r="J169" s="1" t="s">
        <v>127</v>
      </c>
      <c r="K169" s="1" t="s">
        <v>128</v>
      </c>
      <c r="L169" s="1" t="s">
        <v>25</v>
      </c>
      <c r="M169" s="1" t="s">
        <v>129</v>
      </c>
      <c r="N169" s="1" t="s">
        <v>130</v>
      </c>
      <c r="O169" s="1" t="s">
        <v>111</v>
      </c>
      <c r="P169" s="1" t="s">
        <v>1014</v>
      </c>
      <c r="Q169" s="1" t="s">
        <v>34</v>
      </c>
      <c r="R169" s="1" t="s">
        <v>131</v>
      </c>
    </row>
    <row r="170" spans="1:18" x14ac:dyDescent="0.35">
      <c r="A170" s="1" t="s">
        <v>1116</v>
      </c>
      <c r="B170" s="1" t="s">
        <v>19</v>
      </c>
      <c r="C170" s="1" t="s">
        <v>1117</v>
      </c>
      <c r="D170" s="1" t="s">
        <v>1118</v>
      </c>
      <c r="E170" s="1" t="s">
        <v>1119</v>
      </c>
      <c r="F170" s="1" t="s">
        <v>1120</v>
      </c>
      <c r="G170" s="1" t="s">
        <v>1121</v>
      </c>
      <c r="H170" s="1" t="s">
        <v>160</v>
      </c>
      <c r="I170" s="1" t="s">
        <v>161</v>
      </c>
      <c r="J170" s="1" t="s">
        <v>55</v>
      </c>
      <c r="K170" s="1" t="s">
        <v>100</v>
      </c>
      <c r="L170" s="1" t="s">
        <v>970</v>
      </c>
      <c r="M170" s="1" t="s">
        <v>58</v>
      </c>
      <c r="N170" s="1" t="s">
        <v>971</v>
      </c>
      <c r="O170" s="1" t="s">
        <v>1122</v>
      </c>
      <c r="P170" s="1" t="s">
        <v>1123</v>
      </c>
      <c r="Q170" s="1" t="s">
        <v>92</v>
      </c>
      <c r="R170" s="1" t="s">
        <v>972</v>
      </c>
    </row>
    <row r="171" spans="1:18" x14ac:dyDescent="0.35">
      <c r="A171" s="1" t="s">
        <v>1124</v>
      </c>
      <c r="B171" s="1" t="s">
        <v>19</v>
      </c>
      <c r="C171" s="1" t="s">
        <v>1125</v>
      </c>
      <c r="D171" s="1" t="s">
        <v>1126</v>
      </c>
      <c r="E171" s="1" t="s">
        <v>1127</v>
      </c>
      <c r="F171" s="1" t="s">
        <v>919</v>
      </c>
      <c r="G171" s="1" t="s">
        <v>639</v>
      </c>
      <c r="H171" s="1" t="s">
        <v>67</v>
      </c>
      <c r="I171" s="1" t="s">
        <v>69</v>
      </c>
      <c r="J171" s="1" t="s">
        <v>228</v>
      </c>
      <c r="K171" s="1" t="s">
        <v>920</v>
      </c>
      <c r="L171" s="1" t="s">
        <v>57</v>
      </c>
      <c r="M171" s="1" t="s">
        <v>102</v>
      </c>
      <c r="N171" s="1" t="s">
        <v>399</v>
      </c>
      <c r="O171" s="1" t="s">
        <v>1122</v>
      </c>
      <c r="P171" s="1" t="s">
        <v>1123</v>
      </c>
      <c r="Q171" s="1" t="s">
        <v>328</v>
      </c>
      <c r="R171" s="1" t="s">
        <v>921</v>
      </c>
    </row>
    <row r="172" spans="1:18" x14ac:dyDescent="0.35">
      <c r="A172" s="1" t="s">
        <v>1128</v>
      </c>
      <c r="B172" s="1" t="s">
        <v>19</v>
      </c>
      <c r="C172" s="1" t="s">
        <v>1129</v>
      </c>
      <c r="D172" s="1" t="s">
        <v>1130</v>
      </c>
      <c r="E172" s="1" t="s">
        <v>1131</v>
      </c>
      <c r="F172" s="1" t="s">
        <v>397</v>
      </c>
      <c r="G172" s="1" t="s">
        <v>269</v>
      </c>
      <c r="H172" s="1" t="s">
        <v>41</v>
      </c>
      <c r="I172" s="1" t="s">
        <v>161</v>
      </c>
      <c r="J172" s="1" t="s">
        <v>1041</v>
      </c>
      <c r="K172" s="1" t="s">
        <v>1042</v>
      </c>
      <c r="L172" s="1" t="s">
        <v>25</v>
      </c>
      <c r="M172" s="1" t="s">
        <v>1043</v>
      </c>
      <c r="N172" s="1" t="s">
        <v>1044</v>
      </c>
      <c r="O172" s="1" t="s">
        <v>1122</v>
      </c>
      <c r="P172" s="1" t="s">
        <v>1123</v>
      </c>
      <c r="Q172" s="1" t="s">
        <v>34</v>
      </c>
      <c r="R172" s="1" t="s">
        <v>93</v>
      </c>
    </row>
    <row r="173" spans="1:18" x14ac:dyDescent="0.35">
      <c r="A173" s="1" t="s">
        <v>1132</v>
      </c>
      <c r="B173" s="1" t="s">
        <v>19</v>
      </c>
      <c r="C173" s="1" t="s">
        <v>1133</v>
      </c>
      <c r="D173" s="1" t="s">
        <v>1134</v>
      </c>
      <c r="E173" s="1" t="s">
        <v>1135</v>
      </c>
      <c r="F173" s="1" t="s">
        <v>1040</v>
      </c>
      <c r="G173" s="1" t="s">
        <v>54</v>
      </c>
      <c r="H173" s="1" t="s">
        <v>237</v>
      </c>
      <c r="I173" s="1" t="s">
        <v>161</v>
      </c>
      <c r="J173" s="1" t="s">
        <v>1041</v>
      </c>
      <c r="K173" s="1" t="s">
        <v>1042</v>
      </c>
      <c r="L173" s="1" t="s">
        <v>25</v>
      </c>
      <c r="M173" s="1" t="s">
        <v>1043</v>
      </c>
      <c r="N173" s="1" t="s">
        <v>1044</v>
      </c>
      <c r="O173" s="1" t="s">
        <v>1122</v>
      </c>
      <c r="P173" s="1" t="s">
        <v>1123</v>
      </c>
      <c r="Q173" s="1" t="s">
        <v>153</v>
      </c>
      <c r="R173" s="1" t="s">
        <v>93</v>
      </c>
    </row>
    <row r="174" spans="1:18" x14ac:dyDescent="0.35">
      <c r="A174" s="1" t="s">
        <v>1136</v>
      </c>
      <c r="B174" s="1" t="s">
        <v>19</v>
      </c>
      <c r="C174" s="1" t="s">
        <v>1137</v>
      </c>
      <c r="D174" s="1" t="s">
        <v>1138</v>
      </c>
      <c r="E174" s="1" t="s">
        <v>1139</v>
      </c>
      <c r="F174" s="1" t="s">
        <v>1140</v>
      </c>
      <c r="G174" s="1" t="s">
        <v>1141</v>
      </c>
      <c r="H174" s="1" t="s">
        <v>53</v>
      </c>
      <c r="I174" s="1" t="s">
        <v>177</v>
      </c>
      <c r="J174" s="1" t="s">
        <v>228</v>
      </c>
      <c r="K174" s="1" t="s">
        <v>56</v>
      </c>
      <c r="L174" s="1" t="s">
        <v>25</v>
      </c>
      <c r="M174" s="1" t="s">
        <v>129</v>
      </c>
      <c r="N174" s="1" t="s">
        <v>557</v>
      </c>
      <c r="O174" s="1" t="s">
        <v>1122</v>
      </c>
      <c r="P174" s="1" t="s">
        <v>1123</v>
      </c>
      <c r="Q174" s="1" t="s">
        <v>317</v>
      </c>
      <c r="R174" s="1" t="s">
        <v>558</v>
      </c>
    </row>
    <row r="175" spans="1:18" x14ac:dyDescent="0.35">
      <c r="A175" s="1" t="s">
        <v>1142</v>
      </c>
      <c r="B175" s="1" t="s">
        <v>19</v>
      </c>
      <c r="C175" s="1" t="s">
        <v>1143</v>
      </c>
      <c r="D175" s="1" t="s">
        <v>1144</v>
      </c>
      <c r="E175" s="1" t="s">
        <v>1145</v>
      </c>
      <c r="F175" s="1" t="s">
        <v>1146</v>
      </c>
      <c r="G175" s="1" t="s">
        <v>1147</v>
      </c>
      <c r="H175" s="1" t="s">
        <v>638</v>
      </c>
      <c r="I175" s="1" t="s">
        <v>69</v>
      </c>
      <c r="J175" s="1" t="s">
        <v>228</v>
      </c>
      <c r="K175" s="1" t="s">
        <v>1148</v>
      </c>
      <c r="L175" s="1" t="s">
        <v>57</v>
      </c>
      <c r="M175" s="1" t="s">
        <v>1149</v>
      </c>
      <c r="N175" s="1" t="s">
        <v>1150</v>
      </c>
      <c r="O175" s="1" t="s">
        <v>1122</v>
      </c>
      <c r="P175" s="1" t="s">
        <v>1123</v>
      </c>
      <c r="Q175" s="1" t="s">
        <v>1151</v>
      </c>
      <c r="R175" s="1" t="s">
        <v>1152</v>
      </c>
    </row>
    <row r="176" spans="1:18" x14ac:dyDescent="0.35">
      <c r="A176" s="1" t="s">
        <v>1153</v>
      </c>
      <c r="B176" s="1" t="s">
        <v>19</v>
      </c>
      <c r="C176" s="1" t="s">
        <v>1154</v>
      </c>
      <c r="D176" s="1" t="s">
        <v>1155</v>
      </c>
      <c r="E176" s="1" t="s">
        <v>1156</v>
      </c>
      <c r="F176" s="1" t="s">
        <v>1157</v>
      </c>
      <c r="G176" s="1" t="s">
        <v>53</v>
      </c>
      <c r="H176" s="1" t="s">
        <v>269</v>
      </c>
      <c r="I176" s="1" t="s">
        <v>26</v>
      </c>
      <c r="J176" s="1" t="s">
        <v>55</v>
      </c>
      <c r="K176" s="1" t="s">
        <v>684</v>
      </c>
      <c r="L176" s="1" t="s">
        <v>25</v>
      </c>
      <c r="M176" s="1" t="s">
        <v>58</v>
      </c>
      <c r="N176" s="1" t="s">
        <v>685</v>
      </c>
      <c r="O176" s="1" t="s">
        <v>1122</v>
      </c>
      <c r="P176" s="1" t="s">
        <v>1123</v>
      </c>
      <c r="Q176" s="1" t="s">
        <v>70</v>
      </c>
      <c r="R176" s="1" t="s">
        <v>620</v>
      </c>
    </row>
    <row r="177" spans="1:18" x14ac:dyDescent="0.35">
      <c r="A177" s="1" t="s">
        <v>1158</v>
      </c>
      <c r="B177" s="1" t="s">
        <v>19</v>
      </c>
      <c r="C177" s="1" t="s">
        <v>1159</v>
      </c>
      <c r="D177" s="1" t="s">
        <v>1160</v>
      </c>
      <c r="E177" s="1" t="s">
        <v>1161</v>
      </c>
      <c r="F177" s="1" t="s">
        <v>1101</v>
      </c>
      <c r="G177" s="1" t="s">
        <v>1102</v>
      </c>
      <c r="H177" s="1" t="s">
        <v>556</v>
      </c>
      <c r="I177" s="1" t="s">
        <v>69</v>
      </c>
      <c r="J177" s="1" t="s">
        <v>450</v>
      </c>
      <c r="K177" s="1" t="s">
        <v>1103</v>
      </c>
      <c r="L177" s="1" t="s">
        <v>57</v>
      </c>
      <c r="M177" s="1" t="s">
        <v>90</v>
      </c>
      <c r="N177" s="1" t="s">
        <v>453</v>
      </c>
      <c r="O177" s="1" t="s">
        <v>1122</v>
      </c>
      <c r="P177" s="1" t="s">
        <v>1123</v>
      </c>
      <c r="Q177" s="1" t="s">
        <v>1053</v>
      </c>
      <c r="R177" s="1" t="s">
        <v>454</v>
      </c>
    </row>
    <row r="178" spans="1:18" x14ac:dyDescent="0.35">
      <c r="A178" s="1" t="s">
        <v>1162</v>
      </c>
      <c r="B178" s="1" t="s">
        <v>19</v>
      </c>
      <c r="C178" s="1" t="s">
        <v>1163</v>
      </c>
      <c r="D178" s="1" t="s">
        <v>1164</v>
      </c>
      <c r="E178" s="1" t="s">
        <v>1165</v>
      </c>
      <c r="F178" s="1" t="s">
        <v>555</v>
      </c>
      <c r="G178" s="1" t="s">
        <v>556</v>
      </c>
      <c r="H178" s="1" t="s">
        <v>259</v>
      </c>
      <c r="I178" s="1" t="s">
        <v>177</v>
      </c>
      <c r="J178" s="1" t="s">
        <v>228</v>
      </c>
      <c r="K178" s="1" t="s">
        <v>56</v>
      </c>
      <c r="L178" s="1" t="s">
        <v>25</v>
      </c>
      <c r="M178" s="1" t="s">
        <v>129</v>
      </c>
      <c r="N178" s="1" t="s">
        <v>557</v>
      </c>
      <c r="O178" s="1" t="s">
        <v>1122</v>
      </c>
      <c r="P178" s="1" t="s">
        <v>1123</v>
      </c>
      <c r="Q178" s="1" t="s">
        <v>182</v>
      </c>
      <c r="R178" s="1" t="s">
        <v>558</v>
      </c>
    </row>
    <row r="179" spans="1:18" x14ac:dyDescent="0.35">
      <c r="A179" s="1" t="s">
        <v>1166</v>
      </c>
      <c r="B179" s="1" t="s">
        <v>19</v>
      </c>
      <c r="C179" s="1" t="s">
        <v>1167</v>
      </c>
      <c r="D179" s="1" t="s">
        <v>1168</v>
      </c>
      <c r="E179" s="1" t="s">
        <v>1169</v>
      </c>
      <c r="F179" s="1" t="s">
        <v>615</v>
      </c>
      <c r="G179" s="1" t="s">
        <v>616</v>
      </c>
      <c r="H179" s="1" t="s">
        <v>68</v>
      </c>
      <c r="I179" s="1" t="s">
        <v>26</v>
      </c>
      <c r="J179" s="1" t="s">
        <v>55</v>
      </c>
      <c r="K179" s="1" t="s">
        <v>978</v>
      </c>
      <c r="L179" s="1" t="s">
        <v>25</v>
      </c>
      <c r="M179" s="1" t="s">
        <v>58</v>
      </c>
      <c r="N179" s="1" t="s">
        <v>59</v>
      </c>
      <c r="O179" s="1" t="s">
        <v>1122</v>
      </c>
      <c r="P179" s="1" t="s">
        <v>1123</v>
      </c>
      <c r="Q179" s="1" t="s">
        <v>182</v>
      </c>
      <c r="R179" s="1" t="s">
        <v>979</v>
      </c>
    </row>
    <row r="180" spans="1:18" x14ac:dyDescent="0.35">
      <c r="A180" s="1" t="s">
        <v>1170</v>
      </c>
      <c r="B180" s="1" t="s">
        <v>19</v>
      </c>
      <c r="C180" s="1" t="s">
        <v>1171</v>
      </c>
      <c r="D180" s="1" t="s">
        <v>1172</v>
      </c>
      <c r="E180" s="1" t="s">
        <v>1173</v>
      </c>
      <c r="F180" s="1" t="s">
        <v>598</v>
      </c>
      <c r="G180" s="1" t="s">
        <v>380</v>
      </c>
      <c r="H180" s="1" t="s">
        <v>277</v>
      </c>
      <c r="I180" s="1" t="s">
        <v>161</v>
      </c>
      <c r="J180" s="1" t="s">
        <v>485</v>
      </c>
      <c r="K180" s="1" t="s">
        <v>988</v>
      </c>
      <c r="L180" s="1" t="s">
        <v>25</v>
      </c>
      <c r="M180" s="1" t="s">
        <v>989</v>
      </c>
      <c r="N180" s="1" t="s">
        <v>990</v>
      </c>
      <c r="O180" s="1" t="s">
        <v>1122</v>
      </c>
      <c r="P180" s="1" t="s">
        <v>1123</v>
      </c>
      <c r="Q180" s="1" t="s">
        <v>34</v>
      </c>
      <c r="R180" s="1" t="s">
        <v>252</v>
      </c>
    </row>
    <row r="181" spans="1:18" x14ac:dyDescent="0.35">
      <c r="A181" s="1" t="s">
        <v>1174</v>
      </c>
      <c r="B181" s="1" t="s">
        <v>19</v>
      </c>
      <c r="C181" s="1" t="s">
        <v>748</v>
      </c>
      <c r="D181" s="1" t="s">
        <v>1175</v>
      </c>
      <c r="E181" s="1" t="s">
        <v>750</v>
      </c>
      <c r="F181" s="1" t="s">
        <v>751</v>
      </c>
      <c r="G181" s="1" t="s">
        <v>752</v>
      </c>
      <c r="H181" s="1" t="s">
        <v>315</v>
      </c>
      <c r="I181" s="1" t="s">
        <v>194</v>
      </c>
      <c r="J181" s="1" t="s">
        <v>228</v>
      </c>
      <c r="K181" s="1" t="s">
        <v>56</v>
      </c>
      <c r="L181" s="1" t="s">
        <v>25</v>
      </c>
      <c r="M181" s="1" t="s">
        <v>129</v>
      </c>
      <c r="N181" s="1" t="s">
        <v>753</v>
      </c>
      <c r="O181" s="1" t="s">
        <v>1122</v>
      </c>
      <c r="P181" s="1" t="s">
        <v>1123</v>
      </c>
      <c r="Q181" s="1" t="s">
        <v>754</v>
      </c>
      <c r="R181" s="1" t="s">
        <v>755</v>
      </c>
    </row>
    <row r="182" spans="1:18" x14ac:dyDescent="0.35">
      <c r="A182" s="1" t="s">
        <v>1176</v>
      </c>
      <c r="B182" s="1" t="s">
        <v>19</v>
      </c>
      <c r="C182" s="1" t="s">
        <v>1177</v>
      </c>
      <c r="D182" s="1" t="s">
        <v>1178</v>
      </c>
      <c r="E182" s="1" t="s">
        <v>1179</v>
      </c>
      <c r="F182" s="1" t="s">
        <v>1180</v>
      </c>
      <c r="G182" s="1" t="s">
        <v>1181</v>
      </c>
      <c r="H182" s="1" t="s">
        <v>1092</v>
      </c>
      <c r="I182" s="1" t="s">
        <v>194</v>
      </c>
      <c r="J182" s="1" t="s">
        <v>629</v>
      </c>
      <c r="K182" s="1" t="s">
        <v>630</v>
      </c>
      <c r="L182" s="1" t="s">
        <v>89</v>
      </c>
      <c r="M182" s="1" t="s">
        <v>90</v>
      </c>
      <c r="N182" s="1" t="s">
        <v>631</v>
      </c>
      <c r="O182" s="1" t="s">
        <v>1122</v>
      </c>
      <c r="P182" s="1" t="s">
        <v>1123</v>
      </c>
      <c r="Q182" s="1" t="s">
        <v>70</v>
      </c>
      <c r="R182" s="1" t="s">
        <v>454</v>
      </c>
    </row>
    <row r="183" spans="1:18" x14ac:dyDescent="0.35">
      <c r="A183" s="1" t="s">
        <v>1182</v>
      </c>
      <c r="B183" s="1" t="s">
        <v>19</v>
      </c>
      <c r="C183" s="1" t="s">
        <v>1183</v>
      </c>
      <c r="D183" s="1" t="s">
        <v>1184</v>
      </c>
      <c r="E183" s="1" t="s">
        <v>1185</v>
      </c>
      <c r="F183" s="1" t="s">
        <v>1186</v>
      </c>
      <c r="G183" s="1" t="s">
        <v>670</v>
      </c>
      <c r="H183" s="1" t="s">
        <v>616</v>
      </c>
      <c r="I183" s="1" t="s">
        <v>69</v>
      </c>
      <c r="J183" s="1" t="s">
        <v>228</v>
      </c>
      <c r="K183" s="1" t="s">
        <v>920</v>
      </c>
      <c r="L183" s="1" t="s">
        <v>57</v>
      </c>
      <c r="M183" s="1" t="s">
        <v>102</v>
      </c>
      <c r="N183" s="1" t="s">
        <v>399</v>
      </c>
      <c r="O183" s="1" t="s">
        <v>1122</v>
      </c>
      <c r="P183" s="1" t="s">
        <v>1123</v>
      </c>
      <c r="Q183" s="1" t="s">
        <v>1053</v>
      </c>
      <c r="R183" s="1" t="s">
        <v>921</v>
      </c>
    </row>
    <row r="184" spans="1:18" x14ac:dyDescent="0.35">
      <c r="A184" s="1" t="s">
        <v>1187</v>
      </c>
      <c r="B184" s="1" t="s">
        <v>19</v>
      </c>
      <c r="C184" s="1" t="s">
        <v>1188</v>
      </c>
      <c r="D184" s="1" t="s">
        <v>1189</v>
      </c>
      <c r="E184" s="1" t="s">
        <v>1190</v>
      </c>
      <c r="F184" s="1" t="s">
        <v>1191</v>
      </c>
      <c r="G184" s="1" t="s">
        <v>440</v>
      </c>
      <c r="H184" s="1" t="s">
        <v>550</v>
      </c>
      <c r="I184" s="1" t="s">
        <v>161</v>
      </c>
      <c r="J184" s="1" t="s">
        <v>485</v>
      </c>
      <c r="K184" s="1" t="s">
        <v>988</v>
      </c>
      <c r="L184" s="1" t="s">
        <v>25</v>
      </c>
      <c r="M184" s="1" t="s">
        <v>989</v>
      </c>
      <c r="N184" s="1" t="s">
        <v>990</v>
      </c>
      <c r="O184" s="1" t="s">
        <v>1122</v>
      </c>
      <c r="P184" s="1" t="s">
        <v>1123</v>
      </c>
      <c r="Q184" s="1" t="s">
        <v>92</v>
      </c>
      <c r="R184" s="1" t="s">
        <v>252</v>
      </c>
    </row>
    <row r="185" spans="1:18" x14ac:dyDescent="0.35">
      <c r="A185" s="1" t="s">
        <v>1192</v>
      </c>
      <c r="B185" s="1" t="s">
        <v>19</v>
      </c>
      <c r="C185" s="1" t="s">
        <v>1193</v>
      </c>
      <c r="D185" s="1" t="s">
        <v>1194</v>
      </c>
      <c r="E185" s="1" t="s">
        <v>1195</v>
      </c>
      <c r="F185" s="1" t="s">
        <v>1186</v>
      </c>
      <c r="G185" s="1" t="s">
        <v>670</v>
      </c>
      <c r="H185" s="1" t="s">
        <v>616</v>
      </c>
      <c r="I185" s="1" t="s">
        <v>69</v>
      </c>
      <c r="J185" s="1" t="s">
        <v>228</v>
      </c>
      <c r="K185" s="1" t="s">
        <v>920</v>
      </c>
      <c r="L185" s="1" t="s">
        <v>57</v>
      </c>
      <c r="M185" s="1" t="s">
        <v>102</v>
      </c>
      <c r="N185" s="1" t="s">
        <v>399</v>
      </c>
      <c r="O185" s="1" t="s">
        <v>1122</v>
      </c>
      <c r="P185" s="1" t="s">
        <v>1123</v>
      </c>
      <c r="Q185" s="1" t="s">
        <v>1053</v>
      </c>
      <c r="R185" s="1" t="s">
        <v>921</v>
      </c>
    </row>
    <row r="186" spans="1:18" x14ac:dyDescent="0.35">
      <c r="A186" s="1" t="s">
        <v>1196</v>
      </c>
      <c r="B186" s="1" t="s">
        <v>19</v>
      </c>
      <c r="C186" s="1" t="s">
        <v>1197</v>
      </c>
      <c r="D186" s="1" t="s">
        <v>1198</v>
      </c>
      <c r="E186" s="1" t="s">
        <v>1199</v>
      </c>
      <c r="F186" s="1" t="s">
        <v>615</v>
      </c>
      <c r="G186" s="1" t="s">
        <v>616</v>
      </c>
      <c r="H186" s="1" t="s">
        <v>68</v>
      </c>
      <c r="I186" s="1" t="s">
        <v>126</v>
      </c>
      <c r="J186" s="1" t="s">
        <v>55</v>
      </c>
      <c r="K186" s="1" t="s">
        <v>56</v>
      </c>
      <c r="L186" s="1" t="s">
        <v>936</v>
      </c>
      <c r="M186" s="1" t="s">
        <v>58</v>
      </c>
      <c r="N186" s="1" t="s">
        <v>59</v>
      </c>
      <c r="O186" s="1" t="s">
        <v>1122</v>
      </c>
      <c r="P186" s="1" t="s">
        <v>1123</v>
      </c>
      <c r="Q186" s="1" t="s">
        <v>70</v>
      </c>
      <c r="R186" s="1" t="s">
        <v>61</v>
      </c>
    </row>
    <row r="187" spans="1:18" x14ac:dyDescent="0.35">
      <c r="A187" s="1" t="s">
        <v>1200</v>
      </c>
      <c r="B187" s="1" t="s">
        <v>19</v>
      </c>
      <c r="C187" s="1" t="s">
        <v>1201</v>
      </c>
      <c r="D187" s="1" t="s">
        <v>1202</v>
      </c>
      <c r="E187" s="1" t="s">
        <v>1203</v>
      </c>
      <c r="F187" s="1" t="s">
        <v>1204</v>
      </c>
      <c r="G187" s="1" t="s">
        <v>68</v>
      </c>
      <c r="H187" s="1" t="s">
        <v>509</v>
      </c>
      <c r="I187" s="1" t="s">
        <v>26</v>
      </c>
      <c r="J187" s="1" t="s">
        <v>55</v>
      </c>
      <c r="K187" s="1" t="s">
        <v>684</v>
      </c>
      <c r="L187" s="1" t="s">
        <v>25</v>
      </c>
      <c r="M187" s="1" t="s">
        <v>58</v>
      </c>
      <c r="N187" s="1" t="s">
        <v>685</v>
      </c>
      <c r="O187" s="1" t="s">
        <v>1122</v>
      </c>
      <c r="P187" s="1" t="s">
        <v>1123</v>
      </c>
      <c r="Q187" s="1" t="s">
        <v>60</v>
      </c>
      <c r="R187" s="1" t="s">
        <v>620</v>
      </c>
    </row>
    <row r="188" spans="1:18" x14ac:dyDescent="0.35">
      <c r="A188" s="1" t="s">
        <v>1205</v>
      </c>
      <c r="B188" s="1" t="s">
        <v>19</v>
      </c>
      <c r="C188" s="1" t="s">
        <v>1206</v>
      </c>
      <c r="D188" s="1" t="s">
        <v>1207</v>
      </c>
      <c r="E188" s="1" t="s">
        <v>1208</v>
      </c>
      <c r="F188" s="1" t="s">
        <v>1180</v>
      </c>
      <c r="G188" s="1" t="s">
        <v>1181</v>
      </c>
      <c r="H188" s="1" t="s">
        <v>1092</v>
      </c>
      <c r="I188" s="1" t="s">
        <v>177</v>
      </c>
      <c r="J188" s="1" t="s">
        <v>27</v>
      </c>
      <c r="K188" s="1" t="s">
        <v>1209</v>
      </c>
      <c r="L188" s="1" t="s">
        <v>57</v>
      </c>
      <c r="M188" s="1" t="s">
        <v>102</v>
      </c>
      <c r="N188" s="1" t="s">
        <v>1210</v>
      </c>
      <c r="O188" s="1" t="s">
        <v>1122</v>
      </c>
      <c r="P188" s="1" t="s">
        <v>1123</v>
      </c>
      <c r="Q188" s="1" t="s">
        <v>1151</v>
      </c>
      <c r="R188" s="1" t="s">
        <v>61</v>
      </c>
    </row>
    <row r="189" spans="1:18" x14ac:dyDescent="0.35">
      <c r="A189" s="1" t="s">
        <v>1211</v>
      </c>
      <c r="B189" s="1" t="s">
        <v>19</v>
      </c>
      <c r="C189" s="1" t="s">
        <v>1212</v>
      </c>
      <c r="D189" s="1" t="s">
        <v>1213</v>
      </c>
      <c r="E189" s="1" t="s">
        <v>1214</v>
      </c>
      <c r="F189" s="1" t="s">
        <v>1215</v>
      </c>
      <c r="G189" s="1" t="s">
        <v>1216</v>
      </c>
      <c r="H189" s="1" t="s">
        <v>670</v>
      </c>
      <c r="I189" s="1" t="s">
        <v>69</v>
      </c>
      <c r="J189" s="1" t="s">
        <v>450</v>
      </c>
      <c r="K189" s="1" t="s">
        <v>1103</v>
      </c>
      <c r="L189" s="1" t="s">
        <v>452</v>
      </c>
      <c r="M189" s="1" t="s">
        <v>90</v>
      </c>
      <c r="N189" s="1" t="s">
        <v>453</v>
      </c>
      <c r="O189" s="1" t="s">
        <v>1122</v>
      </c>
      <c r="P189" s="1" t="s">
        <v>1123</v>
      </c>
      <c r="Q189" s="1" t="s">
        <v>1151</v>
      </c>
      <c r="R189" s="1" t="s">
        <v>454</v>
      </c>
    </row>
    <row r="190" spans="1:18" x14ac:dyDescent="0.35">
      <c r="A190" s="1" t="s">
        <v>1217</v>
      </c>
      <c r="B190" s="1" t="s">
        <v>19</v>
      </c>
      <c r="C190" s="1" t="s">
        <v>469</v>
      </c>
      <c r="D190" s="1" t="s">
        <v>1218</v>
      </c>
      <c r="E190" s="1" t="s">
        <v>471</v>
      </c>
      <c r="F190" s="1" t="s">
        <v>472</v>
      </c>
      <c r="G190" s="1" t="s">
        <v>473</v>
      </c>
      <c r="H190" s="1" t="s">
        <v>53</v>
      </c>
      <c r="I190" s="1" t="s">
        <v>69</v>
      </c>
      <c r="J190" s="1" t="s">
        <v>228</v>
      </c>
      <c r="K190" s="1" t="s">
        <v>474</v>
      </c>
      <c r="L190" s="1" t="s">
        <v>475</v>
      </c>
      <c r="M190" s="1" t="s">
        <v>476</v>
      </c>
      <c r="N190" s="1" t="s">
        <v>477</v>
      </c>
      <c r="O190" s="1" t="s">
        <v>1122</v>
      </c>
      <c r="P190" s="1" t="s">
        <v>1123</v>
      </c>
      <c r="Q190" s="1" t="s">
        <v>478</v>
      </c>
      <c r="R190" s="1" t="s">
        <v>93</v>
      </c>
    </row>
    <row r="191" spans="1:18" x14ac:dyDescent="0.35">
      <c r="A191" s="1" t="s">
        <v>1219</v>
      </c>
      <c r="B191" s="1" t="s">
        <v>19</v>
      </c>
      <c r="C191" s="1" t="s">
        <v>243</v>
      </c>
      <c r="D191" s="1" t="s">
        <v>1220</v>
      </c>
      <c r="E191" s="1" t="s">
        <v>245</v>
      </c>
      <c r="F191" s="1" t="s">
        <v>246</v>
      </c>
      <c r="G191" s="1" t="s">
        <v>247</v>
      </c>
      <c r="H191" s="1" t="s">
        <v>237</v>
      </c>
      <c r="I191" s="1" t="s">
        <v>26</v>
      </c>
      <c r="J191" s="1" t="s">
        <v>228</v>
      </c>
      <c r="K191" s="1" t="s">
        <v>248</v>
      </c>
      <c r="L191" s="1" t="s">
        <v>249</v>
      </c>
      <c r="M191" s="1" t="s">
        <v>250</v>
      </c>
      <c r="N191" s="1" t="s">
        <v>251</v>
      </c>
      <c r="O191" s="1" t="s">
        <v>1122</v>
      </c>
      <c r="P191" s="1" t="s">
        <v>1123</v>
      </c>
      <c r="Q191" s="1" t="s">
        <v>60</v>
      </c>
      <c r="R191" s="1" t="s">
        <v>252</v>
      </c>
    </row>
    <row r="192" spans="1:18" x14ac:dyDescent="0.35">
      <c r="A192" s="1" t="s">
        <v>1221</v>
      </c>
      <c r="B192" s="1" t="s">
        <v>19</v>
      </c>
      <c r="C192" s="1" t="s">
        <v>1222</v>
      </c>
      <c r="D192" s="1" t="s">
        <v>1223</v>
      </c>
      <c r="E192" s="1" t="s">
        <v>1224</v>
      </c>
      <c r="F192" s="1" t="s">
        <v>549</v>
      </c>
      <c r="G192" s="1" t="s">
        <v>67</v>
      </c>
      <c r="H192" s="1" t="s">
        <v>1225</v>
      </c>
      <c r="I192" s="1" t="s">
        <v>161</v>
      </c>
      <c r="J192" s="1" t="s">
        <v>260</v>
      </c>
      <c r="K192" s="1" t="s">
        <v>1226</v>
      </c>
      <c r="L192" s="1" t="s">
        <v>25</v>
      </c>
      <c r="M192" s="1" t="s">
        <v>1227</v>
      </c>
      <c r="N192" s="1" t="s">
        <v>59</v>
      </c>
      <c r="O192" s="1" t="s">
        <v>1122</v>
      </c>
      <c r="P192" s="1" t="s">
        <v>1123</v>
      </c>
      <c r="Q192" s="1" t="s">
        <v>153</v>
      </c>
      <c r="R192" s="1" t="s">
        <v>1228</v>
      </c>
    </row>
    <row r="193" spans="1:18" x14ac:dyDescent="0.35">
      <c r="A193" s="1" t="s">
        <v>1229</v>
      </c>
      <c r="B193" s="1" t="s">
        <v>19</v>
      </c>
      <c r="C193" s="1" t="s">
        <v>1230</v>
      </c>
      <c r="D193" s="1" t="s">
        <v>1231</v>
      </c>
      <c r="E193" s="1" t="s">
        <v>1232</v>
      </c>
      <c r="F193" s="1" t="s">
        <v>397</v>
      </c>
      <c r="G193" s="1" t="s">
        <v>269</v>
      </c>
      <c r="H193" s="1" t="s">
        <v>237</v>
      </c>
      <c r="I193" s="1" t="s">
        <v>26</v>
      </c>
      <c r="J193" s="1" t="s">
        <v>228</v>
      </c>
      <c r="K193" s="1" t="s">
        <v>371</v>
      </c>
      <c r="L193" s="1" t="s">
        <v>57</v>
      </c>
      <c r="M193" s="1" t="s">
        <v>129</v>
      </c>
      <c r="N193" s="1" t="s">
        <v>557</v>
      </c>
      <c r="O193" s="1" t="s">
        <v>1122</v>
      </c>
      <c r="P193" s="1" t="s">
        <v>1123</v>
      </c>
      <c r="Q193" s="1" t="s">
        <v>70</v>
      </c>
      <c r="R193" s="1" t="s">
        <v>400</v>
      </c>
    </row>
    <row r="194" spans="1:18" x14ac:dyDescent="0.35">
      <c r="A194" s="1" t="s">
        <v>1233</v>
      </c>
      <c r="B194" s="1" t="s">
        <v>19</v>
      </c>
      <c r="C194" s="1" t="s">
        <v>1201</v>
      </c>
      <c r="D194" s="1" t="s">
        <v>1234</v>
      </c>
      <c r="E194" s="1" t="s">
        <v>1203</v>
      </c>
      <c r="F194" s="1" t="s">
        <v>1204</v>
      </c>
      <c r="G194" s="1" t="s">
        <v>68</v>
      </c>
      <c r="H194" s="1" t="s">
        <v>509</v>
      </c>
      <c r="I194" s="1" t="s">
        <v>26</v>
      </c>
      <c r="J194" s="1" t="s">
        <v>55</v>
      </c>
      <c r="K194" s="1" t="s">
        <v>684</v>
      </c>
      <c r="L194" s="1" t="s">
        <v>25</v>
      </c>
      <c r="M194" s="1" t="s">
        <v>58</v>
      </c>
      <c r="N194" s="1" t="s">
        <v>685</v>
      </c>
      <c r="O194" s="1" t="s">
        <v>1235</v>
      </c>
      <c r="P194" s="1" t="s">
        <v>1236</v>
      </c>
      <c r="Q194" s="1" t="s">
        <v>60</v>
      </c>
      <c r="R194" s="1" t="s">
        <v>620</v>
      </c>
    </row>
    <row r="195" spans="1:18" x14ac:dyDescent="0.35">
      <c r="A195" s="1" t="s">
        <v>1237</v>
      </c>
      <c r="B195" s="1" t="s">
        <v>19</v>
      </c>
      <c r="C195" s="1" t="s">
        <v>1206</v>
      </c>
      <c r="D195" s="1" t="s">
        <v>1238</v>
      </c>
      <c r="E195" s="1" t="s">
        <v>1208</v>
      </c>
      <c r="F195" s="1" t="s">
        <v>1180</v>
      </c>
      <c r="G195" s="1" t="s">
        <v>1181</v>
      </c>
      <c r="H195" s="1" t="s">
        <v>1092</v>
      </c>
      <c r="I195" s="1" t="s">
        <v>177</v>
      </c>
      <c r="J195" s="1" t="s">
        <v>27</v>
      </c>
      <c r="K195" s="1" t="s">
        <v>1209</v>
      </c>
      <c r="L195" s="1" t="s">
        <v>57</v>
      </c>
      <c r="M195" s="1" t="s">
        <v>102</v>
      </c>
      <c r="N195" s="1" t="s">
        <v>1210</v>
      </c>
      <c r="O195" s="1" t="s">
        <v>1235</v>
      </c>
      <c r="P195" s="1" t="s">
        <v>1236</v>
      </c>
      <c r="Q195" s="1" t="s">
        <v>1151</v>
      </c>
      <c r="R195" s="1" t="s">
        <v>61</v>
      </c>
    </row>
    <row r="196" spans="1:18" x14ac:dyDescent="0.35">
      <c r="A196" s="1" t="s">
        <v>1239</v>
      </c>
      <c r="B196" s="1" t="s">
        <v>19</v>
      </c>
      <c r="C196" s="1" t="s">
        <v>366</v>
      </c>
      <c r="D196" s="1" t="s">
        <v>1240</v>
      </c>
      <c r="E196" s="1" t="s">
        <v>368</v>
      </c>
      <c r="F196" s="1" t="s">
        <v>369</v>
      </c>
      <c r="G196" s="1" t="s">
        <v>152</v>
      </c>
      <c r="H196" s="1" t="s">
        <v>370</v>
      </c>
      <c r="I196" s="1" t="s">
        <v>69</v>
      </c>
      <c r="J196" s="1" t="s">
        <v>228</v>
      </c>
      <c r="K196" s="1" t="s">
        <v>371</v>
      </c>
      <c r="L196" s="1" t="s">
        <v>57</v>
      </c>
      <c r="M196" s="1" t="s">
        <v>129</v>
      </c>
      <c r="N196" s="1" t="s">
        <v>372</v>
      </c>
      <c r="O196" s="1" t="s">
        <v>1235</v>
      </c>
      <c r="P196" s="1" t="s">
        <v>1236</v>
      </c>
      <c r="Q196" s="1" t="s">
        <v>373</v>
      </c>
      <c r="R196" s="1" t="s">
        <v>329</v>
      </c>
    </row>
    <row r="197" spans="1:18" x14ac:dyDescent="0.35">
      <c r="A197" s="1" t="s">
        <v>1241</v>
      </c>
      <c r="B197" s="1" t="s">
        <v>19</v>
      </c>
      <c r="C197" s="1" t="s">
        <v>1242</v>
      </c>
      <c r="D197" s="1" t="s">
        <v>1243</v>
      </c>
      <c r="E197" s="1" t="s">
        <v>1244</v>
      </c>
      <c r="F197" s="1" t="s">
        <v>1245</v>
      </c>
      <c r="G197" s="1" t="s">
        <v>1246</v>
      </c>
      <c r="H197" s="1" t="s">
        <v>247</v>
      </c>
      <c r="I197" s="1" t="s">
        <v>177</v>
      </c>
      <c r="J197" s="1" t="s">
        <v>228</v>
      </c>
      <c r="K197" s="1" t="s">
        <v>56</v>
      </c>
      <c r="L197" s="1" t="s">
        <v>25</v>
      </c>
      <c r="M197" s="1" t="s">
        <v>129</v>
      </c>
      <c r="N197" s="1" t="s">
        <v>557</v>
      </c>
      <c r="O197" s="1" t="s">
        <v>1235</v>
      </c>
      <c r="P197" s="1" t="s">
        <v>1236</v>
      </c>
      <c r="Q197" s="1" t="s">
        <v>153</v>
      </c>
      <c r="R197" s="1" t="s">
        <v>558</v>
      </c>
    </row>
    <row r="198" spans="1:18" x14ac:dyDescent="0.35">
      <c r="A198" s="1" t="s">
        <v>1247</v>
      </c>
      <c r="B198" s="1" t="s">
        <v>19</v>
      </c>
      <c r="C198" s="1" t="s">
        <v>1248</v>
      </c>
      <c r="D198" s="1" t="s">
        <v>1249</v>
      </c>
      <c r="E198" s="1" t="s">
        <v>1250</v>
      </c>
      <c r="F198" s="1" t="s">
        <v>151</v>
      </c>
      <c r="G198" s="1" t="s">
        <v>53</v>
      </c>
      <c r="H198" s="1" t="s">
        <v>509</v>
      </c>
      <c r="I198" s="1" t="s">
        <v>26</v>
      </c>
      <c r="J198" s="1" t="s">
        <v>228</v>
      </c>
      <c r="K198" s="1" t="s">
        <v>1251</v>
      </c>
      <c r="L198" s="1" t="s">
        <v>249</v>
      </c>
      <c r="M198" s="1" t="s">
        <v>288</v>
      </c>
      <c r="N198" s="1" t="s">
        <v>1252</v>
      </c>
      <c r="O198" s="1" t="s">
        <v>1235</v>
      </c>
      <c r="P198" s="1" t="s">
        <v>1236</v>
      </c>
      <c r="Q198" s="1" t="s">
        <v>153</v>
      </c>
      <c r="R198" s="1" t="s">
        <v>620</v>
      </c>
    </row>
    <row r="199" spans="1:18" x14ac:dyDescent="0.35">
      <c r="A199" s="1" t="s">
        <v>1253</v>
      </c>
      <c r="B199" s="1" t="s">
        <v>19</v>
      </c>
      <c r="C199" s="1" t="s">
        <v>612</v>
      </c>
      <c r="D199" s="1" t="s">
        <v>1254</v>
      </c>
      <c r="E199" s="1" t="s">
        <v>614</v>
      </c>
      <c r="F199" s="1" t="s">
        <v>615</v>
      </c>
      <c r="G199" s="1" t="s">
        <v>616</v>
      </c>
      <c r="H199" s="1" t="s">
        <v>247</v>
      </c>
      <c r="I199" s="1" t="s">
        <v>69</v>
      </c>
      <c r="J199" s="1" t="s">
        <v>617</v>
      </c>
      <c r="K199" s="1" t="s">
        <v>618</v>
      </c>
      <c r="L199" s="1" t="s">
        <v>452</v>
      </c>
      <c r="M199" s="1" t="s">
        <v>90</v>
      </c>
      <c r="N199" s="1" t="s">
        <v>619</v>
      </c>
      <c r="O199" s="1" t="s">
        <v>1235</v>
      </c>
      <c r="P199" s="1" t="s">
        <v>1236</v>
      </c>
      <c r="Q199" s="1" t="s">
        <v>182</v>
      </c>
      <c r="R199" s="1" t="s">
        <v>620</v>
      </c>
    </row>
    <row r="200" spans="1:18" x14ac:dyDescent="0.35">
      <c r="A200" s="1" t="s">
        <v>1255</v>
      </c>
      <c r="B200" s="1" t="s">
        <v>19</v>
      </c>
      <c r="C200" s="1" t="s">
        <v>1105</v>
      </c>
      <c r="D200" s="1" t="s">
        <v>1256</v>
      </c>
      <c r="E200" s="1" t="s">
        <v>1107</v>
      </c>
      <c r="F200" s="1" t="s">
        <v>615</v>
      </c>
      <c r="G200" s="1" t="s">
        <v>616</v>
      </c>
      <c r="H200" s="1" t="s">
        <v>247</v>
      </c>
      <c r="I200" s="1" t="s">
        <v>69</v>
      </c>
      <c r="J200" s="1" t="s">
        <v>617</v>
      </c>
      <c r="K200" s="1" t="s">
        <v>618</v>
      </c>
      <c r="L200" s="1" t="s">
        <v>452</v>
      </c>
      <c r="M200" s="1" t="s">
        <v>90</v>
      </c>
      <c r="N200" s="1" t="s">
        <v>619</v>
      </c>
      <c r="O200" s="1" t="s">
        <v>1235</v>
      </c>
      <c r="P200" s="1" t="s">
        <v>1236</v>
      </c>
      <c r="Q200" s="1" t="s">
        <v>182</v>
      </c>
      <c r="R200" s="1" t="s">
        <v>620</v>
      </c>
    </row>
    <row r="201" spans="1:18" x14ac:dyDescent="0.35">
      <c r="A201" s="1" t="s">
        <v>1257</v>
      </c>
      <c r="B201" s="1" t="s">
        <v>19</v>
      </c>
      <c r="C201" s="1" t="s">
        <v>1098</v>
      </c>
      <c r="D201" s="1" t="s">
        <v>1258</v>
      </c>
      <c r="E201" s="1" t="s">
        <v>1100</v>
      </c>
      <c r="F201" s="1" t="s">
        <v>1101</v>
      </c>
      <c r="G201" s="1" t="s">
        <v>1102</v>
      </c>
      <c r="H201" s="1" t="s">
        <v>556</v>
      </c>
      <c r="I201" s="1" t="s">
        <v>69</v>
      </c>
      <c r="J201" s="1" t="s">
        <v>450</v>
      </c>
      <c r="K201" s="1" t="s">
        <v>1103</v>
      </c>
      <c r="L201" s="1" t="s">
        <v>57</v>
      </c>
      <c r="M201" s="1" t="s">
        <v>90</v>
      </c>
      <c r="N201" s="1" t="s">
        <v>453</v>
      </c>
      <c r="O201" s="1" t="s">
        <v>1235</v>
      </c>
      <c r="P201" s="1" t="s">
        <v>1236</v>
      </c>
      <c r="Q201" s="1" t="s">
        <v>1053</v>
      </c>
      <c r="R201" s="1" t="s">
        <v>454</v>
      </c>
    </row>
    <row r="202" spans="1:18" x14ac:dyDescent="0.35">
      <c r="A202" s="1" t="s">
        <v>1259</v>
      </c>
      <c r="B202" s="1" t="s">
        <v>19</v>
      </c>
      <c r="C202" s="1" t="s">
        <v>1260</v>
      </c>
      <c r="D202" s="1" t="s">
        <v>1261</v>
      </c>
      <c r="E202" s="1" t="s">
        <v>1262</v>
      </c>
      <c r="F202" s="1" t="s">
        <v>615</v>
      </c>
      <c r="G202" s="1" t="s">
        <v>616</v>
      </c>
      <c r="H202" s="1" t="s">
        <v>68</v>
      </c>
      <c r="I202" s="1" t="s">
        <v>26</v>
      </c>
      <c r="J202" s="1" t="s">
        <v>55</v>
      </c>
      <c r="K202" s="1" t="s">
        <v>978</v>
      </c>
      <c r="L202" s="1" t="s">
        <v>25</v>
      </c>
      <c r="M202" s="1" t="s">
        <v>58</v>
      </c>
      <c r="N202" s="1" t="s">
        <v>59</v>
      </c>
      <c r="O202" s="1" t="s">
        <v>1235</v>
      </c>
      <c r="P202" s="1" t="s">
        <v>1236</v>
      </c>
      <c r="Q202" s="1" t="s">
        <v>182</v>
      </c>
      <c r="R202" s="1" t="s">
        <v>979</v>
      </c>
    </row>
    <row r="203" spans="1:18" x14ac:dyDescent="0.35">
      <c r="A203" s="1" t="s">
        <v>1263</v>
      </c>
      <c r="B203" s="1" t="s">
        <v>19</v>
      </c>
      <c r="C203" s="1" t="s">
        <v>1264</v>
      </c>
      <c r="D203" s="1" t="s">
        <v>1265</v>
      </c>
      <c r="E203" s="1" t="s">
        <v>1266</v>
      </c>
      <c r="F203" s="1" t="s">
        <v>919</v>
      </c>
      <c r="G203" s="1" t="s">
        <v>639</v>
      </c>
      <c r="H203" s="1" t="s">
        <v>67</v>
      </c>
      <c r="I203" s="1" t="s">
        <v>69</v>
      </c>
      <c r="J203" s="1" t="s">
        <v>228</v>
      </c>
      <c r="K203" s="1" t="s">
        <v>920</v>
      </c>
      <c r="L203" s="1" t="s">
        <v>57</v>
      </c>
      <c r="M203" s="1" t="s">
        <v>102</v>
      </c>
      <c r="N203" s="1" t="s">
        <v>399</v>
      </c>
      <c r="O203" s="1" t="s">
        <v>1235</v>
      </c>
      <c r="P203" s="1" t="s">
        <v>1236</v>
      </c>
      <c r="Q203" s="1" t="s">
        <v>328</v>
      </c>
      <c r="R203" s="1" t="s">
        <v>921</v>
      </c>
    </row>
    <row r="204" spans="1:18" x14ac:dyDescent="0.35">
      <c r="A204" s="1" t="s">
        <v>1267</v>
      </c>
      <c r="B204" s="1" t="s">
        <v>19</v>
      </c>
      <c r="C204" s="1" t="s">
        <v>748</v>
      </c>
      <c r="D204" s="1" t="s">
        <v>1268</v>
      </c>
      <c r="E204" s="1" t="s">
        <v>750</v>
      </c>
      <c r="F204" s="1" t="s">
        <v>751</v>
      </c>
      <c r="G204" s="1" t="s">
        <v>752</v>
      </c>
      <c r="H204" s="1" t="s">
        <v>315</v>
      </c>
      <c r="I204" s="1" t="s">
        <v>194</v>
      </c>
      <c r="J204" s="1" t="s">
        <v>228</v>
      </c>
      <c r="K204" s="1" t="s">
        <v>56</v>
      </c>
      <c r="L204" s="1" t="s">
        <v>25</v>
      </c>
      <c r="M204" s="1" t="s">
        <v>129</v>
      </c>
      <c r="N204" s="1" t="s">
        <v>753</v>
      </c>
      <c r="O204" s="1" t="s">
        <v>1235</v>
      </c>
      <c r="P204" s="1" t="s">
        <v>1236</v>
      </c>
      <c r="Q204" s="1" t="s">
        <v>754</v>
      </c>
      <c r="R204" s="1" t="s">
        <v>755</v>
      </c>
    </row>
    <row r="205" spans="1:18" x14ac:dyDescent="0.35">
      <c r="A205" s="1" t="s">
        <v>1269</v>
      </c>
      <c r="B205" s="1" t="s">
        <v>19</v>
      </c>
      <c r="C205" s="1" t="s">
        <v>1137</v>
      </c>
      <c r="D205" s="1" t="s">
        <v>1270</v>
      </c>
      <c r="E205" s="1" t="s">
        <v>1139</v>
      </c>
      <c r="F205" s="1" t="s">
        <v>1140</v>
      </c>
      <c r="G205" s="1" t="s">
        <v>1141</v>
      </c>
      <c r="H205" s="1" t="s">
        <v>53</v>
      </c>
      <c r="I205" s="1" t="s">
        <v>177</v>
      </c>
      <c r="J205" s="1" t="s">
        <v>228</v>
      </c>
      <c r="K205" s="1" t="s">
        <v>56</v>
      </c>
      <c r="L205" s="1" t="s">
        <v>25</v>
      </c>
      <c r="M205" s="1" t="s">
        <v>129</v>
      </c>
      <c r="N205" s="1" t="s">
        <v>557</v>
      </c>
      <c r="O205" s="1" t="s">
        <v>1235</v>
      </c>
      <c r="P205" s="1" t="s">
        <v>1236</v>
      </c>
      <c r="Q205" s="1" t="s">
        <v>317</v>
      </c>
      <c r="R205" s="1" t="s">
        <v>558</v>
      </c>
    </row>
    <row r="206" spans="1:18" x14ac:dyDescent="0.35">
      <c r="A206" s="1" t="s">
        <v>1271</v>
      </c>
      <c r="B206" s="1" t="s">
        <v>19</v>
      </c>
      <c r="C206" s="1" t="s">
        <v>1154</v>
      </c>
      <c r="D206" s="1" t="s">
        <v>1272</v>
      </c>
      <c r="E206" s="1" t="s">
        <v>1156</v>
      </c>
      <c r="F206" s="1" t="s">
        <v>1157</v>
      </c>
      <c r="G206" s="1" t="s">
        <v>53</v>
      </c>
      <c r="H206" s="1" t="s">
        <v>269</v>
      </c>
      <c r="I206" s="1" t="s">
        <v>26</v>
      </c>
      <c r="J206" s="1" t="s">
        <v>55</v>
      </c>
      <c r="K206" s="1" t="s">
        <v>684</v>
      </c>
      <c r="L206" s="1" t="s">
        <v>25</v>
      </c>
      <c r="M206" s="1" t="s">
        <v>58</v>
      </c>
      <c r="N206" s="1" t="s">
        <v>685</v>
      </c>
      <c r="O206" s="1" t="s">
        <v>1235</v>
      </c>
      <c r="P206" s="1" t="s">
        <v>1236</v>
      </c>
      <c r="Q206" s="1" t="s">
        <v>70</v>
      </c>
      <c r="R206" s="1" t="s">
        <v>620</v>
      </c>
    </row>
    <row r="207" spans="1:18" x14ac:dyDescent="0.35">
      <c r="A207" s="1" t="s">
        <v>1273</v>
      </c>
      <c r="B207" s="1" t="s">
        <v>19</v>
      </c>
      <c r="C207" s="1" t="s">
        <v>1159</v>
      </c>
      <c r="D207" s="1" t="s">
        <v>1274</v>
      </c>
      <c r="E207" s="1" t="s">
        <v>1161</v>
      </c>
      <c r="F207" s="1" t="s">
        <v>1101</v>
      </c>
      <c r="G207" s="1" t="s">
        <v>1102</v>
      </c>
      <c r="H207" s="1" t="s">
        <v>556</v>
      </c>
      <c r="I207" s="1" t="s">
        <v>69</v>
      </c>
      <c r="J207" s="1" t="s">
        <v>450</v>
      </c>
      <c r="K207" s="1" t="s">
        <v>1103</v>
      </c>
      <c r="L207" s="1" t="s">
        <v>57</v>
      </c>
      <c r="M207" s="1" t="s">
        <v>90</v>
      </c>
      <c r="N207" s="1" t="s">
        <v>453</v>
      </c>
      <c r="O207" s="1" t="s">
        <v>1235</v>
      </c>
      <c r="P207" s="1" t="s">
        <v>1236</v>
      </c>
      <c r="Q207" s="1" t="s">
        <v>1053</v>
      </c>
      <c r="R207" s="1" t="s">
        <v>454</v>
      </c>
    </row>
    <row r="208" spans="1:18" x14ac:dyDescent="0.35">
      <c r="A208" s="1" t="s">
        <v>1275</v>
      </c>
      <c r="B208" s="1" t="s">
        <v>19</v>
      </c>
      <c r="C208" s="1" t="s">
        <v>1222</v>
      </c>
      <c r="D208" s="1" t="s">
        <v>1276</v>
      </c>
      <c r="E208" s="1" t="s">
        <v>1224</v>
      </c>
      <c r="F208" s="1" t="s">
        <v>549</v>
      </c>
      <c r="G208" s="1" t="s">
        <v>67</v>
      </c>
      <c r="H208" s="1" t="s">
        <v>1225</v>
      </c>
      <c r="I208" s="1" t="s">
        <v>161</v>
      </c>
      <c r="J208" s="1" t="s">
        <v>260</v>
      </c>
      <c r="K208" s="1" t="s">
        <v>1226</v>
      </c>
      <c r="L208" s="1" t="s">
        <v>25</v>
      </c>
      <c r="M208" s="1" t="s">
        <v>1227</v>
      </c>
      <c r="N208" s="1" t="s">
        <v>59</v>
      </c>
      <c r="O208" s="1" t="s">
        <v>1235</v>
      </c>
      <c r="P208" s="1" t="s">
        <v>1236</v>
      </c>
      <c r="Q208" s="1" t="s">
        <v>153</v>
      </c>
      <c r="R208" s="1" t="s">
        <v>1228</v>
      </c>
    </row>
    <row r="209" spans="1:18" x14ac:dyDescent="0.35">
      <c r="A209" s="1" t="s">
        <v>1277</v>
      </c>
      <c r="B209" s="1" t="s">
        <v>19</v>
      </c>
      <c r="C209" s="1" t="s">
        <v>1071</v>
      </c>
      <c r="D209" s="1" t="s">
        <v>1278</v>
      </c>
      <c r="E209" s="1" t="s">
        <v>1073</v>
      </c>
      <c r="F209" s="1" t="s">
        <v>397</v>
      </c>
      <c r="G209" s="1" t="s">
        <v>269</v>
      </c>
      <c r="H209" s="1" t="s">
        <v>41</v>
      </c>
      <c r="I209" s="1" t="s">
        <v>161</v>
      </c>
      <c r="J209" s="1" t="s">
        <v>1041</v>
      </c>
      <c r="K209" s="1" t="s">
        <v>1042</v>
      </c>
      <c r="L209" s="1" t="s">
        <v>25</v>
      </c>
      <c r="M209" s="1" t="s">
        <v>1043</v>
      </c>
      <c r="N209" s="1" t="s">
        <v>1044</v>
      </c>
      <c r="O209" s="1" t="s">
        <v>1235</v>
      </c>
      <c r="P209" s="1" t="s">
        <v>1236</v>
      </c>
      <c r="Q209" s="1" t="s">
        <v>34</v>
      </c>
      <c r="R209" s="1" t="s">
        <v>93</v>
      </c>
    </row>
    <row r="210" spans="1:18" x14ac:dyDescent="0.35">
      <c r="A210" s="1" t="s">
        <v>1279</v>
      </c>
      <c r="B210" s="1" t="s">
        <v>19</v>
      </c>
      <c r="C210" s="1" t="s">
        <v>1280</v>
      </c>
      <c r="D210" s="1" t="s">
        <v>1281</v>
      </c>
      <c r="E210" s="1" t="s">
        <v>1282</v>
      </c>
      <c r="F210" s="1" t="s">
        <v>98</v>
      </c>
      <c r="G210" s="1" t="s">
        <v>68</v>
      </c>
      <c r="H210" s="1" t="s">
        <v>509</v>
      </c>
      <c r="I210" s="1" t="s">
        <v>161</v>
      </c>
      <c r="J210" s="1" t="s">
        <v>260</v>
      </c>
      <c r="K210" s="1" t="s">
        <v>1226</v>
      </c>
      <c r="L210" s="1" t="s">
        <v>25</v>
      </c>
      <c r="M210" s="1" t="s">
        <v>1227</v>
      </c>
      <c r="N210" s="1" t="s">
        <v>59</v>
      </c>
      <c r="O210" s="1" t="s">
        <v>1235</v>
      </c>
      <c r="P210" s="1" t="s">
        <v>1236</v>
      </c>
      <c r="Q210" s="1" t="s">
        <v>34</v>
      </c>
      <c r="R210" s="1" t="s">
        <v>1228</v>
      </c>
    </row>
    <row r="211" spans="1:18" x14ac:dyDescent="0.35">
      <c r="A211" s="1" t="s">
        <v>1283</v>
      </c>
      <c r="B211" s="1" t="s">
        <v>19</v>
      </c>
      <c r="C211" s="1" t="s">
        <v>1193</v>
      </c>
      <c r="D211" s="1" t="s">
        <v>1284</v>
      </c>
      <c r="E211" s="1" t="s">
        <v>1195</v>
      </c>
      <c r="F211" s="1" t="s">
        <v>1186</v>
      </c>
      <c r="G211" s="1" t="s">
        <v>670</v>
      </c>
      <c r="H211" s="1" t="s">
        <v>616</v>
      </c>
      <c r="I211" s="1" t="s">
        <v>69</v>
      </c>
      <c r="J211" s="1" t="s">
        <v>228</v>
      </c>
      <c r="K211" s="1" t="s">
        <v>920</v>
      </c>
      <c r="L211" s="1" t="s">
        <v>57</v>
      </c>
      <c r="M211" s="1" t="s">
        <v>102</v>
      </c>
      <c r="N211" s="1" t="s">
        <v>399</v>
      </c>
      <c r="O211" s="1" t="s">
        <v>1235</v>
      </c>
      <c r="P211" s="1" t="s">
        <v>1236</v>
      </c>
      <c r="Q211" s="1" t="s">
        <v>1053</v>
      </c>
      <c r="R211" s="1" t="s">
        <v>921</v>
      </c>
    </row>
    <row r="212" spans="1:18" x14ac:dyDescent="0.35">
      <c r="A212" s="1" t="s">
        <v>1285</v>
      </c>
      <c r="B212" s="1" t="s">
        <v>19</v>
      </c>
      <c r="C212" s="1" t="s">
        <v>1286</v>
      </c>
      <c r="D212" s="1" t="s">
        <v>1287</v>
      </c>
      <c r="E212" s="1" t="s">
        <v>1288</v>
      </c>
      <c r="F212" s="1" t="s">
        <v>151</v>
      </c>
      <c r="G212" s="1" t="s">
        <v>53</v>
      </c>
      <c r="H212" s="1" t="s">
        <v>509</v>
      </c>
      <c r="I212" s="1" t="s">
        <v>26</v>
      </c>
      <c r="J212" s="1" t="s">
        <v>228</v>
      </c>
      <c r="K212" s="1" t="s">
        <v>1251</v>
      </c>
      <c r="L212" s="1" t="s">
        <v>57</v>
      </c>
      <c r="M212" s="1" t="s">
        <v>288</v>
      </c>
      <c r="N212" s="1" t="s">
        <v>1252</v>
      </c>
      <c r="O212" s="1" t="s">
        <v>1235</v>
      </c>
      <c r="P212" s="1" t="s">
        <v>1236</v>
      </c>
      <c r="Q212" s="1" t="s">
        <v>153</v>
      </c>
      <c r="R212" s="1" t="s">
        <v>620</v>
      </c>
    </row>
    <row r="213" spans="1:18" x14ac:dyDescent="0.35">
      <c r="A213" s="1" t="s">
        <v>1289</v>
      </c>
      <c r="B213" s="1" t="s">
        <v>19</v>
      </c>
      <c r="C213" s="1" t="s">
        <v>1290</v>
      </c>
      <c r="D213" s="1" t="s">
        <v>1291</v>
      </c>
      <c r="E213" s="1" t="s">
        <v>1292</v>
      </c>
      <c r="F213" s="1" t="s">
        <v>1215</v>
      </c>
      <c r="G213" s="1" t="s">
        <v>1216</v>
      </c>
      <c r="H213" s="1" t="s">
        <v>670</v>
      </c>
      <c r="I213" s="1" t="s">
        <v>69</v>
      </c>
      <c r="J213" s="1" t="s">
        <v>450</v>
      </c>
      <c r="K213" s="1" t="s">
        <v>1103</v>
      </c>
      <c r="L213" s="1" t="s">
        <v>452</v>
      </c>
      <c r="M213" s="1" t="s">
        <v>90</v>
      </c>
      <c r="N213" s="1" t="s">
        <v>453</v>
      </c>
      <c r="O213" s="1" t="s">
        <v>1235</v>
      </c>
      <c r="P213" s="1" t="s">
        <v>1236</v>
      </c>
      <c r="Q213" s="1" t="s">
        <v>1151</v>
      </c>
      <c r="R213" s="1" t="s">
        <v>454</v>
      </c>
    </row>
    <row r="214" spans="1:18" x14ac:dyDescent="0.35">
      <c r="A214" s="1" t="s">
        <v>1293</v>
      </c>
      <c r="B214" s="1" t="s">
        <v>19</v>
      </c>
      <c r="C214" s="1" t="s">
        <v>1294</v>
      </c>
      <c r="D214" s="1" t="s">
        <v>1295</v>
      </c>
      <c r="E214" s="1" t="s">
        <v>1296</v>
      </c>
      <c r="F214" s="1" t="s">
        <v>1297</v>
      </c>
      <c r="G214" s="1" t="s">
        <v>1092</v>
      </c>
      <c r="H214" s="1" t="s">
        <v>315</v>
      </c>
      <c r="I214" s="1" t="s">
        <v>26</v>
      </c>
      <c r="J214" s="1" t="s">
        <v>55</v>
      </c>
      <c r="K214" s="1" t="s">
        <v>474</v>
      </c>
      <c r="L214" s="1" t="s">
        <v>25</v>
      </c>
      <c r="M214" s="1" t="s">
        <v>58</v>
      </c>
      <c r="N214" s="1" t="s">
        <v>642</v>
      </c>
      <c r="O214" s="1" t="s">
        <v>1235</v>
      </c>
      <c r="P214" s="1" t="s">
        <v>1236</v>
      </c>
      <c r="Q214" s="1" t="s">
        <v>937</v>
      </c>
      <c r="R214" s="1" t="s">
        <v>1298</v>
      </c>
    </row>
    <row r="215" spans="1:18" x14ac:dyDescent="0.35">
      <c r="A215" s="1" t="s">
        <v>1299</v>
      </c>
      <c r="B215" s="1" t="s">
        <v>19</v>
      </c>
      <c r="C215" s="1" t="s">
        <v>243</v>
      </c>
      <c r="D215" s="1" t="s">
        <v>1300</v>
      </c>
      <c r="E215" s="1" t="s">
        <v>245</v>
      </c>
      <c r="F215" s="1" t="s">
        <v>246</v>
      </c>
      <c r="G215" s="1" t="s">
        <v>247</v>
      </c>
      <c r="H215" s="1" t="s">
        <v>237</v>
      </c>
      <c r="I215" s="1" t="s">
        <v>26</v>
      </c>
      <c r="J215" s="1" t="s">
        <v>228</v>
      </c>
      <c r="K215" s="1" t="s">
        <v>248</v>
      </c>
      <c r="L215" s="1" t="s">
        <v>249</v>
      </c>
      <c r="M215" s="1" t="s">
        <v>250</v>
      </c>
      <c r="N215" s="1" t="s">
        <v>251</v>
      </c>
      <c r="O215" s="1" t="s">
        <v>1235</v>
      </c>
      <c r="P215" s="1" t="s">
        <v>1236</v>
      </c>
      <c r="Q215" s="1" t="s">
        <v>60</v>
      </c>
      <c r="R215" s="1" t="s">
        <v>252</v>
      </c>
    </row>
    <row r="216" spans="1:18" x14ac:dyDescent="0.35">
      <c r="A216" s="1" t="s">
        <v>1301</v>
      </c>
      <c r="B216" s="1" t="s">
        <v>19</v>
      </c>
      <c r="C216" s="1" t="s">
        <v>1087</v>
      </c>
      <c r="D216" s="1" t="s">
        <v>1302</v>
      </c>
      <c r="E216" s="1" t="s">
        <v>1089</v>
      </c>
      <c r="F216" s="1" t="s">
        <v>1090</v>
      </c>
      <c r="G216" s="1" t="s">
        <v>1091</v>
      </c>
      <c r="H216" s="1" t="s">
        <v>1092</v>
      </c>
      <c r="I216" s="1" t="s">
        <v>177</v>
      </c>
      <c r="J216" s="1" t="s">
        <v>629</v>
      </c>
      <c r="K216" s="1" t="s">
        <v>954</v>
      </c>
      <c r="L216" s="1" t="s">
        <v>57</v>
      </c>
      <c r="M216" s="1" t="s">
        <v>955</v>
      </c>
      <c r="N216" s="1" t="s">
        <v>956</v>
      </c>
      <c r="O216" s="1" t="s">
        <v>1235</v>
      </c>
      <c r="P216" s="1" t="s">
        <v>1236</v>
      </c>
      <c r="Q216" s="1" t="s">
        <v>937</v>
      </c>
      <c r="R216" s="1" t="s">
        <v>454</v>
      </c>
    </row>
    <row r="217" spans="1:18" x14ac:dyDescent="0.35">
      <c r="A217" s="1" t="s">
        <v>1303</v>
      </c>
      <c r="B217" s="1" t="s">
        <v>19</v>
      </c>
      <c r="C217" s="1" t="s">
        <v>1304</v>
      </c>
      <c r="D217" s="1" t="s">
        <v>1305</v>
      </c>
      <c r="E217" s="1" t="s">
        <v>1306</v>
      </c>
      <c r="F217" s="1" t="s">
        <v>1307</v>
      </c>
      <c r="G217" s="1" t="s">
        <v>1092</v>
      </c>
      <c r="H217" s="1" t="s">
        <v>1308</v>
      </c>
      <c r="I217" s="1" t="s">
        <v>177</v>
      </c>
      <c r="J217" s="1" t="s">
        <v>228</v>
      </c>
      <c r="K217" s="1" t="s">
        <v>1309</v>
      </c>
      <c r="L217" s="1" t="s">
        <v>57</v>
      </c>
      <c r="M217" s="1" t="s">
        <v>288</v>
      </c>
      <c r="N217" s="1" t="s">
        <v>1310</v>
      </c>
      <c r="O217" s="1" t="s">
        <v>1235</v>
      </c>
      <c r="P217" s="1" t="s">
        <v>1236</v>
      </c>
      <c r="Q217" s="1" t="s">
        <v>1053</v>
      </c>
      <c r="R217" s="1" t="s">
        <v>1311</v>
      </c>
    </row>
    <row r="218" spans="1:18" x14ac:dyDescent="0.35">
      <c r="A218" s="1" t="s">
        <v>1312</v>
      </c>
      <c r="B218" s="1" t="s">
        <v>19</v>
      </c>
      <c r="C218" s="1" t="s">
        <v>1313</v>
      </c>
      <c r="D218" s="1" t="s">
        <v>1314</v>
      </c>
      <c r="E218" s="1" t="s">
        <v>1315</v>
      </c>
      <c r="F218" s="1" t="s">
        <v>1157</v>
      </c>
      <c r="G218" s="1" t="s">
        <v>53</v>
      </c>
      <c r="H218" s="1" t="s">
        <v>269</v>
      </c>
      <c r="I218" s="1" t="s">
        <v>26</v>
      </c>
      <c r="J218" s="1" t="s">
        <v>55</v>
      </c>
      <c r="K218" s="1" t="s">
        <v>684</v>
      </c>
      <c r="L218" s="1" t="s">
        <v>25</v>
      </c>
      <c r="M218" s="1" t="s">
        <v>58</v>
      </c>
      <c r="N218" s="1" t="s">
        <v>685</v>
      </c>
      <c r="O218" s="1" t="s">
        <v>1316</v>
      </c>
      <c r="P218" s="1" t="s">
        <v>1317</v>
      </c>
      <c r="Q218" s="1" t="s">
        <v>70</v>
      </c>
      <c r="R218" s="1" t="s">
        <v>620</v>
      </c>
    </row>
    <row r="219" spans="1:18" x14ac:dyDescent="0.35">
      <c r="A219" s="1" t="s">
        <v>1318</v>
      </c>
      <c r="B219" s="1" t="s">
        <v>19</v>
      </c>
      <c r="C219" s="1" t="s">
        <v>1163</v>
      </c>
      <c r="D219" s="1" t="s">
        <v>1319</v>
      </c>
      <c r="E219" s="1" t="s">
        <v>1165</v>
      </c>
      <c r="F219" s="1" t="s">
        <v>555</v>
      </c>
      <c r="G219" s="1" t="s">
        <v>556</v>
      </c>
      <c r="H219" s="1" t="s">
        <v>259</v>
      </c>
      <c r="I219" s="1" t="s">
        <v>177</v>
      </c>
      <c r="J219" s="1" t="s">
        <v>228</v>
      </c>
      <c r="K219" s="1" t="s">
        <v>56</v>
      </c>
      <c r="L219" s="1" t="s">
        <v>25</v>
      </c>
      <c r="M219" s="1" t="s">
        <v>129</v>
      </c>
      <c r="N219" s="1" t="s">
        <v>557</v>
      </c>
      <c r="O219" s="1" t="s">
        <v>1316</v>
      </c>
      <c r="P219" s="1" t="s">
        <v>1317</v>
      </c>
      <c r="Q219" s="1" t="s">
        <v>182</v>
      </c>
      <c r="R219" s="1" t="s">
        <v>558</v>
      </c>
    </row>
    <row r="220" spans="1:18" x14ac:dyDescent="0.35">
      <c r="A220" s="1" t="s">
        <v>1320</v>
      </c>
      <c r="B220" s="1" t="s">
        <v>19</v>
      </c>
      <c r="C220" s="1" t="s">
        <v>1321</v>
      </c>
      <c r="D220" s="1" t="s">
        <v>1322</v>
      </c>
      <c r="E220" s="1" t="s">
        <v>1323</v>
      </c>
      <c r="F220" s="1" t="s">
        <v>98</v>
      </c>
      <c r="G220" s="1" t="s">
        <v>68</v>
      </c>
      <c r="H220" s="1" t="s">
        <v>509</v>
      </c>
      <c r="I220" s="1" t="s">
        <v>161</v>
      </c>
      <c r="J220" s="1" t="s">
        <v>260</v>
      </c>
      <c r="K220" s="1" t="s">
        <v>1226</v>
      </c>
      <c r="L220" s="1" t="s">
        <v>25</v>
      </c>
      <c r="M220" s="1" t="s">
        <v>1227</v>
      </c>
      <c r="N220" s="1" t="s">
        <v>59</v>
      </c>
      <c r="O220" s="1" t="s">
        <v>1316</v>
      </c>
      <c r="P220" s="1" t="s">
        <v>1317</v>
      </c>
      <c r="Q220" s="1" t="s">
        <v>34</v>
      </c>
      <c r="R220" s="1" t="s">
        <v>1228</v>
      </c>
    </row>
    <row r="221" spans="1:18" x14ac:dyDescent="0.35">
      <c r="A221" s="1" t="s">
        <v>1324</v>
      </c>
      <c r="B221" s="1" t="s">
        <v>19</v>
      </c>
      <c r="C221" s="1" t="s">
        <v>1325</v>
      </c>
      <c r="D221" s="1" t="s">
        <v>1326</v>
      </c>
      <c r="E221" s="1" t="s">
        <v>1327</v>
      </c>
      <c r="F221" s="1" t="s">
        <v>1307</v>
      </c>
      <c r="G221" s="1" t="s">
        <v>1092</v>
      </c>
      <c r="H221" s="1" t="s">
        <v>1308</v>
      </c>
      <c r="I221" s="1" t="s">
        <v>177</v>
      </c>
      <c r="J221" s="1" t="s">
        <v>228</v>
      </c>
      <c r="K221" s="1" t="s">
        <v>1309</v>
      </c>
      <c r="L221" s="1" t="s">
        <v>57</v>
      </c>
      <c r="M221" s="1" t="s">
        <v>288</v>
      </c>
      <c r="N221" s="1" t="s">
        <v>1310</v>
      </c>
      <c r="O221" s="1" t="s">
        <v>1316</v>
      </c>
      <c r="P221" s="1" t="s">
        <v>1317</v>
      </c>
      <c r="Q221" s="1" t="s">
        <v>1053</v>
      </c>
      <c r="R221" s="1" t="s">
        <v>1311</v>
      </c>
    </row>
    <row r="222" spans="1:18" x14ac:dyDescent="0.35">
      <c r="A222" s="1" t="s">
        <v>1328</v>
      </c>
      <c r="B222" s="1" t="s">
        <v>19</v>
      </c>
      <c r="C222" s="1" t="s">
        <v>1212</v>
      </c>
      <c r="D222" s="1" t="s">
        <v>1329</v>
      </c>
      <c r="E222" s="1" t="s">
        <v>1214</v>
      </c>
      <c r="F222" s="1" t="s">
        <v>1215</v>
      </c>
      <c r="G222" s="1" t="s">
        <v>1216</v>
      </c>
      <c r="H222" s="1" t="s">
        <v>670</v>
      </c>
      <c r="I222" s="1" t="s">
        <v>69</v>
      </c>
      <c r="J222" s="1" t="s">
        <v>450</v>
      </c>
      <c r="K222" s="1" t="s">
        <v>1103</v>
      </c>
      <c r="L222" s="1" t="s">
        <v>452</v>
      </c>
      <c r="M222" s="1" t="s">
        <v>90</v>
      </c>
      <c r="N222" s="1" t="s">
        <v>453</v>
      </c>
      <c r="O222" s="1" t="s">
        <v>1316</v>
      </c>
      <c r="P222" s="1" t="s">
        <v>1317</v>
      </c>
      <c r="Q222" s="1" t="s">
        <v>1151</v>
      </c>
      <c r="R222" s="1" t="s">
        <v>454</v>
      </c>
    </row>
    <row r="223" spans="1:18" x14ac:dyDescent="0.35">
      <c r="A223" s="1" t="s">
        <v>1330</v>
      </c>
      <c r="B223" s="1" t="s">
        <v>19</v>
      </c>
      <c r="C223" s="1" t="s">
        <v>622</v>
      </c>
      <c r="D223" s="1" t="s">
        <v>1331</v>
      </c>
      <c r="E223" s="1" t="s">
        <v>624</v>
      </c>
      <c r="F223" s="1" t="s">
        <v>625</v>
      </c>
      <c r="G223" s="1" t="s">
        <v>626</v>
      </c>
      <c r="H223" s="1" t="s">
        <v>627</v>
      </c>
      <c r="I223" s="1" t="s">
        <v>628</v>
      </c>
      <c r="J223" s="1" t="s">
        <v>629</v>
      </c>
      <c r="K223" s="1" t="s">
        <v>630</v>
      </c>
      <c r="L223" s="1" t="s">
        <v>89</v>
      </c>
      <c r="M223" s="1" t="s">
        <v>90</v>
      </c>
      <c r="N223" s="1" t="s">
        <v>631</v>
      </c>
      <c r="O223" s="1" t="s">
        <v>1316</v>
      </c>
      <c r="P223" s="1" t="s">
        <v>1317</v>
      </c>
      <c r="Q223" s="1" t="s">
        <v>632</v>
      </c>
      <c r="R223" s="1" t="s">
        <v>454</v>
      </c>
    </row>
    <row r="224" spans="1:18" x14ac:dyDescent="0.35">
      <c r="A224" s="1" t="s">
        <v>1332</v>
      </c>
      <c r="B224" s="1" t="s">
        <v>19</v>
      </c>
      <c r="C224" s="1" t="s">
        <v>1333</v>
      </c>
      <c r="D224" s="1" t="s">
        <v>1334</v>
      </c>
      <c r="E224" s="1" t="s">
        <v>1335</v>
      </c>
      <c r="F224" s="1" t="s">
        <v>1215</v>
      </c>
      <c r="G224" s="1" t="s">
        <v>1216</v>
      </c>
      <c r="H224" s="1" t="s">
        <v>670</v>
      </c>
      <c r="I224" s="1" t="s">
        <v>69</v>
      </c>
      <c r="J224" s="1" t="s">
        <v>450</v>
      </c>
      <c r="K224" s="1" t="s">
        <v>1103</v>
      </c>
      <c r="L224" s="1" t="s">
        <v>452</v>
      </c>
      <c r="M224" s="1" t="s">
        <v>90</v>
      </c>
      <c r="N224" s="1" t="s">
        <v>453</v>
      </c>
      <c r="O224" s="1" t="s">
        <v>1316</v>
      </c>
      <c r="P224" s="1" t="s">
        <v>1317</v>
      </c>
      <c r="Q224" s="1" t="s">
        <v>1151</v>
      </c>
      <c r="R224" s="1" t="s">
        <v>454</v>
      </c>
    </row>
    <row r="225" spans="1:18" x14ac:dyDescent="0.35">
      <c r="A225" s="1" t="s">
        <v>1336</v>
      </c>
      <c r="B225" s="1" t="s">
        <v>19</v>
      </c>
      <c r="C225" s="1" t="s">
        <v>1337</v>
      </c>
      <c r="D225" s="1" t="s">
        <v>1338</v>
      </c>
      <c r="E225" s="1" t="s">
        <v>1339</v>
      </c>
      <c r="F225" s="1" t="s">
        <v>1191</v>
      </c>
      <c r="G225" s="1" t="s">
        <v>616</v>
      </c>
      <c r="H225" s="1" t="s">
        <v>68</v>
      </c>
      <c r="I225" s="1" t="s">
        <v>26</v>
      </c>
      <c r="J225" s="1" t="s">
        <v>55</v>
      </c>
      <c r="K225" s="1" t="s">
        <v>474</v>
      </c>
      <c r="L225" s="1" t="s">
        <v>25</v>
      </c>
      <c r="M225" s="1" t="s">
        <v>58</v>
      </c>
      <c r="N225" s="1" t="s">
        <v>642</v>
      </c>
      <c r="O225" s="1" t="s">
        <v>1316</v>
      </c>
      <c r="P225" s="1" t="s">
        <v>1317</v>
      </c>
      <c r="Q225" s="1" t="s">
        <v>510</v>
      </c>
      <c r="R225" s="1" t="s">
        <v>1298</v>
      </c>
    </row>
    <row r="226" spans="1:18" x14ac:dyDescent="0.35">
      <c r="A226" s="1" t="s">
        <v>1340</v>
      </c>
      <c r="B226" s="1" t="s">
        <v>19</v>
      </c>
      <c r="C226" s="1" t="s">
        <v>1341</v>
      </c>
      <c r="D226" s="1" t="s">
        <v>1342</v>
      </c>
      <c r="E226" s="1" t="s">
        <v>1343</v>
      </c>
      <c r="F226" s="1" t="s">
        <v>151</v>
      </c>
      <c r="G226" s="1" t="s">
        <v>53</v>
      </c>
      <c r="H226" s="1" t="s">
        <v>509</v>
      </c>
      <c r="I226" s="1" t="s">
        <v>26</v>
      </c>
      <c r="J226" s="1" t="s">
        <v>228</v>
      </c>
      <c r="K226" s="1" t="s">
        <v>1251</v>
      </c>
      <c r="L226" s="1" t="s">
        <v>57</v>
      </c>
      <c r="M226" s="1" t="s">
        <v>288</v>
      </c>
      <c r="N226" s="1" t="s">
        <v>1252</v>
      </c>
      <c r="O226" s="1" t="s">
        <v>1316</v>
      </c>
      <c r="P226" s="1" t="s">
        <v>1317</v>
      </c>
      <c r="Q226" s="1" t="s">
        <v>153</v>
      </c>
      <c r="R226" s="1" t="s">
        <v>620</v>
      </c>
    </row>
    <row r="227" spans="1:18" x14ac:dyDescent="0.35">
      <c r="A227" s="1" t="s">
        <v>1344</v>
      </c>
      <c r="B227" s="1" t="s">
        <v>19</v>
      </c>
      <c r="C227" s="1" t="s">
        <v>1345</v>
      </c>
      <c r="D227" s="1" t="s">
        <v>1346</v>
      </c>
      <c r="E227" s="1" t="s">
        <v>1347</v>
      </c>
      <c r="F227" s="1" t="s">
        <v>549</v>
      </c>
      <c r="G227" s="1" t="s">
        <v>67</v>
      </c>
      <c r="H227" s="1" t="s">
        <v>1225</v>
      </c>
      <c r="I227" s="1" t="s">
        <v>161</v>
      </c>
      <c r="J227" s="1" t="s">
        <v>260</v>
      </c>
      <c r="K227" s="1" t="s">
        <v>1226</v>
      </c>
      <c r="L227" s="1" t="s">
        <v>25</v>
      </c>
      <c r="M227" s="1" t="s">
        <v>1227</v>
      </c>
      <c r="N227" s="1" t="s">
        <v>59</v>
      </c>
      <c r="O227" s="1" t="s">
        <v>1316</v>
      </c>
      <c r="P227" s="1" t="s">
        <v>1317</v>
      </c>
      <c r="Q227" s="1" t="s">
        <v>153</v>
      </c>
      <c r="R227" s="1" t="s">
        <v>1228</v>
      </c>
    </row>
    <row r="228" spans="1:18" x14ac:dyDescent="0.35">
      <c r="A228" s="1" t="s">
        <v>1348</v>
      </c>
      <c r="B228" s="1" t="s">
        <v>19</v>
      </c>
      <c r="C228" s="1" t="s">
        <v>1177</v>
      </c>
      <c r="D228" s="1" t="s">
        <v>1349</v>
      </c>
      <c r="E228" s="1" t="s">
        <v>1179</v>
      </c>
      <c r="F228" s="1" t="s">
        <v>1180</v>
      </c>
      <c r="G228" s="1" t="s">
        <v>1181</v>
      </c>
      <c r="H228" s="1" t="s">
        <v>1092</v>
      </c>
      <c r="I228" s="1" t="s">
        <v>194</v>
      </c>
      <c r="J228" s="1" t="s">
        <v>629</v>
      </c>
      <c r="K228" s="1" t="s">
        <v>630</v>
      </c>
      <c r="L228" s="1" t="s">
        <v>89</v>
      </c>
      <c r="M228" s="1" t="s">
        <v>90</v>
      </c>
      <c r="N228" s="1" t="s">
        <v>631</v>
      </c>
      <c r="O228" s="1" t="s">
        <v>1316</v>
      </c>
      <c r="P228" s="1" t="s">
        <v>1317</v>
      </c>
      <c r="Q228" s="1" t="s">
        <v>70</v>
      </c>
      <c r="R228" s="1" t="s">
        <v>454</v>
      </c>
    </row>
    <row r="229" spans="1:18" x14ac:dyDescent="0.35">
      <c r="A229" s="1" t="s">
        <v>1350</v>
      </c>
      <c r="B229" s="1" t="s">
        <v>19</v>
      </c>
      <c r="C229" s="1" t="s">
        <v>1351</v>
      </c>
      <c r="D229" s="1" t="s">
        <v>1352</v>
      </c>
      <c r="E229" s="1" t="s">
        <v>1353</v>
      </c>
      <c r="F229" s="1" t="s">
        <v>919</v>
      </c>
      <c r="G229" s="1" t="s">
        <v>639</v>
      </c>
      <c r="H229" s="1" t="s">
        <v>67</v>
      </c>
      <c r="I229" s="1" t="s">
        <v>69</v>
      </c>
      <c r="J229" s="1" t="s">
        <v>228</v>
      </c>
      <c r="K229" s="1" t="s">
        <v>920</v>
      </c>
      <c r="L229" s="1" t="s">
        <v>57</v>
      </c>
      <c r="M229" s="1" t="s">
        <v>102</v>
      </c>
      <c r="N229" s="1" t="s">
        <v>399</v>
      </c>
      <c r="O229" s="1" t="s">
        <v>1316</v>
      </c>
      <c r="P229" s="1" t="s">
        <v>1317</v>
      </c>
      <c r="Q229" s="1" t="s">
        <v>328</v>
      </c>
      <c r="R229" s="1" t="s">
        <v>921</v>
      </c>
    </row>
    <row r="230" spans="1:18" x14ac:dyDescent="0.35">
      <c r="A230" s="1" t="s">
        <v>1354</v>
      </c>
      <c r="B230" s="1" t="s">
        <v>19</v>
      </c>
      <c r="C230" s="1" t="s">
        <v>1355</v>
      </c>
      <c r="D230" s="1" t="s">
        <v>1356</v>
      </c>
      <c r="E230" s="1" t="s">
        <v>1357</v>
      </c>
      <c r="F230" s="1" t="s">
        <v>284</v>
      </c>
      <c r="G230" s="1" t="s">
        <v>315</v>
      </c>
      <c r="H230" s="1" t="s">
        <v>54</v>
      </c>
      <c r="I230" s="1" t="s">
        <v>26</v>
      </c>
      <c r="J230" s="1" t="s">
        <v>260</v>
      </c>
      <c r="K230" s="1" t="s">
        <v>1226</v>
      </c>
      <c r="L230" s="1" t="s">
        <v>25</v>
      </c>
      <c r="M230" s="1" t="s">
        <v>1227</v>
      </c>
      <c r="N230" s="1" t="s">
        <v>59</v>
      </c>
      <c r="O230" s="1" t="s">
        <v>1316</v>
      </c>
      <c r="P230" s="1" t="s">
        <v>1317</v>
      </c>
      <c r="Q230" s="1" t="s">
        <v>182</v>
      </c>
      <c r="R230" s="1" t="s">
        <v>1228</v>
      </c>
    </row>
    <row r="231" spans="1:18" x14ac:dyDescent="0.35">
      <c r="A231" s="1" t="s">
        <v>1358</v>
      </c>
      <c r="B231" s="1" t="s">
        <v>19</v>
      </c>
      <c r="C231" s="1" t="s">
        <v>1359</v>
      </c>
      <c r="D231" s="1" t="s">
        <v>1360</v>
      </c>
      <c r="E231" s="1" t="s">
        <v>1361</v>
      </c>
      <c r="F231" s="1" t="s">
        <v>919</v>
      </c>
      <c r="G231" s="1" t="s">
        <v>639</v>
      </c>
      <c r="H231" s="1" t="s">
        <v>67</v>
      </c>
      <c r="I231" s="1" t="s">
        <v>69</v>
      </c>
      <c r="J231" s="1" t="s">
        <v>228</v>
      </c>
      <c r="K231" s="1" t="s">
        <v>920</v>
      </c>
      <c r="L231" s="1" t="s">
        <v>57</v>
      </c>
      <c r="M231" s="1" t="s">
        <v>102</v>
      </c>
      <c r="N231" s="1" t="s">
        <v>399</v>
      </c>
      <c r="O231" s="1" t="s">
        <v>1316</v>
      </c>
      <c r="P231" s="1" t="s">
        <v>1317</v>
      </c>
      <c r="Q231" s="1" t="s">
        <v>328</v>
      </c>
      <c r="R231" s="1" t="s">
        <v>921</v>
      </c>
    </row>
    <row r="232" spans="1:18" x14ac:dyDescent="0.35">
      <c r="A232" s="1" t="s">
        <v>1362</v>
      </c>
      <c r="B232" s="1" t="s">
        <v>19</v>
      </c>
      <c r="C232" s="1" t="s">
        <v>1363</v>
      </c>
      <c r="D232" s="1" t="s">
        <v>1364</v>
      </c>
      <c r="E232" s="1" t="s">
        <v>1365</v>
      </c>
      <c r="F232" s="1" t="s">
        <v>1297</v>
      </c>
      <c r="G232" s="1" t="s">
        <v>1092</v>
      </c>
      <c r="H232" s="1" t="s">
        <v>315</v>
      </c>
      <c r="I232" s="1" t="s">
        <v>26</v>
      </c>
      <c r="J232" s="1" t="s">
        <v>55</v>
      </c>
      <c r="K232" s="1" t="s">
        <v>474</v>
      </c>
      <c r="L232" s="1" t="s">
        <v>25</v>
      </c>
      <c r="M232" s="1" t="s">
        <v>58</v>
      </c>
      <c r="N232" s="1" t="s">
        <v>642</v>
      </c>
      <c r="O232" s="1" t="s">
        <v>1316</v>
      </c>
      <c r="P232" s="1" t="s">
        <v>1317</v>
      </c>
      <c r="Q232" s="1" t="s">
        <v>937</v>
      </c>
      <c r="R232" s="1" t="s">
        <v>1298</v>
      </c>
    </row>
    <row r="233" spans="1:18" x14ac:dyDescent="0.35">
      <c r="A233" s="1" t="s">
        <v>1366</v>
      </c>
      <c r="B233" s="1" t="s">
        <v>19</v>
      </c>
      <c r="C233" s="1" t="s">
        <v>1367</v>
      </c>
      <c r="D233" s="1" t="s">
        <v>1368</v>
      </c>
      <c r="E233" s="1" t="s">
        <v>1369</v>
      </c>
      <c r="F233" s="1" t="s">
        <v>284</v>
      </c>
      <c r="G233" s="1" t="s">
        <v>315</v>
      </c>
      <c r="H233" s="1" t="s">
        <v>54</v>
      </c>
      <c r="I233" s="1" t="s">
        <v>26</v>
      </c>
      <c r="J233" s="1" t="s">
        <v>260</v>
      </c>
      <c r="K233" s="1" t="s">
        <v>1226</v>
      </c>
      <c r="L233" s="1" t="s">
        <v>25</v>
      </c>
      <c r="M233" s="1" t="s">
        <v>1227</v>
      </c>
      <c r="N233" s="1" t="s">
        <v>59</v>
      </c>
      <c r="O233" s="1" t="s">
        <v>1316</v>
      </c>
      <c r="P233" s="1" t="s">
        <v>1317</v>
      </c>
      <c r="Q233" s="1" t="s">
        <v>182</v>
      </c>
      <c r="R233" s="1" t="s">
        <v>1228</v>
      </c>
    </row>
    <row r="234" spans="1:18" x14ac:dyDescent="0.35">
      <c r="A234" s="1" t="s">
        <v>1370</v>
      </c>
      <c r="B234" s="1" t="s">
        <v>19</v>
      </c>
      <c r="C234" s="1" t="s">
        <v>1371</v>
      </c>
      <c r="D234" s="1" t="s">
        <v>1372</v>
      </c>
      <c r="E234" s="1" t="s">
        <v>1373</v>
      </c>
      <c r="F234" s="1" t="s">
        <v>369</v>
      </c>
      <c r="G234" s="1" t="s">
        <v>670</v>
      </c>
      <c r="H234" s="1" t="s">
        <v>67</v>
      </c>
      <c r="I234" s="1" t="s">
        <v>26</v>
      </c>
      <c r="J234" s="1" t="s">
        <v>55</v>
      </c>
      <c r="K234" s="1" t="s">
        <v>474</v>
      </c>
      <c r="L234" s="1" t="s">
        <v>25</v>
      </c>
      <c r="M234" s="1" t="s">
        <v>58</v>
      </c>
      <c r="N234" s="1" t="s">
        <v>642</v>
      </c>
      <c r="O234" s="1" t="s">
        <v>1316</v>
      </c>
      <c r="P234" s="1" t="s">
        <v>1317</v>
      </c>
      <c r="Q234" s="1" t="s">
        <v>70</v>
      </c>
      <c r="R234" s="1" t="s">
        <v>1298</v>
      </c>
    </row>
    <row r="235" spans="1:18" x14ac:dyDescent="0.35">
      <c r="A235" s="1" t="s">
        <v>1374</v>
      </c>
      <c r="B235" s="1" t="s">
        <v>19</v>
      </c>
      <c r="C235" s="1" t="s">
        <v>1375</v>
      </c>
      <c r="D235" s="1" t="s">
        <v>1376</v>
      </c>
      <c r="E235" s="1" t="s">
        <v>1377</v>
      </c>
      <c r="F235" s="1" t="s">
        <v>1378</v>
      </c>
      <c r="G235" s="1" t="s">
        <v>67</v>
      </c>
      <c r="H235" s="1" t="s">
        <v>269</v>
      </c>
      <c r="I235" s="1" t="s">
        <v>194</v>
      </c>
      <c r="J235" s="1" t="s">
        <v>617</v>
      </c>
      <c r="K235" s="1" t="s">
        <v>618</v>
      </c>
      <c r="L235" s="1" t="s">
        <v>57</v>
      </c>
      <c r="M235" s="1" t="s">
        <v>1379</v>
      </c>
      <c r="N235" s="1" t="s">
        <v>619</v>
      </c>
      <c r="O235" s="1" t="s">
        <v>1316</v>
      </c>
      <c r="P235" s="1" t="s">
        <v>1317</v>
      </c>
      <c r="Q235" s="1" t="s">
        <v>182</v>
      </c>
      <c r="R235" s="1" t="s">
        <v>620</v>
      </c>
    </row>
    <row r="236" spans="1:18" x14ac:dyDescent="0.35">
      <c r="A236" s="1" t="s">
        <v>1380</v>
      </c>
      <c r="B236" s="1" t="s">
        <v>19</v>
      </c>
      <c r="C236" s="1" t="s">
        <v>1167</v>
      </c>
      <c r="D236" s="1" t="s">
        <v>1381</v>
      </c>
      <c r="E236" s="1" t="s">
        <v>1169</v>
      </c>
      <c r="F236" s="1" t="s">
        <v>615</v>
      </c>
      <c r="G236" s="1" t="s">
        <v>616</v>
      </c>
      <c r="H236" s="1" t="s">
        <v>68</v>
      </c>
      <c r="I236" s="1" t="s">
        <v>26</v>
      </c>
      <c r="J236" s="1" t="s">
        <v>55</v>
      </c>
      <c r="K236" s="1" t="s">
        <v>978</v>
      </c>
      <c r="L236" s="1" t="s">
        <v>25</v>
      </c>
      <c r="M236" s="1" t="s">
        <v>58</v>
      </c>
      <c r="N236" s="1" t="s">
        <v>59</v>
      </c>
      <c r="O236" s="1" t="s">
        <v>1316</v>
      </c>
      <c r="P236" s="1" t="s">
        <v>1317</v>
      </c>
      <c r="Q236" s="1" t="s">
        <v>182</v>
      </c>
      <c r="R236" s="1" t="s">
        <v>979</v>
      </c>
    </row>
    <row r="237" spans="1:18" x14ac:dyDescent="0.35">
      <c r="A237" s="1" t="s">
        <v>1382</v>
      </c>
      <c r="B237" s="1" t="s">
        <v>19</v>
      </c>
      <c r="C237" s="1" t="s">
        <v>1383</v>
      </c>
      <c r="D237" s="1" t="s">
        <v>1384</v>
      </c>
      <c r="E237" s="1" t="s">
        <v>1385</v>
      </c>
      <c r="F237" s="1" t="s">
        <v>1180</v>
      </c>
      <c r="G237" s="1" t="s">
        <v>1181</v>
      </c>
      <c r="H237" s="1" t="s">
        <v>1092</v>
      </c>
      <c r="I237" s="1" t="s">
        <v>194</v>
      </c>
      <c r="J237" s="1" t="s">
        <v>629</v>
      </c>
      <c r="K237" s="1" t="s">
        <v>630</v>
      </c>
      <c r="L237" s="1" t="s">
        <v>89</v>
      </c>
      <c r="M237" s="1" t="s">
        <v>90</v>
      </c>
      <c r="N237" s="1" t="s">
        <v>631</v>
      </c>
      <c r="O237" s="1" t="s">
        <v>1316</v>
      </c>
      <c r="P237" s="1" t="s">
        <v>1317</v>
      </c>
      <c r="Q237" s="1" t="s">
        <v>70</v>
      </c>
      <c r="R237" s="1" t="s">
        <v>454</v>
      </c>
    </row>
    <row r="238" spans="1:18" x14ac:dyDescent="0.35">
      <c r="A238" s="1" t="s">
        <v>1386</v>
      </c>
      <c r="B238" s="1" t="s">
        <v>19</v>
      </c>
      <c r="C238" s="1" t="s">
        <v>1387</v>
      </c>
      <c r="D238" s="1" t="s">
        <v>1388</v>
      </c>
      <c r="E238" s="1" t="s">
        <v>1389</v>
      </c>
      <c r="F238" s="1" t="s">
        <v>555</v>
      </c>
      <c r="G238" s="1" t="s">
        <v>556</v>
      </c>
      <c r="H238" s="1" t="s">
        <v>259</v>
      </c>
      <c r="I238" s="1" t="s">
        <v>177</v>
      </c>
      <c r="J238" s="1" t="s">
        <v>228</v>
      </c>
      <c r="K238" s="1" t="s">
        <v>56</v>
      </c>
      <c r="L238" s="1" t="s">
        <v>25</v>
      </c>
      <c r="M238" s="1" t="s">
        <v>129</v>
      </c>
      <c r="N238" s="1" t="s">
        <v>557</v>
      </c>
      <c r="O238" s="1" t="s">
        <v>1316</v>
      </c>
      <c r="P238" s="1" t="s">
        <v>1317</v>
      </c>
      <c r="Q238" s="1" t="s">
        <v>182</v>
      </c>
      <c r="R238" s="1" t="s">
        <v>558</v>
      </c>
    </row>
    <row r="239" spans="1:18" x14ac:dyDescent="0.35">
      <c r="A239" s="1" t="s">
        <v>1390</v>
      </c>
      <c r="B239" s="1" t="s">
        <v>19</v>
      </c>
      <c r="C239" s="1" t="s">
        <v>1391</v>
      </c>
      <c r="D239" s="1" t="s">
        <v>1392</v>
      </c>
      <c r="E239" s="1" t="s">
        <v>1393</v>
      </c>
      <c r="F239" s="1" t="s">
        <v>1180</v>
      </c>
      <c r="G239" s="1" t="s">
        <v>1181</v>
      </c>
      <c r="H239" s="1" t="s">
        <v>1092</v>
      </c>
      <c r="I239" s="1" t="s">
        <v>177</v>
      </c>
      <c r="J239" s="1" t="s">
        <v>27</v>
      </c>
      <c r="K239" s="1" t="s">
        <v>1209</v>
      </c>
      <c r="L239" s="1" t="s">
        <v>57</v>
      </c>
      <c r="M239" s="1" t="s">
        <v>102</v>
      </c>
      <c r="N239" s="1" t="s">
        <v>1210</v>
      </c>
      <c r="O239" s="1" t="s">
        <v>1316</v>
      </c>
      <c r="P239" s="1" t="s">
        <v>1317</v>
      </c>
      <c r="Q239" s="1" t="s">
        <v>1151</v>
      </c>
      <c r="R239" s="1" t="s">
        <v>61</v>
      </c>
    </row>
    <row r="240" spans="1:18" x14ac:dyDescent="0.35">
      <c r="A240" s="1" t="s">
        <v>1394</v>
      </c>
      <c r="B240" s="1" t="s">
        <v>19</v>
      </c>
      <c r="C240" s="1" t="s">
        <v>1395</v>
      </c>
      <c r="D240" s="1" t="s">
        <v>1396</v>
      </c>
      <c r="E240" s="1" t="s">
        <v>1397</v>
      </c>
      <c r="F240" s="1" t="s">
        <v>369</v>
      </c>
      <c r="G240" s="1" t="s">
        <v>670</v>
      </c>
      <c r="H240" s="1" t="s">
        <v>67</v>
      </c>
      <c r="I240" s="1" t="s">
        <v>26</v>
      </c>
      <c r="J240" s="1" t="s">
        <v>55</v>
      </c>
      <c r="K240" s="1" t="s">
        <v>474</v>
      </c>
      <c r="L240" s="1" t="s">
        <v>25</v>
      </c>
      <c r="M240" s="1" t="s">
        <v>58</v>
      </c>
      <c r="N240" s="1" t="s">
        <v>642</v>
      </c>
      <c r="O240" s="1" t="s">
        <v>1316</v>
      </c>
      <c r="P240" s="1" t="s">
        <v>1317</v>
      </c>
      <c r="Q240" s="1" t="s">
        <v>70</v>
      </c>
      <c r="R240" s="1" t="s">
        <v>1298</v>
      </c>
    </row>
    <row r="241" spans="1:18" x14ac:dyDescent="0.35">
      <c r="A241" s="1" t="s">
        <v>1398</v>
      </c>
      <c r="B241" s="1" t="s">
        <v>19</v>
      </c>
      <c r="C241" s="1" t="s">
        <v>243</v>
      </c>
      <c r="D241" s="1" t="s">
        <v>1399</v>
      </c>
      <c r="E241" s="1" t="s">
        <v>245</v>
      </c>
      <c r="F241" s="1" t="s">
        <v>246</v>
      </c>
      <c r="G241" s="1" t="s">
        <v>247</v>
      </c>
      <c r="H241" s="1" t="s">
        <v>237</v>
      </c>
      <c r="I241" s="1" t="s">
        <v>26</v>
      </c>
      <c r="J241" s="1" t="s">
        <v>228</v>
      </c>
      <c r="K241" s="1" t="s">
        <v>248</v>
      </c>
      <c r="L241" s="1" t="s">
        <v>249</v>
      </c>
      <c r="M241" s="1" t="s">
        <v>250</v>
      </c>
      <c r="N241" s="1" t="s">
        <v>251</v>
      </c>
      <c r="O241" s="1" t="s">
        <v>1316</v>
      </c>
      <c r="P241" s="1" t="s">
        <v>1317</v>
      </c>
      <c r="Q241" s="1" t="s">
        <v>60</v>
      </c>
      <c r="R241" s="1" t="s">
        <v>252</v>
      </c>
    </row>
    <row r="242" spans="1:18" x14ac:dyDescent="0.35">
      <c r="A242" s="1" t="s">
        <v>1400</v>
      </c>
      <c r="B242" s="1" t="s">
        <v>19</v>
      </c>
      <c r="C242" s="1" t="s">
        <v>1201</v>
      </c>
      <c r="D242" s="1" t="s">
        <v>1401</v>
      </c>
      <c r="E242" s="1" t="s">
        <v>1203</v>
      </c>
      <c r="F242" s="1" t="s">
        <v>1204</v>
      </c>
      <c r="G242" s="1" t="s">
        <v>68</v>
      </c>
      <c r="H242" s="1" t="s">
        <v>509</v>
      </c>
      <c r="I242" s="1" t="s">
        <v>26</v>
      </c>
      <c r="J242" s="1" t="s">
        <v>55</v>
      </c>
      <c r="K242" s="1" t="s">
        <v>684</v>
      </c>
      <c r="L242" s="1" t="s">
        <v>25</v>
      </c>
      <c r="M242" s="1" t="s">
        <v>58</v>
      </c>
      <c r="N242" s="1" t="s">
        <v>685</v>
      </c>
      <c r="O242" s="1" t="s">
        <v>25</v>
      </c>
      <c r="P242" s="1" t="s">
        <v>25</v>
      </c>
      <c r="Q242" s="1" t="s">
        <v>60</v>
      </c>
      <c r="R242" s="1" t="s">
        <v>620</v>
      </c>
    </row>
    <row r="243" spans="1:18" x14ac:dyDescent="0.35">
      <c r="A243" s="1" t="s">
        <v>1402</v>
      </c>
      <c r="B243" s="1" t="s">
        <v>19</v>
      </c>
      <c r="C243" s="1" t="s">
        <v>1321</v>
      </c>
      <c r="D243" s="1" t="s">
        <v>1403</v>
      </c>
      <c r="E243" s="1" t="s">
        <v>1323</v>
      </c>
      <c r="F243" s="1" t="s">
        <v>98</v>
      </c>
      <c r="G243" s="1" t="s">
        <v>68</v>
      </c>
      <c r="H243" s="1" t="s">
        <v>509</v>
      </c>
      <c r="I243" s="1" t="s">
        <v>161</v>
      </c>
      <c r="J243" s="1" t="s">
        <v>260</v>
      </c>
      <c r="K243" s="1" t="s">
        <v>1226</v>
      </c>
      <c r="L243" s="1" t="s">
        <v>25</v>
      </c>
      <c r="M243" s="1" t="s">
        <v>1227</v>
      </c>
      <c r="N243" s="1" t="s">
        <v>59</v>
      </c>
      <c r="O243" s="1" t="s">
        <v>25</v>
      </c>
      <c r="P243" s="1" t="s">
        <v>25</v>
      </c>
      <c r="Q243" s="1" t="s">
        <v>34</v>
      </c>
      <c r="R243" s="1" t="s">
        <v>1228</v>
      </c>
    </row>
    <row r="244" spans="1:18" x14ac:dyDescent="0.35">
      <c r="A244" s="1" t="s">
        <v>1404</v>
      </c>
      <c r="B244" s="1" t="s">
        <v>19</v>
      </c>
      <c r="C244" s="1" t="s">
        <v>1325</v>
      </c>
      <c r="D244" s="1" t="s">
        <v>1405</v>
      </c>
      <c r="E244" s="1" t="s">
        <v>1327</v>
      </c>
      <c r="F244" s="1" t="s">
        <v>1307</v>
      </c>
      <c r="G244" s="1" t="s">
        <v>1092</v>
      </c>
      <c r="H244" s="1" t="s">
        <v>1308</v>
      </c>
      <c r="I244" s="1" t="s">
        <v>177</v>
      </c>
      <c r="J244" s="1" t="s">
        <v>228</v>
      </c>
      <c r="K244" s="1" t="s">
        <v>1309</v>
      </c>
      <c r="L244" s="1" t="s">
        <v>57</v>
      </c>
      <c r="M244" s="1" t="s">
        <v>288</v>
      </c>
      <c r="N244" s="1" t="s">
        <v>1310</v>
      </c>
      <c r="O244" s="1" t="s">
        <v>25</v>
      </c>
      <c r="P244" s="1" t="s">
        <v>25</v>
      </c>
      <c r="Q244" s="1" t="s">
        <v>1053</v>
      </c>
      <c r="R244" s="1" t="s">
        <v>1311</v>
      </c>
    </row>
    <row r="245" spans="1:18" x14ac:dyDescent="0.35">
      <c r="A245" s="1" t="s">
        <v>1406</v>
      </c>
      <c r="B245" s="1" t="s">
        <v>19</v>
      </c>
      <c r="C245" s="1" t="s">
        <v>1177</v>
      </c>
      <c r="D245" s="1" t="s">
        <v>1407</v>
      </c>
      <c r="E245" s="1" t="s">
        <v>1179</v>
      </c>
      <c r="F245" s="1" t="s">
        <v>1180</v>
      </c>
      <c r="G245" s="1" t="s">
        <v>1181</v>
      </c>
      <c r="H245" s="1" t="s">
        <v>1092</v>
      </c>
      <c r="I245" s="1" t="s">
        <v>194</v>
      </c>
      <c r="J245" s="1" t="s">
        <v>629</v>
      </c>
      <c r="K245" s="1" t="s">
        <v>630</v>
      </c>
      <c r="L245" s="1" t="s">
        <v>89</v>
      </c>
      <c r="M245" s="1" t="s">
        <v>90</v>
      </c>
      <c r="N245" s="1" t="s">
        <v>631</v>
      </c>
      <c r="O245" s="1" t="s">
        <v>25</v>
      </c>
      <c r="P245" s="1" t="s">
        <v>25</v>
      </c>
      <c r="Q245" s="1" t="s">
        <v>70</v>
      </c>
      <c r="R245" s="1" t="s">
        <v>454</v>
      </c>
    </row>
    <row r="246" spans="1:18" x14ac:dyDescent="0.35">
      <c r="A246" s="1" t="s">
        <v>1408</v>
      </c>
      <c r="B246" s="1" t="s">
        <v>19</v>
      </c>
      <c r="C246" s="1" t="s">
        <v>1137</v>
      </c>
      <c r="D246" s="1" t="s">
        <v>1409</v>
      </c>
      <c r="E246" s="1" t="s">
        <v>1139</v>
      </c>
      <c r="F246" s="1" t="s">
        <v>1140</v>
      </c>
      <c r="G246" s="1" t="s">
        <v>1141</v>
      </c>
      <c r="H246" s="1" t="s">
        <v>53</v>
      </c>
      <c r="I246" s="1" t="s">
        <v>177</v>
      </c>
      <c r="J246" s="1" t="s">
        <v>228</v>
      </c>
      <c r="K246" s="1" t="s">
        <v>56</v>
      </c>
      <c r="L246" s="1" t="s">
        <v>25</v>
      </c>
      <c r="M246" s="1" t="s">
        <v>129</v>
      </c>
      <c r="N246" s="1" t="s">
        <v>557</v>
      </c>
      <c r="O246" s="1" t="s">
        <v>25</v>
      </c>
      <c r="P246" s="1" t="s">
        <v>25</v>
      </c>
      <c r="Q246" s="1" t="s">
        <v>317</v>
      </c>
      <c r="R246" s="1" t="s">
        <v>558</v>
      </c>
    </row>
    <row r="247" spans="1:18" x14ac:dyDescent="0.35">
      <c r="A247" s="1" t="s">
        <v>1410</v>
      </c>
      <c r="B247" s="1" t="s">
        <v>19</v>
      </c>
      <c r="C247" s="1" t="s">
        <v>1333</v>
      </c>
      <c r="D247" s="1" t="s">
        <v>1411</v>
      </c>
      <c r="E247" s="1" t="s">
        <v>1335</v>
      </c>
      <c r="F247" s="1" t="s">
        <v>1215</v>
      </c>
      <c r="G247" s="1" t="s">
        <v>1216</v>
      </c>
      <c r="H247" s="1" t="s">
        <v>670</v>
      </c>
      <c r="I247" s="1" t="s">
        <v>69</v>
      </c>
      <c r="J247" s="1" t="s">
        <v>450</v>
      </c>
      <c r="K247" s="1" t="s">
        <v>1103</v>
      </c>
      <c r="L247" s="1" t="s">
        <v>452</v>
      </c>
      <c r="M247" s="1" t="s">
        <v>90</v>
      </c>
      <c r="N247" s="1" t="s">
        <v>453</v>
      </c>
      <c r="O247" s="1" t="s">
        <v>25</v>
      </c>
      <c r="P247" s="1" t="s">
        <v>25</v>
      </c>
      <c r="Q247" s="1" t="s">
        <v>1151</v>
      </c>
      <c r="R247" s="1" t="s">
        <v>454</v>
      </c>
    </row>
    <row r="248" spans="1:18" x14ac:dyDescent="0.35">
      <c r="A248" s="1" t="s">
        <v>1412</v>
      </c>
      <c r="B248" s="1" t="s">
        <v>19</v>
      </c>
      <c r="C248" s="1" t="s">
        <v>1260</v>
      </c>
      <c r="D248" s="1" t="s">
        <v>1413</v>
      </c>
      <c r="E248" s="1" t="s">
        <v>1262</v>
      </c>
      <c r="F248" s="1" t="s">
        <v>615</v>
      </c>
      <c r="G248" s="1" t="s">
        <v>616</v>
      </c>
      <c r="H248" s="1" t="s">
        <v>68</v>
      </c>
      <c r="I248" s="1" t="s">
        <v>26</v>
      </c>
      <c r="J248" s="1" t="s">
        <v>55</v>
      </c>
      <c r="K248" s="1" t="s">
        <v>978</v>
      </c>
      <c r="L248" s="1" t="s">
        <v>25</v>
      </c>
      <c r="M248" s="1" t="s">
        <v>58</v>
      </c>
      <c r="N248" s="1" t="s">
        <v>59</v>
      </c>
      <c r="O248" s="1" t="s">
        <v>25</v>
      </c>
      <c r="P248" s="1" t="s">
        <v>25</v>
      </c>
      <c r="Q248" s="1" t="s">
        <v>182</v>
      </c>
      <c r="R248" s="1" t="s">
        <v>979</v>
      </c>
    </row>
    <row r="249" spans="1:18" x14ac:dyDescent="0.35">
      <c r="A249" s="1" t="s">
        <v>1414</v>
      </c>
      <c r="B249" s="1" t="s">
        <v>19</v>
      </c>
      <c r="C249" s="1" t="s">
        <v>1337</v>
      </c>
      <c r="D249" s="1" t="s">
        <v>1415</v>
      </c>
      <c r="E249" s="1" t="s">
        <v>1339</v>
      </c>
      <c r="F249" s="1" t="s">
        <v>1191</v>
      </c>
      <c r="G249" s="1" t="s">
        <v>616</v>
      </c>
      <c r="H249" s="1" t="s">
        <v>68</v>
      </c>
      <c r="I249" s="1" t="s">
        <v>26</v>
      </c>
      <c r="J249" s="1" t="s">
        <v>55</v>
      </c>
      <c r="K249" s="1" t="s">
        <v>474</v>
      </c>
      <c r="L249" s="1" t="s">
        <v>25</v>
      </c>
      <c r="M249" s="1" t="s">
        <v>58</v>
      </c>
      <c r="N249" s="1" t="s">
        <v>642</v>
      </c>
      <c r="O249" s="1" t="s">
        <v>25</v>
      </c>
      <c r="P249" s="1" t="s">
        <v>25</v>
      </c>
      <c r="Q249" s="1" t="s">
        <v>510</v>
      </c>
      <c r="R249" s="1" t="s">
        <v>1298</v>
      </c>
    </row>
    <row r="250" spans="1:18" x14ac:dyDescent="0.35">
      <c r="A250" s="1" t="s">
        <v>1416</v>
      </c>
      <c r="B250" s="1" t="s">
        <v>19</v>
      </c>
      <c r="C250" s="1" t="s">
        <v>1294</v>
      </c>
      <c r="D250" s="1" t="s">
        <v>1417</v>
      </c>
      <c r="E250" s="1" t="s">
        <v>1296</v>
      </c>
      <c r="F250" s="1" t="s">
        <v>1297</v>
      </c>
      <c r="G250" s="1" t="s">
        <v>1092</v>
      </c>
      <c r="H250" s="1" t="s">
        <v>315</v>
      </c>
      <c r="I250" s="1" t="s">
        <v>26</v>
      </c>
      <c r="J250" s="1" t="s">
        <v>55</v>
      </c>
      <c r="K250" s="1" t="s">
        <v>474</v>
      </c>
      <c r="L250" s="1" t="s">
        <v>25</v>
      </c>
      <c r="M250" s="1" t="s">
        <v>58</v>
      </c>
      <c r="N250" s="1" t="s">
        <v>642</v>
      </c>
      <c r="O250" s="1" t="s">
        <v>25</v>
      </c>
      <c r="P250" s="1" t="s">
        <v>25</v>
      </c>
      <c r="Q250" s="1" t="s">
        <v>937</v>
      </c>
      <c r="R250" s="1" t="s">
        <v>1298</v>
      </c>
    </row>
    <row r="251" spans="1:18" x14ac:dyDescent="0.35">
      <c r="A251" s="1" t="s">
        <v>1418</v>
      </c>
      <c r="B251" s="1" t="s">
        <v>19</v>
      </c>
      <c r="C251" s="1" t="s">
        <v>1341</v>
      </c>
      <c r="D251" s="1" t="s">
        <v>1419</v>
      </c>
      <c r="E251" s="1" t="s">
        <v>1343</v>
      </c>
      <c r="F251" s="1" t="s">
        <v>151</v>
      </c>
      <c r="G251" s="1" t="s">
        <v>53</v>
      </c>
      <c r="H251" s="1" t="s">
        <v>509</v>
      </c>
      <c r="I251" s="1" t="s">
        <v>26</v>
      </c>
      <c r="J251" s="1" t="s">
        <v>228</v>
      </c>
      <c r="K251" s="1" t="s">
        <v>1251</v>
      </c>
      <c r="L251" s="1" t="s">
        <v>57</v>
      </c>
      <c r="M251" s="1" t="s">
        <v>288</v>
      </c>
      <c r="N251" s="1" t="s">
        <v>1252</v>
      </c>
      <c r="O251" s="1" t="s">
        <v>25</v>
      </c>
      <c r="P251" s="1" t="s">
        <v>25</v>
      </c>
      <c r="Q251" s="1" t="s">
        <v>153</v>
      </c>
      <c r="R251" s="1" t="s">
        <v>620</v>
      </c>
    </row>
    <row r="252" spans="1:18" x14ac:dyDescent="0.35">
      <c r="A252" s="1" t="s">
        <v>1420</v>
      </c>
      <c r="B252" s="1" t="s">
        <v>19</v>
      </c>
      <c r="C252" s="1" t="s">
        <v>1345</v>
      </c>
      <c r="D252" s="1" t="s">
        <v>1421</v>
      </c>
      <c r="E252" s="1" t="s">
        <v>1347</v>
      </c>
      <c r="F252" s="1" t="s">
        <v>549</v>
      </c>
      <c r="G252" s="1" t="s">
        <v>67</v>
      </c>
      <c r="H252" s="1" t="s">
        <v>1225</v>
      </c>
      <c r="I252" s="1" t="s">
        <v>161</v>
      </c>
      <c r="J252" s="1" t="s">
        <v>260</v>
      </c>
      <c r="K252" s="1" t="s">
        <v>1226</v>
      </c>
      <c r="L252" s="1" t="s">
        <v>25</v>
      </c>
      <c r="M252" s="1" t="s">
        <v>1227</v>
      </c>
      <c r="N252" s="1" t="s">
        <v>59</v>
      </c>
      <c r="O252" s="1" t="s">
        <v>25</v>
      </c>
      <c r="P252" s="1" t="s">
        <v>25</v>
      </c>
      <c r="Q252" s="1" t="s">
        <v>153</v>
      </c>
      <c r="R252" s="1" t="s">
        <v>1228</v>
      </c>
    </row>
    <row r="253" spans="1:18" x14ac:dyDescent="0.35">
      <c r="A253" s="1" t="s">
        <v>1422</v>
      </c>
      <c r="B253" s="1" t="s">
        <v>19</v>
      </c>
      <c r="C253" s="1" t="s">
        <v>1351</v>
      </c>
      <c r="D253" s="1" t="s">
        <v>1423</v>
      </c>
      <c r="E253" s="1" t="s">
        <v>1353</v>
      </c>
      <c r="F253" s="1" t="s">
        <v>919</v>
      </c>
      <c r="G253" s="1" t="s">
        <v>639</v>
      </c>
      <c r="H253" s="1" t="s">
        <v>67</v>
      </c>
      <c r="I253" s="1" t="s">
        <v>69</v>
      </c>
      <c r="J253" s="1" t="s">
        <v>228</v>
      </c>
      <c r="K253" s="1" t="s">
        <v>920</v>
      </c>
      <c r="L253" s="1" t="s">
        <v>57</v>
      </c>
      <c r="M253" s="1" t="s">
        <v>102</v>
      </c>
      <c r="N253" s="1" t="s">
        <v>399</v>
      </c>
      <c r="O253" s="1" t="s">
        <v>25</v>
      </c>
      <c r="P253" s="1" t="s">
        <v>25</v>
      </c>
      <c r="Q253" s="1" t="s">
        <v>328</v>
      </c>
      <c r="R253" s="1" t="s">
        <v>921</v>
      </c>
    </row>
    <row r="254" spans="1:18" x14ac:dyDescent="0.35">
      <c r="A254" s="1" t="s">
        <v>1424</v>
      </c>
      <c r="B254" s="1" t="s">
        <v>19</v>
      </c>
      <c r="C254" s="1" t="s">
        <v>1391</v>
      </c>
      <c r="D254" s="1" t="s">
        <v>1425</v>
      </c>
      <c r="E254" s="1" t="s">
        <v>1393</v>
      </c>
      <c r="F254" s="1" t="s">
        <v>1180</v>
      </c>
      <c r="G254" s="1" t="s">
        <v>1181</v>
      </c>
      <c r="H254" s="1" t="s">
        <v>1092</v>
      </c>
      <c r="I254" s="1" t="s">
        <v>177</v>
      </c>
      <c r="J254" s="1" t="s">
        <v>27</v>
      </c>
      <c r="K254" s="1" t="s">
        <v>1209</v>
      </c>
      <c r="L254" s="1" t="s">
        <v>57</v>
      </c>
      <c r="M254" s="1" t="s">
        <v>102</v>
      </c>
      <c r="N254" s="1" t="s">
        <v>1210</v>
      </c>
      <c r="O254" s="1" t="s">
        <v>25</v>
      </c>
      <c r="P254" s="1" t="s">
        <v>25</v>
      </c>
      <c r="Q254" s="1" t="s">
        <v>1151</v>
      </c>
      <c r="R254" s="1" t="s">
        <v>61</v>
      </c>
    </row>
    <row r="255" spans="1:18" x14ac:dyDescent="0.35">
      <c r="A255" s="1" t="s">
        <v>1426</v>
      </c>
      <c r="B255" s="1" t="s">
        <v>19</v>
      </c>
      <c r="C255" s="1" t="s">
        <v>1355</v>
      </c>
      <c r="D255" s="1" t="s">
        <v>1427</v>
      </c>
      <c r="E255" s="1" t="s">
        <v>1357</v>
      </c>
      <c r="F255" s="1" t="s">
        <v>284</v>
      </c>
      <c r="G255" s="1" t="s">
        <v>315</v>
      </c>
      <c r="H255" s="1" t="s">
        <v>54</v>
      </c>
      <c r="I255" s="1" t="s">
        <v>26</v>
      </c>
      <c r="J255" s="1" t="s">
        <v>260</v>
      </c>
      <c r="K255" s="1" t="s">
        <v>1226</v>
      </c>
      <c r="L255" s="1" t="s">
        <v>25</v>
      </c>
      <c r="M255" s="1" t="s">
        <v>1227</v>
      </c>
      <c r="N255" s="1" t="s">
        <v>59</v>
      </c>
      <c r="O255" s="1" t="s">
        <v>25</v>
      </c>
      <c r="P255" s="1" t="s">
        <v>25</v>
      </c>
      <c r="Q255" s="1" t="s">
        <v>182</v>
      </c>
      <c r="R255" s="1" t="s">
        <v>1228</v>
      </c>
    </row>
    <row r="256" spans="1:18" x14ac:dyDescent="0.35">
      <c r="A256" s="1" t="s">
        <v>1428</v>
      </c>
      <c r="B256" s="1" t="s">
        <v>19</v>
      </c>
      <c r="C256" s="1" t="s">
        <v>1367</v>
      </c>
      <c r="D256" s="1" t="s">
        <v>1429</v>
      </c>
      <c r="E256" s="1" t="s">
        <v>1369</v>
      </c>
      <c r="F256" s="1" t="s">
        <v>284</v>
      </c>
      <c r="G256" s="1" t="s">
        <v>315</v>
      </c>
      <c r="H256" s="1" t="s">
        <v>54</v>
      </c>
      <c r="I256" s="1" t="s">
        <v>26</v>
      </c>
      <c r="J256" s="1" t="s">
        <v>260</v>
      </c>
      <c r="K256" s="1" t="s">
        <v>1226</v>
      </c>
      <c r="L256" s="1" t="s">
        <v>25</v>
      </c>
      <c r="M256" s="1" t="s">
        <v>1227</v>
      </c>
      <c r="N256" s="1" t="s">
        <v>59</v>
      </c>
      <c r="O256" s="1" t="s">
        <v>25</v>
      </c>
      <c r="P256" s="1" t="s">
        <v>25</v>
      </c>
      <c r="Q256" s="1" t="s">
        <v>182</v>
      </c>
      <c r="R256" s="1" t="s">
        <v>1228</v>
      </c>
    </row>
    <row r="257" spans="1:18" x14ac:dyDescent="0.35">
      <c r="A257" s="1" t="s">
        <v>1430</v>
      </c>
      <c r="B257" s="1" t="s">
        <v>19</v>
      </c>
      <c r="C257" s="1" t="s">
        <v>1363</v>
      </c>
      <c r="D257" s="1" t="s">
        <v>1431</v>
      </c>
      <c r="E257" s="1" t="s">
        <v>1365</v>
      </c>
      <c r="F257" s="1" t="s">
        <v>1297</v>
      </c>
      <c r="G257" s="1" t="s">
        <v>1092</v>
      </c>
      <c r="H257" s="1" t="s">
        <v>315</v>
      </c>
      <c r="I257" s="1" t="s">
        <v>26</v>
      </c>
      <c r="J257" s="1" t="s">
        <v>55</v>
      </c>
      <c r="K257" s="1" t="s">
        <v>474</v>
      </c>
      <c r="L257" s="1" t="s">
        <v>25</v>
      </c>
      <c r="M257" s="1" t="s">
        <v>58</v>
      </c>
      <c r="N257" s="1" t="s">
        <v>642</v>
      </c>
      <c r="O257" s="1" t="s">
        <v>25</v>
      </c>
      <c r="P257" s="1" t="s">
        <v>25</v>
      </c>
      <c r="Q257" s="1" t="s">
        <v>937</v>
      </c>
      <c r="R257" s="1" t="s">
        <v>1298</v>
      </c>
    </row>
    <row r="258" spans="1:18" x14ac:dyDescent="0.35">
      <c r="A258" s="1" t="s">
        <v>1432</v>
      </c>
      <c r="B258" s="1" t="s">
        <v>19</v>
      </c>
      <c r="C258" s="1" t="s">
        <v>1375</v>
      </c>
      <c r="D258" s="1" t="s">
        <v>1433</v>
      </c>
      <c r="E258" s="1" t="s">
        <v>1377</v>
      </c>
      <c r="F258" s="1" t="s">
        <v>1378</v>
      </c>
      <c r="G258" s="1" t="s">
        <v>67</v>
      </c>
      <c r="H258" s="1" t="s">
        <v>269</v>
      </c>
      <c r="I258" s="1" t="s">
        <v>194</v>
      </c>
      <c r="J258" s="1" t="s">
        <v>617</v>
      </c>
      <c r="K258" s="1" t="s">
        <v>618</v>
      </c>
      <c r="L258" s="1" t="s">
        <v>57</v>
      </c>
      <c r="M258" s="1" t="s">
        <v>1379</v>
      </c>
      <c r="N258" s="1" t="s">
        <v>619</v>
      </c>
      <c r="O258" s="1" t="s">
        <v>25</v>
      </c>
      <c r="P258" s="1" t="s">
        <v>25</v>
      </c>
      <c r="Q258" s="1" t="s">
        <v>182</v>
      </c>
      <c r="R258" s="1" t="s">
        <v>620</v>
      </c>
    </row>
    <row r="259" spans="1:18" x14ac:dyDescent="0.35">
      <c r="A259" s="1" t="s">
        <v>1434</v>
      </c>
      <c r="B259" s="1" t="s">
        <v>19</v>
      </c>
      <c r="C259" s="1" t="s">
        <v>566</v>
      </c>
      <c r="D259" s="1" t="s">
        <v>1435</v>
      </c>
      <c r="E259" s="1" t="s">
        <v>568</v>
      </c>
      <c r="F259" s="1" t="s">
        <v>544</v>
      </c>
      <c r="G259" s="1" t="s">
        <v>53</v>
      </c>
      <c r="H259" s="1" t="s">
        <v>41</v>
      </c>
      <c r="I259" s="1" t="s">
        <v>69</v>
      </c>
      <c r="J259" s="1" t="s">
        <v>43</v>
      </c>
      <c r="K259" s="1" t="s">
        <v>278</v>
      </c>
      <c r="L259" s="1" t="s">
        <v>89</v>
      </c>
      <c r="M259" s="1" t="s">
        <v>90</v>
      </c>
      <c r="N259" s="1" t="s">
        <v>279</v>
      </c>
      <c r="O259" s="1" t="s">
        <v>25</v>
      </c>
      <c r="P259" s="1" t="s">
        <v>25</v>
      </c>
      <c r="Q259" s="1" t="s">
        <v>153</v>
      </c>
      <c r="R259" s="1" t="s">
        <v>93</v>
      </c>
    </row>
    <row r="260" spans="1:18" x14ac:dyDescent="0.35">
      <c r="A260" s="1" t="s">
        <v>1436</v>
      </c>
      <c r="B260" s="1" t="s">
        <v>19</v>
      </c>
      <c r="C260" s="1" t="s">
        <v>1387</v>
      </c>
      <c r="D260" s="1" t="s">
        <v>1437</v>
      </c>
      <c r="E260" s="1" t="s">
        <v>1389</v>
      </c>
      <c r="F260" s="1" t="s">
        <v>555</v>
      </c>
      <c r="G260" s="1" t="s">
        <v>556</v>
      </c>
      <c r="H260" s="1" t="s">
        <v>259</v>
      </c>
      <c r="I260" s="1" t="s">
        <v>177</v>
      </c>
      <c r="J260" s="1" t="s">
        <v>228</v>
      </c>
      <c r="K260" s="1" t="s">
        <v>56</v>
      </c>
      <c r="L260" s="1" t="s">
        <v>25</v>
      </c>
      <c r="M260" s="1" t="s">
        <v>129</v>
      </c>
      <c r="N260" s="1" t="s">
        <v>557</v>
      </c>
      <c r="O260" s="1" t="s">
        <v>25</v>
      </c>
      <c r="P260" s="1" t="s">
        <v>25</v>
      </c>
      <c r="Q260" s="1" t="s">
        <v>182</v>
      </c>
      <c r="R260" s="1" t="s">
        <v>558</v>
      </c>
    </row>
    <row r="261" spans="1:18" x14ac:dyDescent="0.35">
      <c r="A261" s="1" t="s">
        <v>1438</v>
      </c>
      <c r="B261" s="1" t="s">
        <v>19</v>
      </c>
      <c r="C261" s="1" t="s">
        <v>1439</v>
      </c>
      <c r="D261" s="1" t="s">
        <v>1440</v>
      </c>
      <c r="E261" s="1" t="s">
        <v>1441</v>
      </c>
      <c r="F261" s="1" t="s">
        <v>66</v>
      </c>
      <c r="G261" s="1" t="s">
        <v>67</v>
      </c>
      <c r="H261" s="1" t="s">
        <v>247</v>
      </c>
      <c r="I261" s="1" t="s">
        <v>161</v>
      </c>
      <c r="J261" s="1" t="s">
        <v>55</v>
      </c>
      <c r="K261" s="1" t="s">
        <v>144</v>
      </c>
      <c r="L261" s="1" t="s">
        <v>25</v>
      </c>
      <c r="M261" s="1" t="s">
        <v>476</v>
      </c>
      <c r="N261" s="1" t="s">
        <v>25</v>
      </c>
      <c r="O261" s="1" t="s">
        <v>25</v>
      </c>
      <c r="P261" s="1" t="s">
        <v>25</v>
      </c>
      <c r="Q261" s="1" t="s">
        <v>153</v>
      </c>
      <c r="R261" s="1" t="s">
        <v>146</v>
      </c>
    </row>
    <row r="262" spans="1:18" x14ac:dyDescent="0.35">
      <c r="A262" s="1" t="s">
        <v>1442</v>
      </c>
      <c r="B262" s="1" t="s">
        <v>19</v>
      </c>
      <c r="C262" s="1" t="s">
        <v>1395</v>
      </c>
      <c r="D262" s="1" t="s">
        <v>1443</v>
      </c>
      <c r="E262" s="1" t="s">
        <v>1397</v>
      </c>
      <c r="F262" s="1" t="s">
        <v>369</v>
      </c>
      <c r="G262" s="1" t="s">
        <v>670</v>
      </c>
      <c r="H262" s="1" t="s">
        <v>67</v>
      </c>
      <c r="I262" s="1" t="s">
        <v>26</v>
      </c>
      <c r="J262" s="1" t="s">
        <v>55</v>
      </c>
      <c r="K262" s="1" t="s">
        <v>474</v>
      </c>
      <c r="L262" s="1" t="s">
        <v>25</v>
      </c>
      <c r="M262" s="1" t="s">
        <v>58</v>
      </c>
      <c r="N262" s="1" t="s">
        <v>642</v>
      </c>
      <c r="O262" s="1" t="s">
        <v>25</v>
      </c>
      <c r="P262" s="1" t="s">
        <v>25</v>
      </c>
      <c r="Q262" s="1" t="s">
        <v>70</v>
      </c>
      <c r="R262" s="1" t="s">
        <v>1298</v>
      </c>
    </row>
    <row r="263" spans="1:18" x14ac:dyDescent="0.35">
      <c r="A263" s="1" t="s">
        <v>1444</v>
      </c>
      <c r="B263" s="1" t="s">
        <v>19</v>
      </c>
      <c r="C263" s="1" t="s">
        <v>1359</v>
      </c>
      <c r="D263" s="1" t="s">
        <v>1445</v>
      </c>
      <c r="E263" s="1" t="s">
        <v>1361</v>
      </c>
      <c r="F263" s="1" t="s">
        <v>919</v>
      </c>
      <c r="G263" s="1" t="s">
        <v>639</v>
      </c>
      <c r="H263" s="1" t="s">
        <v>67</v>
      </c>
      <c r="I263" s="1" t="s">
        <v>69</v>
      </c>
      <c r="J263" s="1" t="s">
        <v>228</v>
      </c>
      <c r="K263" s="1" t="s">
        <v>920</v>
      </c>
      <c r="L263" s="1" t="s">
        <v>57</v>
      </c>
      <c r="M263" s="1" t="s">
        <v>102</v>
      </c>
      <c r="N263" s="1" t="s">
        <v>399</v>
      </c>
      <c r="O263" s="1" t="s">
        <v>25</v>
      </c>
      <c r="P263" s="1" t="s">
        <v>25</v>
      </c>
      <c r="Q263" s="1" t="s">
        <v>328</v>
      </c>
      <c r="R263" s="1" t="s">
        <v>921</v>
      </c>
    </row>
    <row r="264" spans="1:18" x14ac:dyDescent="0.35">
      <c r="A264" s="1" t="s">
        <v>1446</v>
      </c>
      <c r="B264" s="1" t="s">
        <v>19</v>
      </c>
      <c r="C264" s="1" t="s">
        <v>1371</v>
      </c>
      <c r="D264" s="1" t="s">
        <v>1447</v>
      </c>
      <c r="E264" s="1" t="s">
        <v>1373</v>
      </c>
      <c r="F264" s="1" t="s">
        <v>369</v>
      </c>
      <c r="G264" s="1" t="s">
        <v>670</v>
      </c>
      <c r="H264" s="1" t="s">
        <v>67</v>
      </c>
      <c r="I264" s="1" t="s">
        <v>26</v>
      </c>
      <c r="J264" s="1" t="s">
        <v>55</v>
      </c>
      <c r="K264" s="1" t="s">
        <v>474</v>
      </c>
      <c r="L264" s="1" t="s">
        <v>25</v>
      </c>
      <c r="M264" s="1" t="s">
        <v>58</v>
      </c>
      <c r="N264" s="1" t="s">
        <v>642</v>
      </c>
      <c r="O264" s="1" t="s">
        <v>25</v>
      </c>
      <c r="P264" s="1" t="s">
        <v>25</v>
      </c>
      <c r="Q264" s="1" t="s">
        <v>70</v>
      </c>
      <c r="R264" s="1" t="s">
        <v>1298</v>
      </c>
    </row>
    <row r="265" spans="1:18" x14ac:dyDescent="0.35">
      <c r="A265" s="1" t="s">
        <v>1448</v>
      </c>
      <c r="B265" s="1" t="s">
        <v>19</v>
      </c>
      <c r="C265" s="1" t="s">
        <v>243</v>
      </c>
      <c r="D265" s="1" t="s">
        <v>1449</v>
      </c>
      <c r="E265" s="1" t="s">
        <v>245</v>
      </c>
      <c r="F265" s="1" t="s">
        <v>246</v>
      </c>
      <c r="G265" s="1" t="s">
        <v>247</v>
      </c>
      <c r="H265" s="1" t="s">
        <v>237</v>
      </c>
      <c r="I265" s="1" t="s">
        <v>26</v>
      </c>
      <c r="J265" s="1" t="s">
        <v>228</v>
      </c>
      <c r="K265" s="1" t="s">
        <v>248</v>
      </c>
      <c r="L265" s="1" t="s">
        <v>249</v>
      </c>
      <c r="M265" s="1" t="s">
        <v>250</v>
      </c>
      <c r="N265" s="1" t="s">
        <v>251</v>
      </c>
      <c r="O265" s="1" t="s">
        <v>25</v>
      </c>
      <c r="P265" s="1" t="s">
        <v>25</v>
      </c>
      <c r="Q265" s="1" t="s">
        <v>60</v>
      </c>
      <c r="R265" s="1" t="s">
        <v>252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7C47D-139D-4EA4-9093-2BFA1514FDB3}">
  <dimension ref="Y8:AK30"/>
  <sheetViews>
    <sheetView showGridLines="0" showRowColHeaders="0" topLeftCell="A45" zoomScale="123" workbookViewId="0">
      <selection activeCell="L49" sqref="L49"/>
    </sheetView>
  </sheetViews>
  <sheetFormatPr defaultRowHeight="16.2" x14ac:dyDescent="0.35"/>
  <cols>
    <col min="1" max="16384" width="8.796875" style="16"/>
  </cols>
  <sheetData>
    <row r="8" spans="37:37" x14ac:dyDescent="0.35">
      <c r="AK8"/>
    </row>
    <row r="30" spans="25:25" x14ac:dyDescent="0.35">
      <c r="Y3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B640-CB95-4C71-BF40-85DDB04CFC89}">
  <dimension ref="C31:L60"/>
  <sheetViews>
    <sheetView showGridLines="0" showRowColHeaders="0" topLeftCell="A27" zoomScale="33" workbookViewId="0">
      <selection activeCell="AD34" sqref="AD34"/>
    </sheetView>
  </sheetViews>
  <sheetFormatPr defaultRowHeight="16.2" x14ac:dyDescent="0.35"/>
  <cols>
    <col min="1" max="16384" width="8.796875" style="18"/>
  </cols>
  <sheetData>
    <row r="31" spans="3:12" ht="47.4" x14ac:dyDescent="0.95">
      <c r="C31" s="17"/>
      <c r="D31" s="17" t="s">
        <v>1622</v>
      </c>
      <c r="E31" s="17"/>
      <c r="F31" s="17"/>
      <c r="G31" s="17"/>
      <c r="H31" s="17"/>
      <c r="I31" s="17"/>
      <c r="J31" s="17"/>
      <c r="K31" s="17"/>
      <c r="L31" s="17"/>
    </row>
    <row r="32" spans="3:12" ht="47.4" x14ac:dyDescent="0.95">
      <c r="C32" s="17"/>
      <c r="D32" s="17" t="s">
        <v>1623</v>
      </c>
      <c r="E32" s="17"/>
      <c r="F32" s="17"/>
      <c r="G32" s="17"/>
      <c r="H32" s="17"/>
      <c r="I32" s="17"/>
      <c r="J32" s="17"/>
      <c r="K32" s="17"/>
      <c r="L32" s="17"/>
    </row>
    <row r="33" spans="3:12" ht="47.4" x14ac:dyDescent="0.95">
      <c r="C33" s="17"/>
      <c r="D33" s="17" t="s">
        <v>1624</v>
      </c>
      <c r="E33" s="17"/>
      <c r="F33" s="17"/>
      <c r="G33" s="17"/>
      <c r="H33" s="17"/>
      <c r="I33" s="17"/>
      <c r="J33" s="17"/>
      <c r="K33" s="17"/>
      <c r="L33" s="17"/>
    </row>
    <row r="34" spans="3:12" ht="47.4" x14ac:dyDescent="0.95">
      <c r="C34" s="17"/>
      <c r="D34" s="17" t="s">
        <v>1625</v>
      </c>
      <c r="E34" s="17"/>
      <c r="F34" s="17"/>
      <c r="G34" s="17"/>
      <c r="H34" s="17"/>
      <c r="I34" s="17"/>
      <c r="J34" s="17"/>
      <c r="K34" s="17"/>
      <c r="L34" s="17"/>
    </row>
    <row r="35" spans="3:12" ht="47.4" x14ac:dyDescent="0.95">
      <c r="C35" s="17"/>
      <c r="D35" s="17" t="s">
        <v>1626</v>
      </c>
      <c r="E35" s="17"/>
      <c r="F35" s="17"/>
      <c r="G35" s="17"/>
      <c r="H35" s="17"/>
      <c r="I35" s="17"/>
      <c r="J35" s="17"/>
      <c r="K35" s="17"/>
      <c r="L35" s="17"/>
    </row>
    <row r="36" spans="3:12" ht="47.4" x14ac:dyDescent="0.95">
      <c r="C36" s="17"/>
      <c r="D36" s="17" t="s">
        <v>1627</v>
      </c>
      <c r="E36" s="17"/>
      <c r="F36" s="17"/>
      <c r="G36" s="17"/>
      <c r="H36" s="17"/>
      <c r="I36" s="17"/>
      <c r="J36" s="17"/>
      <c r="K36" s="17"/>
      <c r="L36" s="17"/>
    </row>
    <row r="37" spans="3:12" ht="47.4" x14ac:dyDescent="0.95">
      <c r="C37" s="17"/>
      <c r="D37" s="17" t="s">
        <v>1628</v>
      </c>
      <c r="E37" s="17"/>
      <c r="F37" s="17"/>
      <c r="G37" s="17"/>
      <c r="H37" s="17"/>
      <c r="I37" s="17"/>
      <c r="J37" s="17"/>
      <c r="K37" s="17"/>
      <c r="L37" s="17"/>
    </row>
    <row r="38" spans="3:12" ht="47.4" x14ac:dyDescent="0.95">
      <c r="C38" s="17"/>
      <c r="D38" s="17" t="s">
        <v>1629</v>
      </c>
      <c r="E38" s="17"/>
      <c r="F38" s="17"/>
      <c r="G38" s="17"/>
      <c r="H38" s="17"/>
      <c r="I38" s="17"/>
      <c r="J38" s="17"/>
      <c r="K38" s="17"/>
      <c r="L38" s="17"/>
    </row>
    <row r="39" spans="3:12" ht="47.4" x14ac:dyDescent="0.95">
      <c r="C39" s="17"/>
      <c r="D39" s="17" t="s">
        <v>1630</v>
      </c>
      <c r="E39" s="17"/>
      <c r="F39" s="17"/>
      <c r="G39" s="17"/>
      <c r="H39" s="17"/>
      <c r="I39" s="17"/>
      <c r="J39" s="17"/>
      <c r="K39" s="17"/>
      <c r="L39" s="17"/>
    </row>
    <row r="40" spans="3:12" ht="47.4" x14ac:dyDescent="0.95">
      <c r="C40" s="17"/>
      <c r="D40" s="17" t="s">
        <v>1631</v>
      </c>
      <c r="E40" s="17"/>
      <c r="F40" s="17"/>
      <c r="G40" s="17"/>
      <c r="H40" s="17"/>
      <c r="I40" s="17"/>
      <c r="J40" s="17"/>
      <c r="K40" s="17"/>
      <c r="L40" s="17"/>
    </row>
    <row r="41" spans="3:12" ht="47.4" x14ac:dyDescent="0.95">
      <c r="C41" s="17"/>
      <c r="D41" s="17" t="s">
        <v>1632</v>
      </c>
      <c r="E41" s="17"/>
      <c r="F41" s="17"/>
      <c r="G41" s="17"/>
      <c r="H41" s="17"/>
      <c r="I41" s="17"/>
      <c r="J41" s="17"/>
      <c r="K41" s="17"/>
      <c r="L41" s="17"/>
    </row>
    <row r="42" spans="3:12" ht="47.4" x14ac:dyDescent="0.95">
      <c r="C42" s="17"/>
      <c r="D42" s="17" t="s">
        <v>1633</v>
      </c>
      <c r="E42" s="17"/>
      <c r="F42" s="17"/>
      <c r="G42" s="17"/>
      <c r="H42" s="17"/>
      <c r="I42" s="17"/>
      <c r="J42" s="17"/>
      <c r="K42" s="17"/>
      <c r="L42" s="17"/>
    </row>
    <row r="43" spans="3:12" ht="47.4" x14ac:dyDescent="0.95">
      <c r="C43" s="17"/>
      <c r="D43" s="17" t="s">
        <v>1634</v>
      </c>
      <c r="E43" s="17"/>
      <c r="F43" s="17"/>
      <c r="G43" s="17"/>
      <c r="H43" s="17"/>
      <c r="I43" s="17"/>
      <c r="J43" s="17"/>
      <c r="K43" s="17"/>
      <c r="L43" s="17"/>
    </row>
    <row r="44" spans="3:12" ht="47.4" x14ac:dyDescent="0.95">
      <c r="C44" s="17"/>
      <c r="D44" s="17" t="s">
        <v>1635</v>
      </c>
      <c r="E44" s="17"/>
      <c r="F44" s="17"/>
      <c r="G44" s="17"/>
      <c r="H44" s="17"/>
      <c r="I44" s="17"/>
      <c r="J44" s="17"/>
      <c r="K44" s="17"/>
      <c r="L44" s="17"/>
    </row>
    <row r="45" spans="3:12" ht="47.4" x14ac:dyDescent="0.95">
      <c r="C45" s="17"/>
      <c r="D45" s="17" t="s">
        <v>1636</v>
      </c>
      <c r="E45" s="17"/>
      <c r="F45" s="17"/>
      <c r="G45" s="17"/>
      <c r="H45" s="17"/>
      <c r="I45" s="17"/>
      <c r="J45" s="17"/>
      <c r="K45" s="17"/>
      <c r="L45" s="17"/>
    </row>
    <row r="46" spans="3:12" ht="47.4" x14ac:dyDescent="0.95">
      <c r="C46" s="17"/>
      <c r="D46" s="17" t="s">
        <v>1637</v>
      </c>
      <c r="E46" s="17"/>
      <c r="F46" s="17"/>
      <c r="G46" s="17"/>
      <c r="H46" s="17"/>
      <c r="I46" s="17"/>
      <c r="J46" s="17"/>
      <c r="K46" s="17"/>
      <c r="L46" s="17"/>
    </row>
    <row r="47" spans="3:12" ht="47.4" x14ac:dyDescent="0.95">
      <c r="C47" s="17"/>
      <c r="D47" s="17" t="s">
        <v>1638</v>
      </c>
      <c r="E47" s="17"/>
      <c r="F47" s="17"/>
      <c r="G47" s="17"/>
      <c r="H47" s="17"/>
      <c r="I47" s="17"/>
      <c r="J47" s="17"/>
      <c r="K47" s="17"/>
      <c r="L47" s="17"/>
    </row>
    <row r="48" spans="3:12" ht="47.4" x14ac:dyDescent="0.95">
      <c r="C48" s="17"/>
      <c r="D48" s="17" t="s">
        <v>1639</v>
      </c>
      <c r="E48" s="17"/>
      <c r="F48" s="17"/>
      <c r="G48" s="17"/>
      <c r="H48" s="17"/>
      <c r="I48" s="17"/>
      <c r="J48" s="17"/>
      <c r="K48" s="17"/>
      <c r="L48" s="17"/>
    </row>
    <row r="49" spans="3:12" ht="47.4" x14ac:dyDescent="0.95">
      <c r="C49" s="17"/>
      <c r="D49" s="17" t="s">
        <v>1640</v>
      </c>
      <c r="E49" s="17"/>
      <c r="F49" s="17"/>
      <c r="G49" s="17"/>
      <c r="H49" s="17"/>
      <c r="I49" s="17"/>
      <c r="J49" s="17"/>
      <c r="K49" s="17"/>
      <c r="L49" s="17"/>
    </row>
    <row r="50" spans="3:12" ht="47.4" x14ac:dyDescent="0.95">
      <c r="C50" s="17"/>
      <c r="D50" s="17" t="s">
        <v>1641</v>
      </c>
      <c r="E50" s="17"/>
      <c r="F50" s="17"/>
      <c r="G50" s="17"/>
      <c r="H50" s="17"/>
      <c r="I50" s="17"/>
      <c r="J50" s="17"/>
      <c r="K50" s="17"/>
      <c r="L50" s="17"/>
    </row>
    <row r="51" spans="3:12" ht="47.4" x14ac:dyDescent="0.95">
      <c r="C51" s="17"/>
      <c r="D51" s="17" t="s">
        <v>1642</v>
      </c>
      <c r="E51" s="17"/>
      <c r="F51" s="17"/>
      <c r="G51" s="17"/>
      <c r="H51" s="17"/>
      <c r="I51" s="17"/>
      <c r="J51" s="17"/>
      <c r="K51" s="17"/>
      <c r="L51" s="17"/>
    </row>
    <row r="52" spans="3:12" ht="47.4" x14ac:dyDescent="0.95">
      <c r="C52" s="17"/>
      <c r="D52" s="17" t="s">
        <v>1643</v>
      </c>
      <c r="E52" s="17"/>
      <c r="F52" s="17"/>
      <c r="G52" s="17"/>
      <c r="H52" s="17"/>
      <c r="I52" s="17"/>
      <c r="J52" s="17"/>
      <c r="K52" s="17"/>
      <c r="L52" s="17"/>
    </row>
    <row r="53" spans="3:12" ht="47.4" x14ac:dyDescent="0.95">
      <c r="C53" s="17"/>
      <c r="D53" s="17" t="s">
        <v>1644</v>
      </c>
      <c r="E53" s="17"/>
      <c r="F53" s="17"/>
      <c r="G53" s="17"/>
      <c r="H53" s="17"/>
      <c r="I53" s="17"/>
      <c r="J53" s="17"/>
      <c r="K53" s="17"/>
      <c r="L53" s="17"/>
    </row>
    <row r="54" spans="3:12" ht="47.4" x14ac:dyDescent="0.95">
      <c r="C54" s="17"/>
      <c r="D54" s="17" t="s">
        <v>1645</v>
      </c>
      <c r="E54" s="17"/>
      <c r="F54" s="17"/>
      <c r="G54" s="17"/>
      <c r="H54" s="17"/>
      <c r="I54" s="17"/>
      <c r="J54" s="17"/>
      <c r="K54" s="17"/>
      <c r="L54" s="17"/>
    </row>
    <row r="55" spans="3:12" ht="47.4" x14ac:dyDescent="0.95">
      <c r="C55" s="17"/>
      <c r="D55" s="17" t="s">
        <v>1646</v>
      </c>
      <c r="E55" s="17"/>
      <c r="F55" s="17"/>
      <c r="G55" s="17"/>
      <c r="H55" s="17"/>
      <c r="I55" s="17"/>
      <c r="J55" s="17"/>
      <c r="K55" s="17"/>
      <c r="L55" s="17"/>
    </row>
    <row r="56" spans="3:12" ht="47.4" x14ac:dyDescent="0.95">
      <c r="C56" s="17"/>
      <c r="D56" s="17" t="s">
        <v>1647</v>
      </c>
      <c r="E56" s="17"/>
      <c r="F56" s="17"/>
      <c r="G56" s="17"/>
      <c r="H56" s="17"/>
      <c r="I56" s="17"/>
      <c r="J56" s="17"/>
      <c r="K56" s="17"/>
      <c r="L56" s="17"/>
    </row>
    <row r="57" spans="3:12" ht="47.4" x14ac:dyDescent="0.95">
      <c r="C57" s="17"/>
      <c r="D57" s="17" t="s">
        <v>1648</v>
      </c>
      <c r="E57" s="17"/>
      <c r="F57" s="17"/>
      <c r="G57" s="17"/>
      <c r="H57" s="17"/>
      <c r="I57" s="17"/>
      <c r="J57" s="17"/>
      <c r="K57" s="17"/>
      <c r="L57" s="17"/>
    </row>
    <row r="58" spans="3:12" ht="47.4" x14ac:dyDescent="0.95">
      <c r="C58" s="17"/>
      <c r="D58" s="17" t="s">
        <v>1649</v>
      </c>
      <c r="E58" s="17"/>
      <c r="F58" s="17"/>
      <c r="G58" s="17"/>
      <c r="H58" s="17"/>
      <c r="I58" s="17"/>
      <c r="J58" s="17"/>
      <c r="K58" s="17"/>
      <c r="L58" s="17"/>
    </row>
    <row r="59" spans="3:12" ht="47.4" x14ac:dyDescent="0.95">
      <c r="C59" s="17"/>
      <c r="D59" s="17" t="s">
        <v>1650</v>
      </c>
      <c r="E59" s="17"/>
      <c r="F59" s="17"/>
      <c r="G59" s="17"/>
      <c r="H59" s="17"/>
      <c r="I59" s="17"/>
      <c r="J59" s="17"/>
      <c r="K59" s="17"/>
      <c r="L59" s="17"/>
    </row>
    <row r="60" spans="3:12" ht="47.4" x14ac:dyDescent="0.95">
      <c r="C60" s="17"/>
      <c r="D60" s="17"/>
      <c r="E60" s="17"/>
      <c r="F60" s="17"/>
      <c r="G60" s="17"/>
      <c r="H60" s="17"/>
      <c r="I60" s="17"/>
      <c r="J60" s="17"/>
      <c r="K60" s="17"/>
      <c r="L60" s="17"/>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F994-5DD8-44DF-BE83-655FD6FF5352}">
  <dimension ref="A1:G247"/>
  <sheetViews>
    <sheetView workbookViewId="0">
      <selection activeCell="H23" sqref="H23"/>
    </sheetView>
  </sheetViews>
  <sheetFormatPr defaultRowHeight="16.2" x14ac:dyDescent="0.35"/>
  <cols>
    <col min="1" max="1" width="21.8984375" customWidth="1"/>
    <col min="2" max="2" width="14.8984375" customWidth="1"/>
    <col min="7" max="7" width="15.69921875" customWidth="1"/>
  </cols>
  <sheetData>
    <row r="1" spans="1:7" ht="16.8" x14ac:dyDescent="0.4">
      <c r="A1" s="15" t="s">
        <v>1452</v>
      </c>
      <c r="B1" s="15" t="s">
        <v>1455</v>
      </c>
    </row>
    <row r="2" spans="1:7" x14ac:dyDescent="0.35">
      <c r="A2" s="7">
        <v>5100</v>
      </c>
      <c r="B2" s="7">
        <v>15.96</v>
      </c>
    </row>
    <row r="3" spans="1:7" x14ac:dyDescent="0.35">
      <c r="A3" s="8">
        <v>5500</v>
      </c>
      <c r="B3" s="8">
        <v>17.22</v>
      </c>
      <c r="G3" t="s">
        <v>1619</v>
      </c>
    </row>
    <row r="4" spans="1:7" x14ac:dyDescent="0.35">
      <c r="A4" s="7">
        <v>6000</v>
      </c>
      <c r="B4" s="7">
        <v>16.940000000000001</v>
      </c>
      <c r="G4">
        <f>CORREL(A2:A247,B2:B247)</f>
        <v>0.37839515983834732</v>
      </c>
    </row>
    <row r="5" spans="1:7" x14ac:dyDescent="0.35">
      <c r="A5" s="8">
        <v>6000</v>
      </c>
      <c r="B5" s="8">
        <v>16.940000000000001</v>
      </c>
    </row>
    <row r="6" spans="1:7" x14ac:dyDescent="0.35">
      <c r="A6" s="7">
        <v>5160</v>
      </c>
      <c r="B6" s="7">
        <v>3.86</v>
      </c>
    </row>
    <row r="7" spans="1:7" x14ac:dyDescent="0.35">
      <c r="A7" s="8">
        <v>6550</v>
      </c>
      <c r="B7" s="8">
        <v>16.940000000000001</v>
      </c>
    </row>
    <row r="8" spans="1:7" x14ac:dyDescent="0.35">
      <c r="A8" s="7">
        <v>6000</v>
      </c>
      <c r="B8" s="7">
        <v>17.02</v>
      </c>
    </row>
    <row r="9" spans="1:7" x14ac:dyDescent="0.35">
      <c r="A9" s="8">
        <v>800</v>
      </c>
      <c r="B9" s="8">
        <v>1.68</v>
      </c>
    </row>
    <row r="10" spans="1:7" x14ac:dyDescent="0.35">
      <c r="A10" s="7">
        <v>4000</v>
      </c>
      <c r="B10" s="7">
        <v>15.75</v>
      </c>
    </row>
    <row r="11" spans="1:7" x14ac:dyDescent="0.35">
      <c r="A11" s="8">
        <v>5160</v>
      </c>
      <c r="B11" s="8">
        <v>1.68</v>
      </c>
    </row>
    <row r="12" spans="1:7" x14ac:dyDescent="0.35">
      <c r="A12" s="7">
        <v>5500</v>
      </c>
      <c r="B12" s="7">
        <v>17.22</v>
      </c>
    </row>
    <row r="13" spans="1:7" x14ac:dyDescent="0.35">
      <c r="A13" s="8">
        <v>5500</v>
      </c>
      <c r="B13" s="8">
        <v>17.22</v>
      </c>
    </row>
    <row r="14" spans="1:7" x14ac:dyDescent="0.35">
      <c r="A14" s="7">
        <v>6000</v>
      </c>
      <c r="B14" s="7">
        <v>17.22</v>
      </c>
    </row>
    <row r="15" spans="1:7" x14ac:dyDescent="0.35">
      <c r="A15" s="8">
        <v>5500</v>
      </c>
      <c r="B15" s="8">
        <v>17.22</v>
      </c>
    </row>
    <row r="16" spans="1:7" x14ac:dyDescent="0.35">
      <c r="A16" s="7">
        <v>5500</v>
      </c>
      <c r="B16" s="7">
        <v>17.22</v>
      </c>
    </row>
    <row r="17" spans="1:2" x14ac:dyDescent="0.35">
      <c r="A17" s="8">
        <v>5030</v>
      </c>
      <c r="B17" s="8">
        <v>17.25</v>
      </c>
    </row>
    <row r="18" spans="1:2" x14ac:dyDescent="0.35">
      <c r="A18" s="7">
        <v>800</v>
      </c>
      <c r="B18" s="7">
        <v>1.68</v>
      </c>
    </row>
    <row r="19" spans="1:2" x14ac:dyDescent="0.35">
      <c r="A19" s="8">
        <v>850</v>
      </c>
      <c r="B19" s="8">
        <v>3.66</v>
      </c>
    </row>
    <row r="20" spans="1:2" x14ac:dyDescent="0.35">
      <c r="A20" s="7">
        <v>6000</v>
      </c>
      <c r="B20" s="7">
        <v>17.350000000000001</v>
      </c>
    </row>
    <row r="21" spans="1:2" x14ac:dyDescent="0.35">
      <c r="A21" s="8">
        <v>5000</v>
      </c>
      <c r="B21" s="8">
        <v>17.27</v>
      </c>
    </row>
    <row r="22" spans="1:2" x14ac:dyDescent="0.35">
      <c r="A22" s="7">
        <v>6000</v>
      </c>
      <c r="B22" s="7">
        <v>17.350000000000001</v>
      </c>
    </row>
    <row r="23" spans="1:2" x14ac:dyDescent="0.35">
      <c r="A23" s="8">
        <v>6000</v>
      </c>
      <c r="B23" s="8">
        <v>17.350000000000001</v>
      </c>
    </row>
    <row r="24" spans="1:2" x14ac:dyDescent="0.35">
      <c r="A24" s="7">
        <v>5000</v>
      </c>
      <c r="B24" s="7">
        <v>17.2</v>
      </c>
    </row>
    <row r="25" spans="1:2" x14ac:dyDescent="0.35">
      <c r="A25" s="8">
        <v>6500</v>
      </c>
      <c r="B25" s="8">
        <v>17.02</v>
      </c>
    </row>
    <row r="26" spans="1:2" x14ac:dyDescent="0.35">
      <c r="A26" s="7">
        <v>5030</v>
      </c>
      <c r="B26" s="7">
        <v>17.25</v>
      </c>
    </row>
    <row r="27" spans="1:2" x14ac:dyDescent="0.35">
      <c r="A27" s="8">
        <v>5500</v>
      </c>
      <c r="B27" s="8">
        <v>16.940000000000001</v>
      </c>
    </row>
    <row r="28" spans="1:2" x14ac:dyDescent="0.35">
      <c r="A28" s="7">
        <v>4500</v>
      </c>
      <c r="B28" s="7">
        <v>17.02</v>
      </c>
    </row>
    <row r="29" spans="1:2" x14ac:dyDescent="0.35">
      <c r="A29" s="8">
        <v>5500</v>
      </c>
      <c r="B29" s="8">
        <v>17.22</v>
      </c>
    </row>
    <row r="30" spans="1:2" x14ac:dyDescent="0.35">
      <c r="A30" s="7">
        <v>5500</v>
      </c>
      <c r="B30" s="7">
        <v>17.22</v>
      </c>
    </row>
    <row r="31" spans="1:2" x14ac:dyDescent="0.35">
      <c r="A31" s="8">
        <v>6000</v>
      </c>
      <c r="B31" s="8">
        <v>17.12</v>
      </c>
    </row>
    <row r="32" spans="1:2" x14ac:dyDescent="0.35">
      <c r="A32" s="7">
        <v>5000</v>
      </c>
      <c r="B32" s="7">
        <v>16.760000000000002</v>
      </c>
    </row>
    <row r="33" spans="1:2" x14ac:dyDescent="0.35">
      <c r="A33" s="8">
        <v>4000</v>
      </c>
      <c r="B33" s="8">
        <v>15.75</v>
      </c>
    </row>
    <row r="34" spans="1:2" x14ac:dyDescent="0.35">
      <c r="A34" s="7">
        <v>800</v>
      </c>
      <c r="B34" s="7">
        <v>1.68</v>
      </c>
    </row>
    <row r="35" spans="1:2" x14ac:dyDescent="0.35">
      <c r="A35" s="8">
        <v>5000</v>
      </c>
      <c r="B35" s="8">
        <v>16.760000000000002</v>
      </c>
    </row>
    <row r="36" spans="1:2" x14ac:dyDescent="0.35">
      <c r="A36" s="7">
        <v>5500</v>
      </c>
      <c r="B36" s="7">
        <v>16.940000000000001</v>
      </c>
    </row>
    <row r="37" spans="1:2" x14ac:dyDescent="0.35">
      <c r="A37" s="8">
        <v>5000</v>
      </c>
      <c r="B37" s="8">
        <v>17.02</v>
      </c>
    </row>
    <row r="38" spans="1:2" x14ac:dyDescent="0.35">
      <c r="A38" s="7">
        <v>5000</v>
      </c>
      <c r="B38" s="7">
        <v>17.02</v>
      </c>
    </row>
    <row r="39" spans="1:2" x14ac:dyDescent="0.35">
      <c r="A39" s="8">
        <v>800</v>
      </c>
      <c r="B39" s="8">
        <v>4.5</v>
      </c>
    </row>
    <row r="40" spans="1:2" x14ac:dyDescent="0.35">
      <c r="A40" s="7">
        <v>5000</v>
      </c>
      <c r="B40" s="7">
        <v>17.2</v>
      </c>
    </row>
    <row r="41" spans="1:2" x14ac:dyDescent="0.35">
      <c r="A41" s="8">
        <v>6500</v>
      </c>
      <c r="B41" s="8">
        <v>17.02</v>
      </c>
    </row>
    <row r="42" spans="1:2" x14ac:dyDescent="0.35">
      <c r="A42" s="7">
        <v>5500</v>
      </c>
      <c r="B42" s="7">
        <v>16.940000000000001</v>
      </c>
    </row>
    <row r="43" spans="1:2" x14ac:dyDescent="0.35">
      <c r="A43" s="8">
        <v>5160</v>
      </c>
      <c r="B43" s="8">
        <v>17.48</v>
      </c>
    </row>
    <row r="44" spans="1:2" x14ac:dyDescent="0.35">
      <c r="A44" s="7">
        <v>4700</v>
      </c>
      <c r="B44" s="7">
        <v>16</v>
      </c>
    </row>
    <row r="45" spans="1:2" x14ac:dyDescent="0.35">
      <c r="A45" s="8">
        <v>5000</v>
      </c>
      <c r="B45" s="8">
        <v>16.940000000000001</v>
      </c>
    </row>
    <row r="46" spans="1:2" x14ac:dyDescent="0.35">
      <c r="A46" s="7">
        <v>7300</v>
      </c>
      <c r="B46" s="7">
        <v>17.2</v>
      </c>
    </row>
    <row r="47" spans="1:2" x14ac:dyDescent="0.35">
      <c r="A47" s="8">
        <v>5000</v>
      </c>
      <c r="B47" s="8">
        <v>17.27</v>
      </c>
    </row>
    <row r="48" spans="1:2" x14ac:dyDescent="0.35">
      <c r="A48" s="7">
        <v>5030</v>
      </c>
      <c r="B48" s="7">
        <v>17.25</v>
      </c>
    </row>
    <row r="49" spans="1:2" x14ac:dyDescent="0.35">
      <c r="A49" s="8">
        <v>5000</v>
      </c>
      <c r="B49" s="8">
        <v>17.2</v>
      </c>
    </row>
    <row r="50" spans="1:2" x14ac:dyDescent="0.35">
      <c r="A50" s="7">
        <v>5000</v>
      </c>
      <c r="B50" s="7">
        <v>17.2</v>
      </c>
    </row>
    <row r="51" spans="1:2" x14ac:dyDescent="0.35">
      <c r="A51" s="8">
        <v>6500</v>
      </c>
      <c r="B51" s="8">
        <v>17.02</v>
      </c>
    </row>
    <row r="52" spans="1:2" x14ac:dyDescent="0.35">
      <c r="A52" s="7">
        <v>6500</v>
      </c>
      <c r="B52" s="7">
        <v>17.02</v>
      </c>
    </row>
    <row r="53" spans="1:2" x14ac:dyDescent="0.35">
      <c r="A53" s="8">
        <v>6000</v>
      </c>
      <c r="B53" s="8">
        <v>17.12</v>
      </c>
    </row>
    <row r="54" spans="1:2" x14ac:dyDescent="0.35">
      <c r="A54" s="7">
        <v>5500</v>
      </c>
      <c r="B54" s="7">
        <v>16.940000000000001</v>
      </c>
    </row>
    <row r="55" spans="1:2" x14ac:dyDescent="0.35">
      <c r="A55" s="8">
        <v>6000</v>
      </c>
      <c r="B55" s="8">
        <v>17.02</v>
      </c>
    </row>
    <row r="56" spans="1:2" x14ac:dyDescent="0.35">
      <c r="A56" s="7">
        <v>5000</v>
      </c>
      <c r="B56" s="7">
        <v>16.91</v>
      </c>
    </row>
    <row r="57" spans="1:2" x14ac:dyDescent="0.35">
      <c r="A57" s="8">
        <v>5500</v>
      </c>
      <c r="B57" s="8">
        <v>16.940000000000001</v>
      </c>
    </row>
    <row r="58" spans="1:2" x14ac:dyDescent="0.35">
      <c r="A58" s="7">
        <v>5500</v>
      </c>
      <c r="B58" s="7">
        <v>17.22</v>
      </c>
    </row>
    <row r="59" spans="1:2" x14ac:dyDescent="0.35">
      <c r="A59" s="8">
        <v>5500</v>
      </c>
      <c r="B59" s="8">
        <v>17.22</v>
      </c>
    </row>
    <row r="60" spans="1:2" x14ac:dyDescent="0.35">
      <c r="A60" s="7">
        <v>5160</v>
      </c>
      <c r="B60" s="7">
        <v>3.86</v>
      </c>
    </row>
    <row r="61" spans="1:2" x14ac:dyDescent="0.35">
      <c r="A61" s="8">
        <v>5000</v>
      </c>
      <c r="B61" s="8">
        <v>16.940000000000001</v>
      </c>
    </row>
    <row r="62" spans="1:2" x14ac:dyDescent="0.35">
      <c r="A62" s="7">
        <v>5000</v>
      </c>
      <c r="B62" s="7">
        <v>17.2</v>
      </c>
    </row>
    <row r="63" spans="1:2" x14ac:dyDescent="0.35">
      <c r="A63" s="8">
        <v>4700</v>
      </c>
      <c r="B63" s="8">
        <v>17.02</v>
      </c>
    </row>
    <row r="64" spans="1:2" x14ac:dyDescent="0.35">
      <c r="A64" s="7">
        <v>4700</v>
      </c>
      <c r="B64" s="7">
        <v>17.02</v>
      </c>
    </row>
    <row r="65" spans="1:2" x14ac:dyDescent="0.35">
      <c r="A65" s="8">
        <v>800</v>
      </c>
      <c r="B65" s="8">
        <v>4.5</v>
      </c>
    </row>
    <row r="66" spans="1:2" x14ac:dyDescent="0.35">
      <c r="A66" s="7">
        <v>5110</v>
      </c>
      <c r="B66" s="7">
        <v>16.940000000000001</v>
      </c>
    </row>
    <row r="67" spans="1:2" x14ac:dyDescent="0.35">
      <c r="A67" s="8">
        <v>5200</v>
      </c>
      <c r="B67" s="8">
        <v>17.48</v>
      </c>
    </row>
    <row r="68" spans="1:2" x14ac:dyDescent="0.35">
      <c r="A68" s="7">
        <v>5500</v>
      </c>
      <c r="B68" s="7">
        <v>17.12</v>
      </c>
    </row>
    <row r="69" spans="1:2" x14ac:dyDescent="0.35">
      <c r="A69" s="8">
        <v>6000</v>
      </c>
      <c r="B69" s="8">
        <v>16.760000000000002</v>
      </c>
    </row>
    <row r="70" spans="1:2" x14ac:dyDescent="0.35">
      <c r="A70" s="7">
        <v>5000</v>
      </c>
      <c r="B70" s="7">
        <v>17.2</v>
      </c>
    </row>
    <row r="71" spans="1:2" x14ac:dyDescent="0.35">
      <c r="A71" s="8">
        <v>5000</v>
      </c>
      <c r="B71" s="8">
        <v>17.2</v>
      </c>
    </row>
    <row r="72" spans="1:2" x14ac:dyDescent="0.35">
      <c r="A72" s="7">
        <v>5000</v>
      </c>
      <c r="B72" s="7">
        <v>17.2</v>
      </c>
    </row>
    <row r="73" spans="1:2" x14ac:dyDescent="0.35">
      <c r="A73" s="8">
        <v>5160</v>
      </c>
      <c r="B73" s="8">
        <v>17.48</v>
      </c>
    </row>
    <row r="74" spans="1:2" x14ac:dyDescent="0.35">
      <c r="A74" s="7">
        <v>5500</v>
      </c>
      <c r="B74" s="7">
        <v>17.22</v>
      </c>
    </row>
    <row r="75" spans="1:2" x14ac:dyDescent="0.35">
      <c r="A75" s="8">
        <v>6000</v>
      </c>
      <c r="B75" s="8">
        <v>16.940000000000001</v>
      </c>
    </row>
    <row r="76" spans="1:2" x14ac:dyDescent="0.35">
      <c r="A76" s="7">
        <v>6550</v>
      </c>
      <c r="B76" s="7">
        <v>16.940000000000001</v>
      </c>
    </row>
    <row r="77" spans="1:2" x14ac:dyDescent="0.35">
      <c r="A77" s="8">
        <v>5000</v>
      </c>
      <c r="B77" s="8">
        <v>17.02</v>
      </c>
    </row>
    <row r="78" spans="1:2" x14ac:dyDescent="0.35">
      <c r="A78" s="7">
        <v>5000</v>
      </c>
      <c r="B78" s="7">
        <v>43.66</v>
      </c>
    </row>
    <row r="79" spans="1:2" x14ac:dyDescent="0.35">
      <c r="A79" s="8">
        <v>1000</v>
      </c>
      <c r="B79" s="8">
        <v>17.02</v>
      </c>
    </row>
    <row r="80" spans="1:2" x14ac:dyDescent="0.35">
      <c r="A80" s="7">
        <v>4700</v>
      </c>
      <c r="B80" s="7">
        <v>17.02</v>
      </c>
    </row>
    <row r="81" spans="1:2" x14ac:dyDescent="0.35">
      <c r="A81" s="8">
        <v>4700</v>
      </c>
      <c r="B81" s="8">
        <v>17.02</v>
      </c>
    </row>
    <row r="82" spans="1:2" x14ac:dyDescent="0.35">
      <c r="A82" s="7">
        <v>4700</v>
      </c>
      <c r="B82" s="7">
        <v>17.02</v>
      </c>
    </row>
    <row r="83" spans="1:2" x14ac:dyDescent="0.35">
      <c r="A83" s="8">
        <v>4700</v>
      </c>
      <c r="B83" s="8">
        <v>17.02</v>
      </c>
    </row>
    <row r="84" spans="1:2" x14ac:dyDescent="0.35">
      <c r="A84" s="7">
        <v>6500</v>
      </c>
      <c r="B84" s="7">
        <v>17.02</v>
      </c>
    </row>
    <row r="85" spans="1:2" x14ac:dyDescent="0.35">
      <c r="A85" s="8">
        <v>5000</v>
      </c>
      <c r="B85" s="8">
        <v>17.2</v>
      </c>
    </row>
    <row r="86" spans="1:2" x14ac:dyDescent="0.35">
      <c r="A86" s="7">
        <v>5000</v>
      </c>
      <c r="B86" s="7">
        <v>17.02</v>
      </c>
    </row>
    <row r="87" spans="1:2" x14ac:dyDescent="0.35">
      <c r="A87" s="8">
        <v>1000</v>
      </c>
      <c r="B87" s="8">
        <v>17.02</v>
      </c>
    </row>
    <row r="88" spans="1:2" x14ac:dyDescent="0.35">
      <c r="A88" s="7">
        <v>5000</v>
      </c>
      <c r="B88" s="7">
        <v>17.2</v>
      </c>
    </row>
    <row r="89" spans="1:2" x14ac:dyDescent="0.35">
      <c r="A89" s="8">
        <v>1000</v>
      </c>
      <c r="B89" s="8">
        <v>4.5</v>
      </c>
    </row>
    <row r="90" spans="1:2" x14ac:dyDescent="0.35">
      <c r="A90" s="7">
        <v>6000</v>
      </c>
      <c r="B90" s="7">
        <v>16.940000000000001</v>
      </c>
    </row>
    <row r="91" spans="1:2" x14ac:dyDescent="0.35">
      <c r="A91" s="8">
        <v>4310</v>
      </c>
      <c r="B91" s="8">
        <v>16.260000000000002</v>
      </c>
    </row>
    <row r="92" spans="1:2" x14ac:dyDescent="0.35">
      <c r="A92" s="7">
        <v>5000</v>
      </c>
      <c r="B92" s="7">
        <v>16.940000000000001</v>
      </c>
    </row>
    <row r="93" spans="1:2" x14ac:dyDescent="0.35">
      <c r="A93" s="8">
        <v>5110</v>
      </c>
      <c r="B93" s="8">
        <v>16.940000000000001</v>
      </c>
    </row>
    <row r="94" spans="1:2" x14ac:dyDescent="0.35">
      <c r="A94" s="7">
        <v>1900</v>
      </c>
      <c r="B94" s="7">
        <v>7.11</v>
      </c>
    </row>
    <row r="95" spans="1:2" x14ac:dyDescent="0.35">
      <c r="A95" s="8">
        <v>1900</v>
      </c>
      <c r="B95" s="8">
        <v>7.11</v>
      </c>
    </row>
    <row r="96" spans="1:2" x14ac:dyDescent="0.35">
      <c r="A96" s="7">
        <v>1900</v>
      </c>
      <c r="B96" s="7">
        <v>7.11</v>
      </c>
    </row>
    <row r="97" spans="1:2" x14ac:dyDescent="0.35">
      <c r="A97" s="8">
        <v>5000</v>
      </c>
      <c r="B97" s="8">
        <v>16.760000000000002</v>
      </c>
    </row>
    <row r="98" spans="1:2" x14ac:dyDescent="0.35">
      <c r="A98" s="7">
        <v>1200</v>
      </c>
      <c r="B98" s="7">
        <v>5.08</v>
      </c>
    </row>
    <row r="99" spans="1:2" x14ac:dyDescent="0.35">
      <c r="A99" s="8">
        <v>1200</v>
      </c>
      <c r="B99" s="8">
        <v>5.08</v>
      </c>
    </row>
    <row r="100" spans="1:2" x14ac:dyDescent="0.35">
      <c r="A100" s="7">
        <v>5000</v>
      </c>
      <c r="B100" s="7">
        <v>43.66</v>
      </c>
    </row>
    <row r="101" spans="1:2" x14ac:dyDescent="0.35">
      <c r="A101" s="8">
        <v>5000</v>
      </c>
      <c r="B101" s="8">
        <v>43.66</v>
      </c>
    </row>
    <row r="102" spans="1:2" x14ac:dyDescent="0.35">
      <c r="A102" s="7">
        <v>5000</v>
      </c>
      <c r="B102" s="7">
        <v>43.66</v>
      </c>
    </row>
    <row r="103" spans="1:2" x14ac:dyDescent="0.35">
      <c r="A103" s="8">
        <v>5000</v>
      </c>
      <c r="B103" s="8">
        <v>43.66</v>
      </c>
    </row>
    <row r="104" spans="1:2" x14ac:dyDescent="0.35">
      <c r="A104" s="7">
        <v>5500</v>
      </c>
      <c r="B104" s="7">
        <v>17.22</v>
      </c>
    </row>
    <row r="105" spans="1:2" x14ac:dyDescent="0.35">
      <c r="A105" s="8">
        <v>1200</v>
      </c>
      <c r="B105" s="8">
        <v>5.08</v>
      </c>
    </row>
    <row r="106" spans="1:2" x14ac:dyDescent="0.35">
      <c r="A106" s="7">
        <v>5000</v>
      </c>
      <c r="B106" s="7">
        <v>17.02</v>
      </c>
    </row>
    <row r="107" spans="1:2" x14ac:dyDescent="0.35">
      <c r="A107" s="8">
        <v>5160</v>
      </c>
      <c r="B107" s="8">
        <v>3.86</v>
      </c>
    </row>
    <row r="108" spans="1:2" x14ac:dyDescent="0.35">
      <c r="A108" s="7">
        <v>5500</v>
      </c>
      <c r="B108" s="7">
        <v>16.940000000000001</v>
      </c>
    </row>
    <row r="109" spans="1:2" x14ac:dyDescent="0.35">
      <c r="A109" s="8">
        <v>5000</v>
      </c>
      <c r="B109" s="8">
        <v>17.2</v>
      </c>
    </row>
    <row r="110" spans="1:2" x14ac:dyDescent="0.35">
      <c r="A110" s="7">
        <v>5850</v>
      </c>
      <c r="B110" s="7">
        <v>16.05</v>
      </c>
    </row>
    <row r="111" spans="1:2" x14ac:dyDescent="0.35">
      <c r="A111" s="8">
        <v>6000</v>
      </c>
      <c r="B111" s="8">
        <v>16.940000000000001</v>
      </c>
    </row>
    <row r="112" spans="1:2" x14ac:dyDescent="0.35">
      <c r="A112" s="7">
        <v>5200</v>
      </c>
      <c r="B112" s="7">
        <v>17.02</v>
      </c>
    </row>
    <row r="113" spans="1:2" x14ac:dyDescent="0.35">
      <c r="A113" s="8">
        <v>5500</v>
      </c>
      <c r="B113" s="8">
        <v>17.2</v>
      </c>
    </row>
    <row r="114" spans="1:2" x14ac:dyDescent="0.35">
      <c r="A114" s="7">
        <v>5500</v>
      </c>
      <c r="B114" s="7">
        <v>17.22</v>
      </c>
    </row>
    <row r="115" spans="1:2" x14ac:dyDescent="0.35">
      <c r="A115" s="8">
        <v>5000</v>
      </c>
      <c r="B115" s="8">
        <v>16.510000000000002</v>
      </c>
    </row>
    <row r="116" spans="1:2" x14ac:dyDescent="0.35">
      <c r="A116" s="7">
        <v>5110</v>
      </c>
      <c r="B116" s="7">
        <v>16.940000000000001</v>
      </c>
    </row>
    <row r="117" spans="1:2" x14ac:dyDescent="0.35">
      <c r="A117" s="8">
        <v>4700</v>
      </c>
      <c r="B117" s="8">
        <v>17.02</v>
      </c>
    </row>
    <row r="118" spans="1:2" x14ac:dyDescent="0.35">
      <c r="A118" s="7">
        <v>5000</v>
      </c>
      <c r="B118" s="7">
        <v>43.66</v>
      </c>
    </row>
    <row r="119" spans="1:2" x14ac:dyDescent="0.35">
      <c r="A119" s="8">
        <v>6000</v>
      </c>
      <c r="B119" s="8">
        <v>16.940000000000001</v>
      </c>
    </row>
    <row r="120" spans="1:2" x14ac:dyDescent="0.35">
      <c r="A120" s="7">
        <v>6000</v>
      </c>
      <c r="B120" s="7">
        <v>16.940000000000001</v>
      </c>
    </row>
    <row r="121" spans="1:2" x14ac:dyDescent="0.35">
      <c r="A121" s="8">
        <v>6000</v>
      </c>
      <c r="B121" s="8">
        <v>16.940000000000001</v>
      </c>
    </row>
    <row r="122" spans="1:2" x14ac:dyDescent="0.35">
      <c r="A122" s="7">
        <v>5500</v>
      </c>
      <c r="B122" s="7">
        <v>17.22</v>
      </c>
    </row>
    <row r="123" spans="1:2" x14ac:dyDescent="0.35">
      <c r="A123" s="8">
        <v>5200</v>
      </c>
      <c r="B123" s="8">
        <v>17.48</v>
      </c>
    </row>
    <row r="124" spans="1:2" x14ac:dyDescent="0.35">
      <c r="A124" s="7">
        <v>5000</v>
      </c>
      <c r="B124" s="7">
        <v>43.66</v>
      </c>
    </row>
    <row r="125" spans="1:2" x14ac:dyDescent="0.35">
      <c r="A125" s="8">
        <v>5000</v>
      </c>
      <c r="B125" s="8">
        <v>43.66</v>
      </c>
    </row>
    <row r="126" spans="1:2" x14ac:dyDescent="0.35">
      <c r="A126" s="7">
        <v>6000</v>
      </c>
      <c r="B126" s="7">
        <v>16.739999999999998</v>
      </c>
    </row>
    <row r="127" spans="1:2" x14ac:dyDescent="0.35">
      <c r="A127" s="8">
        <v>6000</v>
      </c>
      <c r="B127" s="8">
        <v>17.07</v>
      </c>
    </row>
    <row r="128" spans="1:2" x14ac:dyDescent="0.35">
      <c r="A128" s="7">
        <v>6000</v>
      </c>
      <c r="B128" s="7">
        <v>16.940000000000001</v>
      </c>
    </row>
    <row r="129" spans="1:2" x14ac:dyDescent="0.35">
      <c r="A129" s="8">
        <v>7300</v>
      </c>
      <c r="B129" s="8">
        <v>17.2</v>
      </c>
    </row>
    <row r="130" spans="1:2" x14ac:dyDescent="0.35">
      <c r="A130" s="7">
        <v>5500</v>
      </c>
      <c r="B130" s="7">
        <v>16.940000000000001</v>
      </c>
    </row>
    <row r="131" spans="1:2" x14ac:dyDescent="0.35">
      <c r="A131" s="8">
        <v>5000</v>
      </c>
      <c r="B131" s="8">
        <v>17.2</v>
      </c>
    </row>
    <row r="132" spans="1:2" x14ac:dyDescent="0.35">
      <c r="A132" s="7">
        <v>5850</v>
      </c>
      <c r="B132" s="7">
        <v>16.05</v>
      </c>
    </row>
    <row r="133" spans="1:2" x14ac:dyDescent="0.35">
      <c r="A133" s="8">
        <v>6000</v>
      </c>
      <c r="B133" s="8">
        <v>16.739999999999998</v>
      </c>
    </row>
    <row r="134" spans="1:2" x14ac:dyDescent="0.35">
      <c r="A134" s="7">
        <v>5500</v>
      </c>
      <c r="B134" s="7">
        <v>16.940000000000001</v>
      </c>
    </row>
    <row r="135" spans="1:2" x14ac:dyDescent="0.35">
      <c r="A135" s="8">
        <v>7000</v>
      </c>
      <c r="B135" s="8">
        <v>16.940000000000001</v>
      </c>
    </row>
    <row r="136" spans="1:2" x14ac:dyDescent="0.35">
      <c r="A136" s="7">
        <v>1000</v>
      </c>
      <c r="B136" s="7">
        <v>4.5</v>
      </c>
    </row>
    <row r="137" spans="1:2" x14ac:dyDescent="0.35">
      <c r="A137" s="8">
        <v>5160</v>
      </c>
      <c r="B137" s="8">
        <v>17.48</v>
      </c>
    </row>
    <row r="138" spans="1:2" x14ac:dyDescent="0.35">
      <c r="A138" s="7">
        <v>6000</v>
      </c>
      <c r="B138" s="7">
        <v>17.22</v>
      </c>
    </row>
    <row r="139" spans="1:2" x14ac:dyDescent="0.35">
      <c r="A139" s="8">
        <v>5500</v>
      </c>
      <c r="B139" s="8">
        <v>16.940000000000001</v>
      </c>
    </row>
    <row r="140" spans="1:2" x14ac:dyDescent="0.35">
      <c r="A140" s="7">
        <v>5110</v>
      </c>
      <c r="B140" s="7">
        <v>16.940000000000001</v>
      </c>
    </row>
    <row r="141" spans="1:2" x14ac:dyDescent="0.35">
      <c r="A141" s="8">
        <v>7000</v>
      </c>
      <c r="B141" s="8">
        <v>16.940000000000001</v>
      </c>
    </row>
    <row r="142" spans="1:2" x14ac:dyDescent="0.35">
      <c r="A142" s="7">
        <v>5500</v>
      </c>
      <c r="B142" s="7">
        <v>16.940000000000001</v>
      </c>
    </row>
    <row r="143" spans="1:2" x14ac:dyDescent="0.35">
      <c r="A143" s="8">
        <v>6500</v>
      </c>
      <c r="B143" s="8">
        <v>17.02</v>
      </c>
    </row>
    <row r="144" spans="1:2" x14ac:dyDescent="0.35">
      <c r="A144" s="7">
        <v>5000</v>
      </c>
      <c r="B144" s="7">
        <v>16.760000000000002</v>
      </c>
    </row>
    <row r="145" spans="1:2" x14ac:dyDescent="0.35">
      <c r="A145" s="8">
        <v>5200</v>
      </c>
      <c r="B145" s="8">
        <v>17.48</v>
      </c>
    </row>
    <row r="146" spans="1:2" x14ac:dyDescent="0.35">
      <c r="A146" s="7">
        <v>6000</v>
      </c>
      <c r="B146" s="7">
        <v>16.940000000000001</v>
      </c>
    </row>
    <row r="147" spans="1:2" x14ac:dyDescent="0.35">
      <c r="A147" s="8">
        <v>5000</v>
      </c>
      <c r="B147" s="8">
        <v>17.2</v>
      </c>
    </row>
    <row r="148" spans="1:2" x14ac:dyDescent="0.35">
      <c r="A148" s="7">
        <v>5160</v>
      </c>
      <c r="B148" s="7">
        <v>17.48</v>
      </c>
    </row>
    <row r="149" spans="1:2" x14ac:dyDescent="0.35">
      <c r="A149" s="8">
        <v>5110</v>
      </c>
      <c r="B149" s="8">
        <v>16.940000000000001</v>
      </c>
    </row>
    <row r="150" spans="1:2" x14ac:dyDescent="0.35">
      <c r="A150" s="7">
        <v>5500</v>
      </c>
      <c r="B150" s="7">
        <v>16.940000000000001</v>
      </c>
    </row>
    <row r="151" spans="1:2" x14ac:dyDescent="0.35">
      <c r="A151" s="8">
        <v>4000</v>
      </c>
      <c r="B151" s="8">
        <v>15.75</v>
      </c>
    </row>
    <row r="152" spans="1:2" x14ac:dyDescent="0.35">
      <c r="A152" s="7">
        <v>6000</v>
      </c>
      <c r="B152" s="7">
        <v>16.739999999999998</v>
      </c>
    </row>
    <row r="153" spans="1:2" x14ac:dyDescent="0.35">
      <c r="A153" s="8">
        <v>5000</v>
      </c>
      <c r="B153" s="8">
        <v>16.510000000000002</v>
      </c>
    </row>
    <row r="154" spans="1:2" x14ac:dyDescent="0.35">
      <c r="A154" s="7">
        <v>7000</v>
      </c>
      <c r="B154" s="7">
        <v>16.940000000000001</v>
      </c>
    </row>
    <row r="155" spans="1:2" x14ac:dyDescent="0.35">
      <c r="A155" s="8">
        <v>7000</v>
      </c>
      <c r="B155" s="8">
        <v>16.940000000000001</v>
      </c>
    </row>
    <row r="156" spans="1:2" x14ac:dyDescent="0.35">
      <c r="A156" s="7">
        <v>5000</v>
      </c>
      <c r="B156" s="7">
        <v>16.91</v>
      </c>
    </row>
    <row r="157" spans="1:2" x14ac:dyDescent="0.35">
      <c r="A157" s="8">
        <v>5000</v>
      </c>
      <c r="B157" s="8">
        <v>17.13</v>
      </c>
    </row>
    <row r="158" spans="1:2" x14ac:dyDescent="0.35">
      <c r="A158" s="7">
        <v>6000</v>
      </c>
      <c r="B158" s="7">
        <v>16.940000000000001</v>
      </c>
    </row>
    <row r="159" spans="1:2" x14ac:dyDescent="0.35">
      <c r="A159" s="8">
        <v>5160</v>
      </c>
      <c r="B159" s="8">
        <v>17.48</v>
      </c>
    </row>
    <row r="160" spans="1:2" x14ac:dyDescent="0.35">
      <c r="A160" s="7">
        <v>5000</v>
      </c>
      <c r="B160" s="7">
        <v>16.91</v>
      </c>
    </row>
    <row r="161" spans="1:2" x14ac:dyDescent="0.35">
      <c r="A161" s="8">
        <v>6000</v>
      </c>
      <c r="B161" s="8">
        <v>17.07</v>
      </c>
    </row>
    <row r="162" spans="1:2" x14ac:dyDescent="0.35">
      <c r="A162" s="7">
        <v>7300</v>
      </c>
      <c r="B162" s="7">
        <v>17.2</v>
      </c>
    </row>
    <row r="163" spans="1:2" x14ac:dyDescent="0.35">
      <c r="A163" s="8">
        <v>5000</v>
      </c>
      <c r="B163" s="8">
        <v>17.02</v>
      </c>
    </row>
    <row r="164" spans="1:2" x14ac:dyDescent="0.35">
      <c r="A164" s="7">
        <v>5200</v>
      </c>
      <c r="B164" s="7">
        <v>17.48</v>
      </c>
    </row>
    <row r="165" spans="1:2" x14ac:dyDescent="0.35">
      <c r="A165" s="8">
        <v>5000</v>
      </c>
      <c r="B165" s="8">
        <v>16.510000000000002</v>
      </c>
    </row>
    <row r="166" spans="1:2" x14ac:dyDescent="0.35">
      <c r="A166" s="7">
        <v>7300</v>
      </c>
      <c r="B166" s="7">
        <v>17.2</v>
      </c>
    </row>
    <row r="167" spans="1:2" x14ac:dyDescent="0.35">
      <c r="A167" s="8">
        <v>5000</v>
      </c>
      <c r="B167" s="8">
        <v>16.510000000000002</v>
      </c>
    </row>
    <row r="168" spans="1:2" x14ac:dyDescent="0.35">
      <c r="A168" s="7">
        <v>6000</v>
      </c>
      <c r="B168" s="7">
        <v>16.940000000000001</v>
      </c>
    </row>
    <row r="169" spans="1:2" x14ac:dyDescent="0.35">
      <c r="A169" s="8">
        <v>6000</v>
      </c>
      <c r="B169" s="8">
        <v>16.940000000000001</v>
      </c>
    </row>
    <row r="170" spans="1:2" x14ac:dyDescent="0.35">
      <c r="A170" s="7">
        <v>5100</v>
      </c>
      <c r="B170" s="7">
        <v>16.940000000000001</v>
      </c>
    </row>
    <row r="171" spans="1:2" x14ac:dyDescent="0.35">
      <c r="A171" s="8">
        <v>5160</v>
      </c>
      <c r="B171" s="8">
        <v>17.48</v>
      </c>
    </row>
    <row r="172" spans="1:2" x14ac:dyDescent="0.35">
      <c r="A172" s="7">
        <v>5000</v>
      </c>
      <c r="B172" s="7">
        <v>16.940000000000001</v>
      </c>
    </row>
    <row r="173" spans="1:2" x14ac:dyDescent="0.35">
      <c r="A173" s="8">
        <v>5000</v>
      </c>
      <c r="B173" s="8">
        <v>17.2</v>
      </c>
    </row>
    <row r="174" spans="1:2" x14ac:dyDescent="0.35">
      <c r="A174" s="7">
        <v>6500</v>
      </c>
      <c r="B174" s="7">
        <v>17.07</v>
      </c>
    </row>
    <row r="175" spans="1:2" x14ac:dyDescent="0.35">
      <c r="A175" s="8">
        <v>5000</v>
      </c>
      <c r="B175" s="8">
        <v>17.02</v>
      </c>
    </row>
    <row r="176" spans="1:2" x14ac:dyDescent="0.35">
      <c r="A176" s="7">
        <v>6000</v>
      </c>
      <c r="B176" s="7">
        <v>16.940000000000001</v>
      </c>
    </row>
    <row r="177" spans="1:2" x14ac:dyDescent="0.35">
      <c r="A177" s="8">
        <v>5100</v>
      </c>
      <c r="B177" s="8">
        <v>16.940000000000001</v>
      </c>
    </row>
    <row r="178" spans="1:2" x14ac:dyDescent="0.35">
      <c r="A178" s="7">
        <v>5000</v>
      </c>
      <c r="B178" s="7">
        <v>16.760000000000002</v>
      </c>
    </row>
    <row r="179" spans="1:2" x14ac:dyDescent="0.35">
      <c r="A179" s="8">
        <v>5000</v>
      </c>
      <c r="B179" s="8">
        <v>16.91</v>
      </c>
    </row>
    <row r="180" spans="1:2" x14ac:dyDescent="0.35">
      <c r="A180" s="7">
        <v>5000</v>
      </c>
      <c r="B180" s="7">
        <v>16.940000000000001</v>
      </c>
    </row>
    <row r="181" spans="1:2" x14ac:dyDescent="0.35">
      <c r="A181" s="8">
        <v>5110</v>
      </c>
      <c r="B181" s="8">
        <v>16.940000000000001</v>
      </c>
    </row>
    <row r="182" spans="1:2" x14ac:dyDescent="0.35">
      <c r="A182" s="7">
        <v>5110</v>
      </c>
      <c r="B182" s="7">
        <v>16.940000000000001</v>
      </c>
    </row>
    <row r="183" spans="1:2" x14ac:dyDescent="0.35">
      <c r="A183" s="8">
        <v>5160</v>
      </c>
      <c r="B183" s="8">
        <v>17.48</v>
      </c>
    </row>
    <row r="184" spans="1:2" x14ac:dyDescent="0.35">
      <c r="A184" s="7">
        <v>6000</v>
      </c>
      <c r="B184" s="7">
        <v>17.07</v>
      </c>
    </row>
    <row r="185" spans="1:2" x14ac:dyDescent="0.35">
      <c r="A185" s="8">
        <v>5000</v>
      </c>
      <c r="B185" s="8">
        <v>16.510000000000002</v>
      </c>
    </row>
    <row r="186" spans="1:2" x14ac:dyDescent="0.35">
      <c r="A186" s="7">
        <v>5000</v>
      </c>
      <c r="B186" s="7">
        <v>17.02</v>
      </c>
    </row>
    <row r="187" spans="1:2" x14ac:dyDescent="0.35">
      <c r="A187" s="8">
        <v>5000</v>
      </c>
      <c r="B187" s="8">
        <v>16.91</v>
      </c>
    </row>
    <row r="188" spans="1:2" x14ac:dyDescent="0.35">
      <c r="A188" s="7">
        <v>6000</v>
      </c>
      <c r="B188" s="7">
        <v>16.940000000000001</v>
      </c>
    </row>
    <row r="189" spans="1:2" x14ac:dyDescent="0.35">
      <c r="A189" s="8">
        <v>5160</v>
      </c>
      <c r="B189" s="8">
        <v>17.48</v>
      </c>
    </row>
    <row r="190" spans="1:2" x14ac:dyDescent="0.35">
      <c r="A190" s="7">
        <v>6500</v>
      </c>
      <c r="B190" s="7">
        <v>17.07</v>
      </c>
    </row>
    <row r="191" spans="1:2" x14ac:dyDescent="0.35">
      <c r="A191" s="8">
        <v>7000</v>
      </c>
      <c r="B191" s="8">
        <v>16.940000000000001</v>
      </c>
    </row>
    <row r="192" spans="1:2" x14ac:dyDescent="0.35">
      <c r="A192" s="7">
        <v>6500</v>
      </c>
      <c r="B192" s="7">
        <v>17.07</v>
      </c>
    </row>
    <row r="193" spans="1:2" x14ac:dyDescent="0.35">
      <c r="A193" s="8">
        <v>5000</v>
      </c>
      <c r="B193" s="8">
        <v>16.510000000000002</v>
      </c>
    </row>
    <row r="194" spans="1:2" x14ac:dyDescent="0.35">
      <c r="A194" s="7">
        <v>5000</v>
      </c>
      <c r="B194" s="7">
        <v>16.940000000000001</v>
      </c>
    </row>
    <row r="195" spans="1:2" x14ac:dyDescent="0.35">
      <c r="A195" s="8">
        <v>5160</v>
      </c>
      <c r="B195" s="8">
        <v>17.48</v>
      </c>
    </row>
    <row r="196" spans="1:2" x14ac:dyDescent="0.35">
      <c r="A196" s="7">
        <v>6000</v>
      </c>
      <c r="B196" s="7">
        <v>17.12</v>
      </c>
    </row>
    <row r="197" spans="1:2" x14ac:dyDescent="0.35">
      <c r="A197" s="8">
        <v>5000</v>
      </c>
      <c r="B197" s="8">
        <v>17.2</v>
      </c>
    </row>
    <row r="198" spans="1:2" x14ac:dyDescent="0.35">
      <c r="A198" s="7">
        <v>5200</v>
      </c>
      <c r="B198" s="7">
        <v>17.48</v>
      </c>
    </row>
    <row r="199" spans="1:2" x14ac:dyDescent="0.35">
      <c r="A199" s="8">
        <v>5000</v>
      </c>
      <c r="B199" s="8">
        <v>17.07</v>
      </c>
    </row>
    <row r="200" spans="1:2" x14ac:dyDescent="0.35">
      <c r="A200" s="7">
        <v>6000</v>
      </c>
      <c r="B200" s="7">
        <v>16.940000000000001</v>
      </c>
    </row>
    <row r="201" spans="1:2" x14ac:dyDescent="0.35">
      <c r="A201" s="8">
        <v>5000</v>
      </c>
      <c r="B201" s="8">
        <v>16.91</v>
      </c>
    </row>
    <row r="202" spans="1:2" x14ac:dyDescent="0.35">
      <c r="A202" s="7">
        <v>6500</v>
      </c>
      <c r="B202" s="7">
        <v>17.07</v>
      </c>
    </row>
    <row r="203" spans="1:2" x14ac:dyDescent="0.35">
      <c r="A203" s="8">
        <v>5000</v>
      </c>
      <c r="B203" s="8">
        <v>17.07</v>
      </c>
    </row>
    <row r="204" spans="1:2" x14ac:dyDescent="0.35">
      <c r="A204" s="7">
        <v>5160</v>
      </c>
      <c r="B204" s="7">
        <v>17.48</v>
      </c>
    </row>
    <row r="205" spans="1:2" x14ac:dyDescent="0.35">
      <c r="A205" s="8">
        <v>5200</v>
      </c>
      <c r="B205" s="8">
        <v>17.48</v>
      </c>
    </row>
    <row r="206" spans="1:2" x14ac:dyDescent="0.35">
      <c r="A206" s="7">
        <v>5160</v>
      </c>
      <c r="B206" s="7">
        <v>17.48</v>
      </c>
    </row>
    <row r="207" spans="1:2" x14ac:dyDescent="0.35">
      <c r="A207" s="8">
        <v>6000</v>
      </c>
      <c r="B207" s="8">
        <v>17.12</v>
      </c>
    </row>
    <row r="208" spans="1:2" x14ac:dyDescent="0.35">
      <c r="A208" s="7">
        <v>5000</v>
      </c>
      <c r="B208" s="7">
        <v>16.940000000000001</v>
      </c>
    </row>
    <row r="209" spans="1:2" x14ac:dyDescent="0.35">
      <c r="A209" s="8">
        <v>6500</v>
      </c>
      <c r="B209" s="8">
        <v>17.07</v>
      </c>
    </row>
    <row r="210" spans="1:2" x14ac:dyDescent="0.35">
      <c r="A210" s="7">
        <v>5200</v>
      </c>
      <c r="B210" s="7">
        <v>17.48</v>
      </c>
    </row>
    <row r="211" spans="1:2" x14ac:dyDescent="0.35">
      <c r="A211" s="8">
        <v>5000</v>
      </c>
      <c r="B211" s="8">
        <v>16.510000000000002</v>
      </c>
    </row>
    <row r="212" spans="1:2" x14ac:dyDescent="0.35">
      <c r="A212" s="7">
        <v>6500</v>
      </c>
      <c r="B212" s="7">
        <v>17.07</v>
      </c>
    </row>
    <row r="213" spans="1:2" x14ac:dyDescent="0.35">
      <c r="A213" s="8">
        <v>5000</v>
      </c>
      <c r="B213" s="8">
        <v>16.510000000000002</v>
      </c>
    </row>
    <row r="214" spans="1:2" x14ac:dyDescent="0.35">
      <c r="A214" s="7">
        <v>6000</v>
      </c>
      <c r="B214" s="7">
        <v>17.12</v>
      </c>
    </row>
    <row r="215" spans="1:2" x14ac:dyDescent="0.35">
      <c r="A215" s="8">
        <v>6500</v>
      </c>
      <c r="B215" s="8">
        <v>17.07</v>
      </c>
    </row>
    <row r="216" spans="1:2" x14ac:dyDescent="0.35">
      <c r="A216" s="7">
        <v>6000</v>
      </c>
      <c r="B216" s="7">
        <v>17.12</v>
      </c>
    </row>
    <row r="217" spans="1:2" x14ac:dyDescent="0.35">
      <c r="A217" s="8">
        <v>5110</v>
      </c>
      <c r="B217" s="8">
        <v>16.940000000000001</v>
      </c>
    </row>
    <row r="218" spans="1:2" x14ac:dyDescent="0.35">
      <c r="A218" s="7">
        <v>6000</v>
      </c>
      <c r="B218" s="7">
        <v>17.07</v>
      </c>
    </row>
    <row r="219" spans="1:2" x14ac:dyDescent="0.35">
      <c r="A219" s="8">
        <v>5200</v>
      </c>
      <c r="B219" s="8">
        <v>17.48</v>
      </c>
    </row>
    <row r="220" spans="1:2" x14ac:dyDescent="0.35">
      <c r="A220" s="7">
        <v>5000</v>
      </c>
      <c r="B220" s="7">
        <v>16.91</v>
      </c>
    </row>
    <row r="221" spans="1:2" x14ac:dyDescent="0.35">
      <c r="A221" s="8">
        <v>5100</v>
      </c>
      <c r="B221" s="8">
        <v>16.940000000000001</v>
      </c>
    </row>
    <row r="222" spans="1:2" x14ac:dyDescent="0.35">
      <c r="A222" s="7">
        <v>6000</v>
      </c>
      <c r="B222" s="7">
        <v>17.12</v>
      </c>
    </row>
    <row r="223" spans="1:2" x14ac:dyDescent="0.35">
      <c r="A223" s="8">
        <v>5000</v>
      </c>
      <c r="B223" s="8">
        <v>17.2</v>
      </c>
    </row>
    <row r="224" spans="1:2" x14ac:dyDescent="0.35">
      <c r="A224" s="7">
        <v>6000</v>
      </c>
      <c r="B224" s="7">
        <v>16.940000000000001</v>
      </c>
    </row>
    <row r="225" spans="1:2" x14ac:dyDescent="0.35">
      <c r="A225" s="8">
        <v>6500</v>
      </c>
      <c r="B225" s="8">
        <v>17.07</v>
      </c>
    </row>
    <row r="226" spans="1:2" x14ac:dyDescent="0.35">
      <c r="A226" s="7">
        <v>5000</v>
      </c>
      <c r="B226" s="7">
        <v>17.07</v>
      </c>
    </row>
    <row r="227" spans="1:2" x14ac:dyDescent="0.35">
      <c r="A227" s="8">
        <v>5200</v>
      </c>
      <c r="B227" s="8">
        <v>17.48</v>
      </c>
    </row>
    <row r="228" spans="1:2" x14ac:dyDescent="0.35">
      <c r="A228" s="7">
        <v>5000</v>
      </c>
      <c r="B228" s="7">
        <v>16.91</v>
      </c>
    </row>
    <row r="229" spans="1:2" x14ac:dyDescent="0.35">
      <c r="A229" s="8">
        <v>5160</v>
      </c>
      <c r="B229" s="8">
        <v>17.48</v>
      </c>
    </row>
    <row r="230" spans="1:2" x14ac:dyDescent="0.35">
      <c r="A230" s="7">
        <v>6000</v>
      </c>
      <c r="B230" s="7">
        <v>17.07</v>
      </c>
    </row>
    <row r="231" spans="1:2" x14ac:dyDescent="0.35">
      <c r="A231" s="8">
        <v>6000</v>
      </c>
      <c r="B231" s="8">
        <v>17.12</v>
      </c>
    </row>
    <row r="232" spans="1:2" x14ac:dyDescent="0.35">
      <c r="A232" s="7">
        <v>6000</v>
      </c>
      <c r="B232" s="7">
        <v>17.12</v>
      </c>
    </row>
    <row r="233" spans="1:2" x14ac:dyDescent="0.35">
      <c r="A233" s="8">
        <v>5000</v>
      </c>
      <c r="B233" s="8">
        <v>16.940000000000001</v>
      </c>
    </row>
    <row r="234" spans="1:2" x14ac:dyDescent="0.35">
      <c r="A234" s="7">
        <v>6500</v>
      </c>
      <c r="B234" s="7">
        <v>17.07</v>
      </c>
    </row>
    <row r="235" spans="1:2" x14ac:dyDescent="0.35">
      <c r="A235" s="8">
        <v>5000</v>
      </c>
      <c r="B235" s="8">
        <v>16.510000000000002</v>
      </c>
    </row>
    <row r="236" spans="1:2" x14ac:dyDescent="0.35">
      <c r="A236" s="7">
        <v>5100</v>
      </c>
      <c r="B236" s="7">
        <v>16.940000000000001</v>
      </c>
    </row>
    <row r="237" spans="1:2" x14ac:dyDescent="0.35">
      <c r="A237" s="8">
        <v>6500</v>
      </c>
      <c r="B237" s="8">
        <v>17.07</v>
      </c>
    </row>
    <row r="238" spans="1:2" x14ac:dyDescent="0.35">
      <c r="A238" s="7">
        <v>6500</v>
      </c>
      <c r="B238" s="7">
        <v>17.07</v>
      </c>
    </row>
    <row r="239" spans="1:2" x14ac:dyDescent="0.35">
      <c r="A239" s="8">
        <v>6000</v>
      </c>
      <c r="B239" s="8">
        <v>17.12</v>
      </c>
    </row>
    <row r="240" spans="1:2" x14ac:dyDescent="0.35">
      <c r="A240" s="7">
        <v>5110</v>
      </c>
      <c r="B240" s="7">
        <v>16.940000000000001</v>
      </c>
    </row>
    <row r="241" spans="1:2" x14ac:dyDescent="0.35">
      <c r="A241" s="8">
        <v>5500</v>
      </c>
      <c r="B241" s="8">
        <v>16.940000000000001</v>
      </c>
    </row>
    <row r="242" spans="1:2" x14ac:dyDescent="0.35">
      <c r="A242" s="7">
        <v>5000</v>
      </c>
      <c r="B242" s="7">
        <v>16.91</v>
      </c>
    </row>
    <row r="243" spans="1:2" x14ac:dyDescent="0.35">
      <c r="A243" s="8">
        <v>6000</v>
      </c>
      <c r="B243" s="8">
        <v>17.22</v>
      </c>
    </row>
    <row r="244" spans="1:2" x14ac:dyDescent="0.35">
      <c r="A244" s="7">
        <v>6000</v>
      </c>
      <c r="B244" s="7">
        <v>17.12</v>
      </c>
    </row>
    <row r="245" spans="1:2" x14ac:dyDescent="0.35">
      <c r="A245" s="8">
        <v>5000</v>
      </c>
      <c r="B245" s="8">
        <v>16.510000000000002</v>
      </c>
    </row>
    <row r="246" spans="1:2" x14ac:dyDescent="0.35">
      <c r="A246" s="7">
        <v>6000</v>
      </c>
      <c r="B246" s="7">
        <v>17.12</v>
      </c>
    </row>
    <row r="247" spans="1:2" x14ac:dyDescent="0.35">
      <c r="A247" s="8">
        <v>5000</v>
      </c>
      <c r="B247" s="8">
        <v>17.2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9806-A950-4CB2-A426-35EF9977CAF3}">
  <dimension ref="A1:I247"/>
  <sheetViews>
    <sheetView tabSelected="1" zoomScale="97" workbookViewId="0">
      <selection activeCell="G7" sqref="G7"/>
    </sheetView>
  </sheetViews>
  <sheetFormatPr defaultRowHeight="16.2" x14ac:dyDescent="0.35"/>
  <cols>
    <col min="7" max="7" width="13.59765625" customWidth="1"/>
    <col min="9" max="9" width="15" customWidth="1"/>
  </cols>
  <sheetData>
    <row r="1" spans="1:9" ht="16.8" x14ac:dyDescent="0.4">
      <c r="A1" s="15" t="s">
        <v>6</v>
      </c>
      <c r="B1" s="15" t="s">
        <v>8</v>
      </c>
      <c r="C1" s="15" t="s">
        <v>1452</v>
      </c>
    </row>
    <row r="2" spans="1:9" x14ac:dyDescent="0.35">
      <c r="A2" s="7">
        <v>49999</v>
      </c>
      <c r="B2" s="7">
        <v>4.4000000000000004</v>
      </c>
      <c r="C2" s="7">
        <v>5100</v>
      </c>
    </row>
    <row r="3" spans="1:9" x14ac:dyDescent="0.35">
      <c r="A3" s="8">
        <v>24999</v>
      </c>
      <c r="B3" s="8">
        <v>4.4000000000000004</v>
      </c>
      <c r="C3" s="8">
        <v>5500</v>
      </c>
    </row>
    <row r="4" spans="1:9" x14ac:dyDescent="0.35">
      <c r="A4" s="7">
        <v>15999</v>
      </c>
      <c r="B4" s="7">
        <v>4.4000000000000004</v>
      </c>
      <c r="C4" s="7">
        <v>6000</v>
      </c>
    </row>
    <row r="5" spans="1:9" x14ac:dyDescent="0.35">
      <c r="A5" s="8">
        <v>14999</v>
      </c>
      <c r="B5" s="8">
        <v>4.3</v>
      </c>
      <c r="C5" s="8">
        <v>6000</v>
      </c>
    </row>
    <row r="6" spans="1:9" x14ac:dyDescent="0.35">
      <c r="A6" s="7">
        <v>792</v>
      </c>
      <c r="B6" s="7">
        <v>3.1</v>
      </c>
      <c r="C6" s="7">
        <v>5160</v>
      </c>
      <c r="G6" t="s">
        <v>1616</v>
      </c>
      <c r="I6" t="s">
        <v>1617</v>
      </c>
    </row>
    <row r="7" spans="1:9" x14ac:dyDescent="0.35">
      <c r="A7" s="8">
        <v>24999</v>
      </c>
      <c r="B7" s="8">
        <v>4.4000000000000004</v>
      </c>
      <c r="C7" s="8">
        <v>6550</v>
      </c>
      <c r="G7">
        <f>CORREL(A2:A247,B2:B247)</f>
        <v>0.57601053455967133</v>
      </c>
      <c r="I7">
        <f>CORREL(A2:A247,C2:C247)</f>
        <v>0.25051663699842563</v>
      </c>
    </row>
    <row r="8" spans="1:9" x14ac:dyDescent="0.35">
      <c r="A8" s="7">
        <v>33999</v>
      </c>
      <c r="B8" s="7">
        <v>4.4000000000000004</v>
      </c>
      <c r="C8" s="7">
        <v>6000</v>
      </c>
    </row>
    <row r="9" spans="1:9" x14ac:dyDescent="0.35">
      <c r="A9" s="8">
        <v>895</v>
      </c>
      <c r="B9" s="8">
        <v>4</v>
      </c>
      <c r="C9" s="8">
        <v>800</v>
      </c>
    </row>
    <row r="10" spans="1:9" x14ac:dyDescent="0.35">
      <c r="A10" s="7">
        <v>52999</v>
      </c>
      <c r="B10" s="7">
        <v>4.5999999999999996</v>
      </c>
      <c r="C10" s="7">
        <v>4000</v>
      </c>
    </row>
    <row r="11" spans="1:9" x14ac:dyDescent="0.35">
      <c r="A11" s="8">
        <v>889</v>
      </c>
      <c r="B11" s="8">
        <v>4</v>
      </c>
      <c r="C11" s="8">
        <v>5160</v>
      </c>
    </row>
    <row r="12" spans="1:9" x14ac:dyDescent="0.35">
      <c r="A12" s="7">
        <v>17999</v>
      </c>
      <c r="B12" s="7">
        <v>4.4000000000000004</v>
      </c>
      <c r="C12" s="7">
        <v>5500</v>
      </c>
    </row>
    <row r="13" spans="1:9" x14ac:dyDescent="0.35">
      <c r="A13" s="8">
        <v>15999</v>
      </c>
      <c r="B13" s="8">
        <v>4.4000000000000004</v>
      </c>
      <c r="C13" s="8">
        <v>5500</v>
      </c>
    </row>
    <row r="14" spans="1:9" x14ac:dyDescent="0.35">
      <c r="A14" s="7">
        <v>39780</v>
      </c>
      <c r="B14" s="7">
        <v>4.5</v>
      </c>
      <c r="C14" s="7">
        <v>6000</v>
      </c>
    </row>
    <row r="15" spans="1:9" x14ac:dyDescent="0.35">
      <c r="A15" s="8">
        <v>17999</v>
      </c>
      <c r="B15" s="8">
        <v>4.4000000000000004</v>
      </c>
      <c r="C15" s="8">
        <v>5500</v>
      </c>
    </row>
    <row r="16" spans="1:9" x14ac:dyDescent="0.35">
      <c r="A16" s="7">
        <v>17999</v>
      </c>
      <c r="B16" s="7">
        <v>4.4000000000000004</v>
      </c>
      <c r="C16" s="7">
        <v>5500</v>
      </c>
    </row>
    <row r="17" spans="1:3" x14ac:dyDescent="0.35">
      <c r="A17" s="8">
        <v>12199</v>
      </c>
      <c r="B17" s="8">
        <v>4.2</v>
      </c>
      <c r="C17" s="8">
        <v>5030</v>
      </c>
    </row>
    <row r="18" spans="1:3" x14ac:dyDescent="0.35">
      <c r="A18" s="7">
        <v>909</v>
      </c>
      <c r="B18" s="7">
        <v>4</v>
      </c>
      <c r="C18" s="7">
        <v>800</v>
      </c>
    </row>
    <row r="19" spans="1:3" x14ac:dyDescent="0.35">
      <c r="A19" s="8">
        <v>988</v>
      </c>
      <c r="B19" s="8">
        <v>4.0999999999999996</v>
      </c>
      <c r="C19" s="8">
        <v>850</v>
      </c>
    </row>
    <row r="20" spans="1:3" x14ac:dyDescent="0.35">
      <c r="A20" s="7">
        <v>24999</v>
      </c>
      <c r="B20" s="7">
        <v>4.4000000000000004</v>
      </c>
      <c r="C20" s="7">
        <v>6000</v>
      </c>
    </row>
    <row r="21" spans="1:3" x14ac:dyDescent="0.35">
      <c r="A21" s="8">
        <v>81999</v>
      </c>
      <c r="B21" s="8">
        <v>4.5999999999999996</v>
      </c>
      <c r="C21" s="8">
        <v>5000</v>
      </c>
    </row>
    <row r="22" spans="1:3" x14ac:dyDescent="0.35">
      <c r="A22" s="7">
        <v>22999</v>
      </c>
      <c r="B22" s="7">
        <v>4.4000000000000004</v>
      </c>
      <c r="C22" s="7">
        <v>6000</v>
      </c>
    </row>
    <row r="23" spans="1:3" x14ac:dyDescent="0.35">
      <c r="A23" s="8">
        <v>22999</v>
      </c>
      <c r="B23" s="8">
        <v>4.4000000000000004</v>
      </c>
      <c r="C23" s="8">
        <v>6000</v>
      </c>
    </row>
    <row r="24" spans="1:3" x14ac:dyDescent="0.35">
      <c r="A24" s="7">
        <v>18999</v>
      </c>
      <c r="B24" s="7">
        <v>4.4000000000000004</v>
      </c>
      <c r="C24" s="7">
        <v>5000</v>
      </c>
    </row>
    <row r="25" spans="1:3" x14ac:dyDescent="0.35">
      <c r="A25" s="8">
        <v>14984</v>
      </c>
      <c r="B25" s="8">
        <v>4.4000000000000004</v>
      </c>
      <c r="C25" s="8">
        <v>6500</v>
      </c>
    </row>
    <row r="26" spans="1:3" x14ac:dyDescent="0.35">
      <c r="A26" s="7">
        <v>12968</v>
      </c>
      <c r="B26" s="7">
        <v>4.3</v>
      </c>
      <c r="C26" s="7">
        <v>5030</v>
      </c>
    </row>
    <row r="27" spans="1:3" x14ac:dyDescent="0.35">
      <c r="A27" s="8">
        <v>17999</v>
      </c>
      <c r="B27" s="8">
        <v>4.3</v>
      </c>
      <c r="C27" s="8">
        <v>5500</v>
      </c>
    </row>
    <row r="28" spans="1:3" x14ac:dyDescent="0.35">
      <c r="A28" s="7">
        <v>27999</v>
      </c>
      <c r="B28" s="7">
        <v>4.4000000000000004</v>
      </c>
      <c r="C28" s="7">
        <v>4500</v>
      </c>
    </row>
    <row r="29" spans="1:3" x14ac:dyDescent="0.35">
      <c r="A29" s="8">
        <v>24999</v>
      </c>
      <c r="B29" s="8">
        <v>4.4000000000000004</v>
      </c>
      <c r="C29" s="8">
        <v>5500</v>
      </c>
    </row>
    <row r="30" spans="1:3" x14ac:dyDescent="0.35">
      <c r="A30" s="7">
        <v>26999</v>
      </c>
      <c r="B30" s="7">
        <v>4.4000000000000004</v>
      </c>
      <c r="C30" s="7">
        <v>5500</v>
      </c>
    </row>
    <row r="31" spans="1:3" x14ac:dyDescent="0.35">
      <c r="A31" s="8">
        <v>10310</v>
      </c>
      <c r="B31" s="8">
        <v>4.2</v>
      </c>
      <c r="C31" s="8">
        <v>6000</v>
      </c>
    </row>
    <row r="32" spans="1:3" x14ac:dyDescent="0.35">
      <c r="A32" s="7">
        <v>25578</v>
      </c>
      <c r="B32" s="7">
        <v>4.4000000000000004</v>
      </c>
      <c r="C32" s="7">
        <v>5000</v>
      </c>
    </row>
    <row r="33" spans="1:3" x14ac:dyDescent="0.35">
      <c r="A33" s="8">
        <v>46999</v>
      </c>
      <c r="B33" s="8">
        <v>4.5999999999999996</v>
      </c>
      <c r="C33" s="8">
        <v>4000</v>
      </c>
    </row>
    <row r="34" spans="1:3" x14ac:dyDescent="0.35">
      <c r="A34" s="7">
        <v>898</v>
      </c>
      <c r="B34" s="7">
        <v>4</v>
      </c>
      <c r="C34" s="7">
        <v>800</v>
      </c>
    </row>
    <row r="35" spans="1:3" x14ac:dyDescent="0.35">
      <c r="A35" s="8">
        <v>21999</v>
      </c>
      <c r="B35" s="8">
        <v>4.3</v>
      </c>
      <c r="C35" s="8">
        <v>5000</v>
      </c>
    </row>
    <row r="36" spans="1:3" x14ac:dyDescent="0.35">
      <c r="A36" s="7">
        <v>22986</v>
      </c>
      <c r="B36" s="7">
        <v>4.4000000000000004</v>
      </c>
      <c r="C36" s="7">
        <v>5500</v>
      </c>
    </row>
    <row r="37" spans="1:3" x14ac:dyDescent="0.35">
      <c r="A37" s="8">
        <v>19999</v>
      </c>
      <c r="B37" s="8">
        <v>4.4000000000000004</v>
      </c>
      <c r="C37" s="8">
        <v>5000</v>
      </c>
    </row>
    <row r="38" spans="1:3" x14ac:dyDescent="0.35">
      <c r="A38" s="7">
        <v>19999</v>
      </c>
      <c r="B38" s="7">
        <v>4.4000000000000004</v>
      </c>
      <c r="C38" s="7">
        <v>5000</v>
      </c>
    </row>
    <row r="39" spans="1:3" x14ac:dyDescent="0.35">
      <c r="A39" s="8">
        <v>1279</v>
      </c>
      <c r="B39" s="8">
        <v>3.6</v>
      </c>
      <c r="C39" s="8">
        <v>800</v>
      </c>
    </row>
    <row r="40" spans="1:3" x14ac:dyDescent="0.35">
      <c r="A40" s="7">
        <v>18999</v>
      </c>
      <c r="B40" s="7">
        <v>4.4000000000000004</v>
      </c>
      <c r="C40" s="7">
        <v>5000</v>
      </c>
    </row>
    <row r="41" spans="1:3" x14ac:dyDescent="0.35">
      <c r="A41" s="8">
        <v>13690</v>
      </c>
      <c r="B41" s="8">
        <v>4.4000000000000004</v>
      </c>
      <c r="C41" s="8">
        <v>6500</v>
      </c>
    </row>
    <row r="42" spans="1:3" x14ac:dyDescent="0.35">
      <c r="A42" s="7">
        <v>25999</v>
      </c>
      <c r="B42" s="7">
        <v>4.3</v>
      </c>
      <c r="C42" s="7">
        <v>5500</v>
      </c>
    </row>
    <row r="43" spans="1:3" x14ac:dyDescent="0.35">
      <c r="A43" s="8">
        <v>10299</v>
      </c>
      <c r="B43" s="8">
        <v>4.2</v>
      </c>
      <c r="C43" s="8">
        <v>5160</v>
      </c>
    </row>
    <row r="44" spans="1:3" x14ac:dyDescent="0.35">
      <c r="A44" s="7">
        <v>64999</v>
      </c>
      <c r="B44" s="7">
        <v>4.5</v>
      </c>
      <c r="C44" s="7">
        <v>4700</v>
      </c>
    </row>
    <row r="45" spans="1:3" x14ac:dyDescent="0.35">
      <c r="A45" s="8">
        <v>9499</v>
      </c>
      <c r="B45" s="8">
        <v>4.3</v>
      </c>
      <c r="C45" s="8">
        <v>5000</v>
      </c>
    </row>
    <row r="46" spans="1:3" x14ac:dyDescent="0.35">
      <c r="A46" s="7">
        <v>23280</v>
      </c>
      <c r="B46" s="7">
        <v>4.4000000000000004</v>
      </c>
      <c r="C46" s="7">
        <v>7300</v>
      </c>
    </row>
    <row r="47" spans="1:3" x14ac:dyDescent="0.35">
      <c r="A47" s="8">
        <v>84999</v>
      </c>
      <c r="B47" s="8">
        <v>4.5999999999999996</v>
      </c>
      <c r="C47" s="8">
        <v>5000</v>
      </c>
    </row>
    <row r="48" spans="1:3" x14ac:dyDescent="0.35">
      <c r="A48" s="7">
        <v>13005</v>
      </c>
      <c r="B48" s="7">
        <v>4.3</v>
      </c>
      <c r="C48" s="7">
        <v>5030</v>
      </c>
    </row>
    <row r="49" spans="1:3" x14ac:dyDescent="0.35">
      <c r="A49" s="8">
        <v>20999</v>
      </c>
      <c r="B49" s="8">
        <v>4.4000000000000004</v>
      </c>
      <c r="C49" s="8">
        <v>5000</v>
      </c>
    </row>
    <row r="50" spans="1:3" x14ac:dyDescent="0.35">
      <c r="A50" s="7">
        <v>20999</v>
      </c>
      <c r="B50" s="7">
        <v>4.4000000000000004</v>
      </c>
      <c r="C50" s="7">
        <v>5000</v>
      </c>
    </row>
    <row r="51" spans="1:3" x14ac:dyDescent="0.35">
      <c r="A51" s="8">
        <v>15289</v>
      </c>
      <c r="B51" s="8">
        <v>4.3</v>
      </c>
      <c r="C51" s="8">
        <v>6500</v>
      </c>
    </row>
    <row r="52" spans="1:3" x14ac:dyDescent="0.35">
      <c r="A52" s="7">
        <v>16800</v>
      </c>
      <c r="B52" s="7">
        <v>4.3</v>
      </c>
      <c r="C52" s="7">
        <v>6500</v>
      </c>
    </row>
    <row r="53" spans="1:3" x14ac:dyDescent="0.35">
      <c r="A53" s="8">
        <v>10308</v>
      </c>
      <c r="B53" s="8">
        <v>4.2</v>
      </c>
      <c r="C53" s="8">
        <v>6000</v>
      </c>
    </row>
    <row r="54" spans="1:3" x14ac:dyDescent="0.35">
      <c r="A54" s="7">
        <v>15999</v>
      </c>
      <c r="B54" s="7">
        <v>4.3</v>
      </c>
      <c r="C54" s="7">
        <v>5500</v>
      </c>
    </row>
    <row r="55" spans="1:3" x14ac:dyDescent="0.35">
      <c r="A55" s="8">
        <v>29999</v>
      </c>
      <c r="B55" s="8">
        <v>4.4000000000000004</v>
      </c>
      <c r="C55" s="8">
        <v>6000</v>
      </c>
    </row>
    <row r="56" spans="1:3" x14ac:dyDescent="0.35">
      <c r="A56" s="7">
        <v>11499</v>
      </c>
      <c r="B56" s="7">
        <v>4.2</v>
      </c>
      <c r="C56" s="7">
        <v>5000</v>
      </c>
    </row>
    <row r="57" spans="1:3" x14ac:dyDescent="0.35">
      <c r="A57" s="8">
        <v>15999</v>
      </c>
      <c r="B57" s="8">
        <v>4.3</v>
      </c>
      <c r="C57" s="8">
        <v>5500</v>
      </c>
    </row>
    <row r="58" spans="1:3" x14ac:dyDescent="0.35">
      <c r="A58" s="7">
        <v>15999</v>
      </c>
      <c r="B58" s="7">
        <v>4.4000000000000004</v>
      </c>
      <c r="C58" s="7">
        <v>5500</v>
      </c>
    </row>
    <row r="59" spans="1:3" x14ac:dyDescent="0.35">
      <c r="A59" s="8">
        <v>15999</v>
      </c>
      <c r="B59" s="8">
        <v>4.4000000000000004</v>
      </c>
      <c r="C59" s="8">
        <v>5500</v>
      </c>
    </row>
    <row r="60" spans="1:3" x14ac:dyDescent="0.35">
      <c r="A60" s="7">
        <v>786</v>
      </c>
      <c r="B60" s="7">
        <v>3.1</v>
      </c>
      <c r="C60" s="7">
        <v>5160</v>
      </c>
    </row>
    <row r="61" spans="1:3" x14ac:dyDescent="0.35">
      <c r="A61" s="8">
        <v>9499</v>
      </c>
      <c r="B61" s="8">
        <v>4.3</v>
      </c>
      <c r="C61" s="8">
        <v>5000</v>
      </c>
    </row>
    <row r="62" spans="1:3" x14ac:dyDescent="0.35">
      <c r="A62" s="7">
        <v>18999</v>
      </c>
      <c r="B62" s="7">
        <v>4.4000000000000004</v>
      </c>
      <c r="C62" s="7">
        <v>5000</v>
      </c>
    </row>
    <row r="63" spans="1:3" x14ac:dyDescent="0.35">
      <c r="A63" s="8">
        <v>41999</v>
      </c>
      <c r="B63" s="8">
        <v>4.5</v>
      </c>
      <c r="C63" s="8">
        <v>4700</v>
      </c>
    </row>
    <row r="64" spans="1:3" x14ac:dyDescent="0.35">
      <c r="A64" s="7">
        <v>35999</v>
      </c>
      <c r="B64" s="7">
        <v>4.5</v>
      </c>
      <c r="C64" s="7">
        <v>4700</v>
      </c>
    </row>
    <row r="65" spans="1:3" x14ac:dyDescent="0.35">
      <c r="A65" s="8">
        <v>1440</v>
      </c>
      <c r="B65" s="8">
        <v>3.8</v>
      </c>
      <c r="C65" s="8">
        <v>800</v>
      </c>
    </row>
    <row r="66" spans="1:3" x14ac:dyDescent="0.35">
      <c r="A66" s="7">
        <v>12999</v>
      </c>
      <c r="B66" s="7">
        <v>4.3</v>
      </c>
      <c r="C66" s="7">
        <v>5110</v>
      </c>
    </row>
    <row r="67" spans="1:3" x14ac:dyDescent="0.35">
      <c r="A67" s="8">
        <v>6399</v>
      </c>
      <c r="B67" s="8">
        <v>3.9</v>
      </c>
      <c r="C67" s="8">
        <v>5200</v>
      </c>
    </row>
    <row r="68" spans="1:3" x14ac:dyDescent="0.35">
      <c r="A68" s="7">
        <v>7999</v>
      </c>
      <c r="B68" s="7">
        <v>4.3</v>
      </c>
      <c r="C68" s="7">
        <v>5500</v>
      </c>
    </row>
    <row r="69" spans="1:3" x14ac:dyDescent="0.35">
      <c r="A69" s="8">
        <v>15990</v>
      </c>
      <c r="B69" s="8">
        <v>4.4000000000000004</v>
      </c>
      <c r="C69" s="8">
        <v>6000</v>
      </c>
    </row>
    <row r="70" spans="1:3" x14ac:dyDescent="0.35">
      <c r="A70" s="7">
        <v>20999</v>
      </c>
      <c r="B70" s="7">
        <v>4.4000000000000004</v>
      </c>
      <c r="C70" s="7">
        <v>5000</v>
      </c>
    </row>
    <row r="71" spans="1:3" x14ac:dyDescent="0.35">
      <c r="A71" s="8">
        <v>18999</v>
      </c>
      <c r="B71" s="8">
        <v>4.4000000000000004</v>
      </c>
      <c r="C71" s="8">
        <v>5000</v>
      </c>
    </row>
    <row r="72" spans="1:3" x14ac:dyDescent="0.35">
      <c r="A72" s="7">
        <v>20999</v>
      </c>
      <c r="B72" s="7">
        <v>4.4000000000000004</v>
      </c>
      <c r="C72" s="7">
        <v>5000</v>
      </c>
    </row>
    <row r="73" spans="1:3" x14ac:dyDescent="0.35">
      <c r="A73" s="8">
        <v>8649</v>
      </c>
      <c r="B73" s="8">
        <v>4.3</v>
      </c>
      <c r="C73" s="8">
        <v>5160</v>
      </c>
    </row>
    <row r="74" spans="1:3" x14ac:dyDescent="0.35">
      <c r="A74" s="7">
        <v>14999</v>
      </c>
      <c r="B74" s="7">
        <v>4.4000000000000004</v>
      </c>
      <c r="C74" s="7">
        <v>5500</v>
      </c>
    </row>
    <row r="75" spans="1:3" x14ac:dyDescent="0.35">
      <c r="A75" s="8">
        <v>18499</v>
      </c>
      <c r="B75" s="8">
        <v>4.4000000000000004</v>
      </c>
      <c r="C75" s="8">
        <v>6000</v>
      </c>
    </row>
    <row r="76" spans="1:3" x14ac:dyDescent="0.35">
      <c r="A76" s="7">
        <v>22999</v>
      </c>
      <c r="B76" s="7">
        <v>4.3</v>
      </c>
      <c r="C76" s="7">
        <v>6550</v>
      </c>
    </row>
    <row r="77" spans="1:3" x14ac:dyDescent="0.35">
      <c r="A77" s="8">
        <v>21990</v>
      </c>
      <c r="B77" s="8">
        <v>4.4000000000000004</v>
      </c>
      <c r="C77" s="8">
        <v>5000</v>
      </c>
    </row>
    <row r="78" spans="1:3" x14ac:dyDescent="0.35">
      <c r="A78" s="7">
        <v>26999</v>
      </c>
      <c r="B78" s="7">
        <v>4.5</v>
      </c>
      <c r="C78" s="7">
        <v>5000</v>
      </c>
    </row>
    <row r="79" spans="1:3" x14ac:dyDescent="0.35">
      <c r="A79" s="8">
        <v>1548</v>
      </c>
      <c r="B79" s="8">
        <v>3.6</v>
      </c>
      <c r="C79" s="8">
        <v>1000</v>
      </c>
    </row>
    <row r="80" spans="1:3" x14ac:dyDescent="0.35">
      <c r="A80" s="7">
        <v>35999</v>
      </c>
      <c r="B80" s="7">
        <v>4.5</v>
      </c>
      <c r="C80" s="7">
        <v>4700</v>
      </c>
    </row>
    <row r="81" spans="1:3" x14ac:dyDescent="0.35">
      <c r="A81" s="8">
        <v>41999</v>
      </c>
      <c r="B81" s="8">
        <v>4.5</v>
      </c>
      <c r="C81" s="8">
        <v>4700</v>
      </c>
    </row>
    <row r="82" spans="1:3" x14ac:dyDescent="0.35">
      <c r="A82" s="7">
        <v>41999</v>
      </c>
      <c r="B82" s="7">
        <v>4.5</v>
      </c>
      <c r="C82" s="7">
        <v>4700</v>
      </c>
    </row>
    <row r="83" spans="1:3" x14ac:dyDescent="0.35">
      <c r="A83" s="8">
        <v>35999</v>
      </c>
      <c r="B83" s="8">
        <v>4.5</v>
      </c>
      <c r="C83" s="8">
        <v>4700</v>
      </c>
    </row>
    <row r="84" spans="1:3" x14ac:dyDescent="0.35">
      <c r="A84" s="7">
        <v>15475</v>
      </c>
      <c r="B84" s="7">
        <v>4.3</v>
      </c>
      <c r="C84" s="7">
        <v>6500</v>
      </c>
    </row>
    <row r="85" spans="1:3" x14ac:dyDescent="0.35">
      <c r="A85" s="8">
        <v>18999</v>
      </c>
      <c r="B85" s="8">
        <v>4.4000000000000004</v>
      </c>
      <c r="C85" s="8">
        <v>5000</v>
      </c>
    </row>
    <row r="86" spans="1:3" x14ac:dyDescent="0.35">
      <c r="A86" s="7">
        <v>8699</v>
      </c>
      <c r="B86" s="7">
        <v>4.0999999999999996</v>
      </c>
      <c r="C86" s="7">
        <v>5000</v>
      </c>
    </row>
    <row r="87" spans="1:3" x14ac:dyDescent="0.35">
      <c r="A87" s="8">
        <v>1549</v>
      </c>
      <c r="B87" s="8">
        <v>3.6</v>
      </c>
      <c r="C87" s="8">
        <v>1000</v>
      </c>
    </row>
    <row r="88" spans="1:3" x14ac:dyDescent="0.35">
      <c r="A88" s="7">
        <v>18999</v>
      </c>
      <c r="B88" s="7">
        <v>4.4000000000000004</v>
      </c>
      <c r="C88" s="7">
        <v>5000</v>
      </c>
    </row>
    <row r="89" spans="1:3" x14ac:dyDescent="0.35">
      <c r="A89" s="8">
        <v>1275</v>
      </c>
      <c r="B89" s="8">
        <v>3.9</v>
      </c>
      <c r="C89" s="8">
        <v>1000</v>
      </c>
    </row>
    <row r="90" spans="1:3" x14ac:dyDescent="0.35">
      <c r="A90" s="7">
        <v>18499</v>
      </c>
      <c r="B90" s="7">
        <v>4.4000000000000004</v>
      </c>
      <c r="C90" s="7">
        <v>6000</v>
      </c>
    </row>
    <row r="91" spans="1:3" x14ac:dyDescent="0.35">
      <c r="A91" s="8">
        <v>19999</v>
      </c>
      <c r="B91" s="8">
        <v>4.4000000000000004</v>
      </c>
      <c r="C91" s="8">
        <v>4310</v>
      </c>
    </row>
    <row r="92" spans="1:3" x14ac:dyDescent="0.35">
      <c r="A92" s="7">
        <v>22999</v>
      </c>
      <c r="B92" s="7">
        <v>4.3</v>
      </c>
      <c r="C92" s="7">
        <v>5000</v>
      </c>
    </row>
    <row r="93" spans="1:3" x14ac:dyDescent="0.35">
      <c r="A93" s="8">
        <v>12999</v>
      </c>
      <c r="B93" s="8">
        <v>4.3</v>
      </c>
      <c r="C93" s="8">
        <v>5110</v>
      </c>
    </row>
    <row r="94" spans="1:3" x14ac:dyDescent="0.35">
      <c r="A94" s="7">
        <v>1349</v>
      </c>
      <c r="B94" s="7">
        <v>4.0999999999999996</v>
      </c>
      <c r="C94" s="7">
        <v>1900</v>
      </c>
    </row>
    <row r="95" spans="1:3" x14ac:dyDescent="0.35">
      <c r="A95" s="8">
        <v>1349</v>
      </c>
      <c r="B95" s="8">
        <v>4.0999999999999996</v>
      </c>
      <c r="C95" s="8">
        <v>1900</v>
      </c>
    </row>
    <row r="96" spans="1:3" x14ac:dyDescent="0.35">
      <c r="A96" s="7">
        <v>1349</v>
      </c>
      <c r="B96" s="7">
        <v>4.0999999999999996</v>
      </c>
      <c r="C96" s="7">
        <v>1900</v>
      </c>
    </row>
    <row r="97" spans="1:3" x14ac:dyDescent="0.35">
      <c r="A97" s="8">
        <v>19999</v>
      </c>
      <c r="B97" s="8">
        <v>4.3</v>
      </c>
      <c r="C97" s="8">
        <v>5000</v>
      </c>
    </row>
    <row r="98" spans="1:3" x14ac:dyDescent="0.35">
      <c r="A98" s="7">
        <v>879</v>
      </c>
      <c r="B98" s="7">
        <v>4.0999999999999996</v>
      </c>
      <c r="C98" s="7">
        <v>1200</v>
      </c>
    </row>
    <row r="99" spans="1:3" x14ac:dyDescent="0.35">
      <c r="A99" s="8">
        <v>879</v>
      </c>
      <c r="B99" s="8">
        <v>4.0999999999999996</v>
      </c>
      <c r="C99" s="8">
        <v>1200</v>
      </c>
    </row>
    <row r="100" spans="1:3" x14ac:dyDescent="0.35">
      <c r="A100" s="7">
        <v>26999</v>
      </c>
      <c r="B100" s="7">
        <v>4.5</v>
      </c>
      <c r="C100" s="7">
        <v>5000</v>
      </c>
    </row>
    <row r="101" spans="1:3" x14ac:dyDescent="0.35">
      <c r="A101" s="8">
        <v>24999</v>
      </c>
      <c r="B101" s="8">
        <v>4.5</v>
      </c>
      <c r="C101" s="8">
        <v>5000</v>
      </c>
    </row>
    <row r="102" spans="1:3" x14ac:dyDescent="0.35">
      <c r="A102" s="7">
        <v>26999</v>
      </c>
      <c r="B102" s="7">
        <v>4.5</v>
      </c>
      <c r="C102" s="7">
        <v>5000</v>
      </c>
    </row>
    <row r="103" spans="1:3" x14ac:dyDescent="0.35">
      <c r="A103" s="8">
        <v>24999</v>
      </c>
      <c r="B103" s="8">
        <v>4.5</v>
      </c>
      <c r="C103" s="8">
        <v>5000</v>
      </c>
    </row>
    <row r="104" spans="1:3" x14ac:dyDescent="0.35">
      <c r="A104" s="7">
        <v>14999</v>
      </c>
      <c r="B104" s="7">
        <v>4.4000000000000004</v>
      </c>
      <c r="C104" s="7">
        <v>5500</v>
      </c>
    </row>
    <row r="105" spans="1:3" x14ac:dyDescent="0.35">
      <c r="A105" s="8">
        <v>879</v>
      </c>
      <c r="B105" s="8">
        <v>4.0999999999999996</v>
      </c>
      <c r="C105" s="8">
        <v>1200</v>
      </c>
    </row>
    <row r="106" spans="1:3" x14ac:dyDescent="0.35">
      <c r="A106" s="7">
        <v>18999</v>
      </c>
      <c r="B106" s="7">
        <v>4.4000000000000004</v>
      </c>
      <c r="C106" s="7">
        <v>5000</v>
      </c>
    </row>
    <row r="107" spans="1:3" x14ac:dyDescent="0.35">
      <c r="A107" s="8">
        <v>948</v>
      </c>
      <c r="B107" s="8">
        <v>3.1</v>
      </c>
      <c r="C107" s="8">
        <v>5160</v>
      </c>
    </row>
    <row r="108" spans="1:3" x14ac:dyDescent="0.35">
      <c r="A108" s="7">
        <v>16949</v>
      </c>
      <c r="B108" s="7">
        <v>4.4000000000000004</v>
      </c>
      <c r="C108" s="7">
        <v>5500</v>
      </c>
    </row>
    <row r="109" spans="1:3" x14ac:dyDescent="0.35">
      <c r="A109" s="8">
        <v>18999</v>
      </c>
      <c r="B109" s="8">
        <v>4.4000000000000004</v>
      </c>
      <c r="C109" s="8">
        <v>5000</v>
      </c>
    </row>
    <row r="110" spans="1:3" x14ac:dyDescent="0.35">
      <c r="A110" s="7">
        <v>51997</v>
      </c>
      <c r="B110" s="7">
        <v>4.5</v>
      </c>
      <c r="C110" s="7">
        <v>5850</v>
      </c>
    </row>
    <row r="111" spans="1:3" x14ac:dyDescent="0.35">
      <c r="A111" s="8">
        <v>14999</v>
      </c>
      <c r="B111" s="8">
        <v>4.3</v>
      </c>
      <c r="C111" s="8">
        <v>6000</v>
      </c>
    </row>
    <row r="112" spans="1:3" x14ac:dyDescent="0.35">
      <c r="A112" s="7">
        <v>18999</v>
      </c>
      <c r="B112" s="7">
        <v>4.4000000000000004</v>
      </c>
      <c r="C112" s="7">
        <v>5200</v>
      </c>
    </row>
    <row r="113" spans="1:3" x14ac:dyDescent="0.35">
      <c r="A113" s="8">
        <v>24999</v>
      </c>
      <c r="B113" s="8">
        <v>4.5</v>
      </c>
      <c r="C113" s="8">
        <v>5500</v>
      </c>
    </row>
    <row r="114" spans="1:3" x14ac:dyDescent="0.35">
      <c r="A114" s="7">
        <v>15999</v>
      </c>
      <c r="B114" s="7">
        <v>4.4000000000000004</v>
      </c>
      <c r="C114" s="7">
        <v>5500</v>
      </c>
    </row>
    <row r="115" spans="1:3" x14ac:dyDescent="0.35">
      <c r="A115" s="8">
        <v>11999</v>
      </c>
      <c r="B115" s="8">
        <v>4.3</v>
      </c>
      <c r="C115" s="8">
        <v>5000</v>
      </c>
    </row>
    <row r="116" spans="1:3" x14ac:dyDescent="0.35">
      <c r="A116" s="7">
        <v>12999</v>
      </c>
      <c r="B116" s="7">
        <v>4.3</v>
      </c>
      <c r="C116" s="7">
        <v>5110</v>
      </c>
    </row>
    <row r="117" spans="1:3" x14ac:dyDescent="0.35">
      <c r="A117" s="8">
        <v>41999</v>
      </c>
      <c r="B117" s="8">
        <v>4.5</v>
      </c>
      <c r="C117" s="8">
        <v>4700</v>
      </c>
    </row>
    <row r="118" spans="1:3" x14ac:dyDescent="0.35">
      <c r="A118" s="7">
        <v>32999</v>
      </c>
      <c r="B118" s="7">
        <v>4.5</v>
      </c>
      <c r="C118" s="7">
        <v>5000</v>
      </c>
    </row>
    <row r="119" spans="1:3" x14ac:dyDescent="0.35">
      <c r="A119" s="8">
        <v>11999</v>
      </c>
      <c r="B119" s="8">
        <v>4.5</v>
      </c>
      <c r="C119" s="8">
        <v>6000</v>
      </c>
    </row>
    <row r="120" spans="1:3" x14ac:dyDescent="0.35">
      <c r="A120" s="7">
        <v>12999</v>
      </c>
      <c r="B120" s="7">
        <v>4.5999999999999996</v>
      </c>
      <c r="C120" s="7">
        <v>6000</v>
      </c>
    </row>
    <row r="121" spans="1:3" x14ac:dyDescent="0.35">
      <c r="A121" s="8">
        <v>17999</v>
      </c>
      <c r="B121" s="8">
        <v>4.3</v>
      </c>
      <c r="C121" s="8">
        <v>6000</v>
      </c>
    </row>
    <row r="122" spans="1:3" x14ac:dyDescent="0.35">
      <c r="A122" s="7">
        <v>17999</v>
      </c>
      <c r="B122" s="7">
        <v>4.4000000000000004</v>
      </c>
      <c r="C122" s="7">
        <v>5500</v>
      </c>
    </row>
    <row r="123" spans="1:3" x14ac:dyDescent="0.35">
      <c r="A123" s="8">
        <v>6499</v>
      </c>
      <c r="B123" s="8">
        <v>4.2</v>
      </c>
      <c r="C123" s="8">
        <v>5200</v>
      </c>
    </row>
    <row r="124" spans="1:3" x14ac:dyDescent="0.35">
      <c r="A124" s="7">
        <v>26999</v>
      </c>
      <c r="B124" s="7">
        <v>4.5</v>
      </c>
      <c r="C124" s="7">
        <v>5000</v>
      </c>
    </row>
    <row r="125" spans="1:3" x14ac:dyDescent="0.35">
      <c r="A125" s="8">
        <v>24999</v>
      </c>
      <c r="B125" s="8">
        <v>4.5</v>
      </c>
      <c r="C125" s="8">
        <v>5000</v>
      </c>
    </row>
    <row r="126" spans="1:3" x14ac:dyDescent="0.35">
      <c r="A126" s="7">
        <v>42999</v>
      </c>
      <c r="B126" s="7">
        <v>4.5</v>
      </c>
      <c r="C126" s="7">
        <v>6000</v>
      </c>
    </row>
    <row r="127" spans="1:3" x14ac:dyDescent="0.35">
      <c r="A127" s="8">
        <v>13999</v>
      </c>
      <c r="B127" s="8">
        <v>4.4000000000000004</v>
      </c>
      <c r="C127" s="8">
        <v>6000</v>
      </c>
    </row>
    <row r="128" spans="1:3" x14ac:dyDescent="0.35">
      <c r="A128" s="7">
        <v>14999</v>
      </c>
      <c r="B128" s="7">
        <v>4.5</v>
      </c>
      <c r="C128" s="7">
        <v>6000</v>
      </c>
    </row>
    <row r="129" spans="1:3" x14ac:dyDescent="0.35">
      <c r="A129" s="8">
        <v>23999</v>
      </c>
      <c r="B129" s="8">
        <v>4.5</v>
      </c>
      <c r="C129" s="8">
        <v>7300</v>
      </c>
    </row>
    <row r="130" spans="1:3" x14ac:dyDescent="0.35">
      <c r="A130" s="7">
        <v>24999</v>
      </c>
      <c r="B130" s="7">
        <v>4.5</v>
      </c>
      <c r="C130" s="7">
        <v>5500</v>
      </c>
    </row>
    <row r="131" spans="1:3" x14ac:dyDescent="0.35">
      <c r="A131" s="8">
        <v>18999</v>
      </c>
      <c r="B131" s="8">
        <v>4.4000000000000004</v>
      </c>
      <c r="C131" s="8">
        <v>5000</v>
      </c>
    </row>
    <row r="132" spans="1:3" x14ac:dyDescent="0.35">
      <c r="A132" s="7">
        <v>52994</v>
      </c>
      <c r="B132" s="7">
        <v>4.5</v>
      </c>
      <c r="C132" s="7">
        <v>5850</v>
      </c>
    </row>
    <row r="133" spans="1:3" x14ac:dyDescent="0.35">
      <c r="A133" s="8">
        <v>37999</v>
      </c>
      <c r="B133" s="8">
        <v>4.4000000000000004</v>
      </c>
      <c r="C133" s="8">
        <v>6000</v>
      </c>
    </row>
    <row r="134" spans="1:3" x14ac:dyDescent="0.35">
      <c r="A134" s="7">
        <v>19999</v>
      </c>
      <c r="B134" s="7">
        <v>4.4000000000000004</v>
      </c>
      <c r="C134" s="7">
        <v>5500</v>
      </c>
    </row>
    <row r="135" spans="1:3" x14ac:dyDescent="0.35">
      <c r="A135" s="8">
        <v>17999</v>
      </c>
      <c r="B135" s="8">
        <v>4.5</v>
      </c>
      <c r="C135" s="8">
        <v>7000</v>
      </c>
    </row>
    <row r="136" spans="1:3" x14ac:dyDescent="0.35">
      <c r="A136" s="7">
        <v>1275</v>
      </c>
      <c r="B136" s="7">
        <v>3.9</v>
      </c>
      <c r="C136" s="7">
        <v>1000</v>
      </c>
    </row>
    <row r="137" spans="1:3" x14ac:dyDescent="0.35">
      <c r="A137" s="8">
        <v>10180</v>
      </c>
      <c r="B137" s="8">
        <v>4.2</v>
      </c>
      <c r="C137" s="8">
        <v>5160</v>
      </c>
    </row>
    <row r="138" spans="1:3" x14ac:dyDescent="0.35">
      <c r="A138" s="7">
        <v>14999</v>
      </c>
      <c r="B138" s="7">
        <v>4.5</v>
      </c>
      <c r="C138" s="7">
        <v>6000</v>
      </c>
    </row>
    <row r="139" spans="1:3" x14ac:dyDescent="0.35">
      <c r="A139" s="8">
        <v>15999</v>
      </c>
      <c r="B139" s="8">
        <v>4.3</v>
      </c>
      <c r="C139" s="8">
        <v>5500</v>
      </c>
    </row>
    <row r="140" spans="1:3" x14ac:dyDescent="0.35">
      <c r="A140" s="7">
        <v>14999</v>
      </c>
      <c r="B140" s="7">
        <v>4.2</v>
      </c>
      <c r="C140" s="7">
        <v>5110</v>
      </c>
    </row>
    <row r="141" spans="1:3" x14ac:dyDescent="0.35">
      <c r="A141" s="8">
        <v>19999</v>
      </c>
      <c r="B141" s="8">
        <v>4.5</v>
      </c>
      <c r="C141" s="8">
        <v>7000</v>
      </c>
    </row>
    <row r="142" spans="1:3" x14ac:dyDescent="0.35">
      <c r="A142" s="7">
        <v>16993</v>
      </c>
      <c r="B142" s="7">
        <v>4.4000000000000004</v>
      </c>
      <c r="C142" s="7">
        <v>5500</v>
      </c>
    </row>
    <row r="143" spans="1:3" x14ac:dyDescent="0.35">
      <c r="A143" s="8">
        <v>13690</v>
      </c>
      <c r="B143" s="8">
        <v>4.4000000000000004</v>
      </c>
      <c r="C143" s="8">
        <v>6500</v>
      </c>
    </row>
    <row r="144" spans="1:3" x14ac:dyDescent="0.35">
      <c r="A144" s="7">
        <v>19999</v>
      </c>
      <c r="B144" s="7">
        <v>4.3</v>
      </c>
      <c r="C144" s="7">
        <v>5000</v>
      </c>
    </row>
    <row r="145" spans="1:3" x14ac:dyDescent="0.35">
      <c r="A145" s="8">
        <v>7499</v>
      </c>
      <c r="B145" s="8">
        <v>4.2</v>
      </c>
      <c r="C145" s="8">
        <v>5200</v>
      </c>
    </row>
    <row r="146" spans="1:3" x14ac:dyDescent="0.35">
      <c r="A146" s="7">
        <v>18499</v>
      </c>
      <c r="B146" s="7">
        <v>4.4000000000000004</v>
      </c>
      <c r="C146" s="7">
        <v>6000</v>
      </c>
    </row>
    <row r="147" spans="1:3" x14ac:dyDescent="0.35">
      <c r="A147" s="8">
        <v>18999</v>
      </c>
      <c r="B147" s="8">
        <v>4.4000000000000004</v>
      </c>
      <c r="C147" s="8">
        <v>5000</v>
      </c>
    </row>
    <row r="148" spans="1:3" x14ac:dyDescent="0.35">
      <c r="A148" s="7">
        <v>8499</v>
      </c>
      <c r="B148" s="7">
        <v>4.3</v>
      </c>
      <c r="C148" s="7">
        <v>5160</v>
      </c>
    </row>
    <row r="149" spans="1:3" x14ac:dyDescent="0.35">
      <c r="A149" s="8">
        <v>12999</v>
      </c>
      <c r="B149" s="8">
        <v>4.3</v>
      </c>
      <c r="C149" s="8">
        <v>5110</v>
      </c>
    </row>
    <row r="150" spans="1:3" x14ac:dyDescent="0.35">
      <c r="A150" s="7">
        <v>17999</v>
      </c>
      <c r="B150" s="7">
        <v>4.4000000000000004</v>
      </c>
      <c r="C150" s="7">
        <v>5500</v>
      </c>
    </row>
    <row r="151" spans="1:3" x14ac:dyDescent="0.35">
      <c r="A151" s="8">
        <v>52999</v>
      </c>
      <c r="B151" s="8">
        <v>4.5999999999999996</v>
      </c>
      <c r="C151" s="8">
        <v>4000</v>
      </c>
    </row>
    <row r="152" spans="1:3" x14ac:dyDescent="0.35">
      <c r="A152" s="7">
        <v>39999</v>
      </c>
      <c r="B152" s="7">
        <v>4.5</v>
      </c>
      <c r="C152" s="7">
        <v>6000</v>
      </c>
    </row>
    <row r="153" spans="1:3" x14ac:dyDescent="0.35">
      <c r="A153" s="8">
        <v>11999</v>
      </c>
      <c r="B153" s="8">
        <v>4.3</v>
      </c>
      <c r="C153" s="8">
        <v>5000</v>
      </c>
    </row>
    <row r="154" spans="1:3" x14ac:dyDescent="0.35">
      <c r="A154" s="7">
        <v>19999</v>
      </c>
      <c r="B154" s="7">
        <v>4.5</v>
      </c>
      <c r="C154" s="7">
        <v>7000</v>
      </c>
    </row>
    <row r="155" spans="1:3" x14ac:dyDescent="0.35">
      <c r="A155" s="8">
        <v>17999</v>
      </c>
      <c r="B155" s="8">
        <v>4.5</v>
      </c>
      <c r="C155" s="8">
        <v>7000</v>
      </c>
    </row>
    <row r="156" spans="1:3" x14ac:dyDescent="0.35">
      <c r="A156" s="7">
        <v>10749</v>
      </c>
      <c r="B156" s="7">
        <v>4.2</v>
      </c>
      <c r="C156" s="7">
        <v>5000</v>
      </c>
    </row>
    <row r="157" spans="1:3" x14ac:dyDescent="0.35">
      <c r="A157" s="8">
        <v>4999</v>
      </c>
      <c r="B157" s="8">
        <v>4.3</v>
      </c>
      <c r="C157" s="8">
        <v>5000</v>
      </c>
    </row>
    <row r="158" spans="1:3" x14ac:dyDescent="0.35">
      <c r="A158" s="7">
        <v>15999</v>
      </c>
      <c r="B158" s="7">
        <v>4.4000000000000004</v>
      </c>
      <c r="C158" s="7">
        <v>6000</v>
      </c>
    </row>
    <row r="159" spans="1:3" x14ac:dyDescent="0.35">
      <c r="A159" s="8">
        <v>8499</v>
      </c>
      <c r="B159" s="8">
        <v>4.3</v>
      </c>
      <c r="C159" s="8">
        <v>5160</v>
      </c>
    </row>
    <row r="160" spans="1:3" x14ac:dyDescent="0.35">
      <c r="A160" s="7">
        <v>11499</v>
      </c>
      <c r="B160" s="7">
        <v>4.2</v>
      </c>
      <c r="C160" s="7">
        <v>5000</v>
      </c>
    </row>
    <row r="161" spans="1:3" x14ac:dyDescent="0.35">
      <c r="A161" s="8">
        <v>12999</v>
      </c>
      <c r="B161" s="8">
        <v>4.4000000000000004</v>
      </c>
      <c r="C161" s="8">
        <v>6000</v>
      </c>
    </row>
    <row r="162" spans="1:3" x14ac:dyDescent="0.35">
      <c r="A162" s="7">
        <v>23999</v>
      </c>
      <c r="B162" s="7">
        <v>4.5</v>
      </c>
      <c r="C162" s="7">
        <v>7300</v>
      </c>
    </row>
    <row r="163" spans="1:3" x14ac:dyDescent="0.35">
      <c r="A163" s="8">
        <v>8699</v>
      </c>
      <c r="B163" s="8">
        <v>4.0999999999999996</v>
      </c>
      <c r="C163" s="8">
        <v>5000</v>
      </c>
    </row>
    <row r="164" spans="1:3" x14ac:dyDescent="0.35">
      <c r="A164" s="7">
        <v>6999</v>
      </c>
      <c r="B164" s="7">
        <v>4.0999999999999996</v>
      </c>
      <c r="C164" s="7">
        <v>5200</v>
      </c>
    </row>
    <row r="165" spans="1:3" x14ac:dyDescent="0.35">
      <c r="A165" s="8">
        <v>10999</v>
      </c>
      <c r="B165" s="8">
        <v>4.3</v>
      </c>
      <c r="C165" s="8">
        <v>5000</v>
      </c>
    </row>
    <row r="166" spans="1:3" x14ac:dyDescent="0.35">
      <c r="A166" s="7">
        <v>25999</v>
      </c>
      <c r="B166" s="7">
        <v>4.5</v>
      </c>
      <c r="C166" s="7">
        <v>7300</v>
      </c>
    </row>
    <row r="167" spans="1:3" x14ac:dyDescent="0.35">
      <c r="A167" s="8">
        <v>10999</v>
      </c>
      <c r="B167" s="8">
        <v>4.3</v>
      </c>
      <c r="C167" s="8">
        <v>5000</v>
      </c>
    </row>
    <row r="168" spans="1:3" x14ac:dyDescent="0.35">
      <c r="A168" s="7">
        <v>12999</v>
      </c>
      <c r="B168" s="7">
        <v>4.5999999999999996</v>
      </c>
      <c r="C168" s="7">
        <v>6000</v>
      </c>
    </row>
    <row r="169" spans="1:3" x14ac:dyDescent="0.35">
      <c r="A169" s="8">
        <v>16999</v>
      </c>
      <c r="B169" s="8">
        <v>4.4000000000000004</v>
      </c>
      <c r="C169" s="8">
        <v>6000</v>
      </c>
    </row>
    <row r="170" spans="1:3" x14ac:dyDescent="0.35">
      <c r="A170" s="7">
        <v>6999</v>
      </c>
      <c r="B170" s="7">
        <v>4.2</v>
      </c>
      <c r="C170" s="7">
        <v>5100</v>
      </c>
    </row>
    <row r="171" spans="1:3" x14ac:dyDescent="0.35">
      <c r="A171" s="8">
        <v>7699</v>
      </c>
      <c r="B171" s="8">
        <v>4.3</v>
      </c>
      <c r="C171" s="8">
        <v>5160</v>
      </c>
    </row>
    <row r="172" spans="1:3" x14ac:dyDescent="0.35">
      <c r="A172" s="7">
        <v>9499</v>
      </c>
      <c r="B172" s="7">
        <v>4.3</v>
      </c>
      <c r="C172" s="7">
        <v>5000</v>
      </c>
    </row>
    <row r="173" spans="1:3" x14ac:dyDescent="0.35">
      <c r="A173" s="8">
        <v>18999</v>
      </c>
      <c r="B173" s="8">
        <v>4.4000000000000004</v>
      </c>
      <c r="C173" s="8">
        <v>5000</v>
      </c>
    </row>
    <row r="174" spans="1:3" x14ac:dyDescent="0.35">
      <c r="A174" s="7">
        <v>14999</v>
      </c>
      <c r="B174" s="7">
        <v>4.5</v>
      </c>
      <c r="C174" s="7">
        <v>6500</v>
      </c>
    </row>
    <row r="175" spans="1:3" x14ac:dyDescent="0.35">
      <c r="A175" s="8">
        <v>19999</v>
      </c>
      <c r="B175" s="8">
        <v>4.4000000000000004</v>
      </c>
      <c r="C175" s="8">
        <v>5000</v>
      </c>
    </row>
    <row r="176" spans="1:3" x14ac:dyDescent="0.35">
      <c r="A176" s="7">
        <v>16999</v>
      </c>
      <c r="B176" s="7">
        <v>4.4000000000000004</v>
      </c>
      <c r="C176" s="7">
        <v>6000</v>
      </c>
    </row>
    <row r="177" spans="1:3" x14ac:dyDescent="0.35">
      <c r="A177" s="8">
        <v>6999</v>
      </c>
      <c r="B177" s="8">
        <v>4.2</v>
      </c>
      <c r="C177" s="8">
        <v>5100</v>
      </c>
    </row>
    <row r="178" spans="1:3" x14ac:dyDescent="0.35">
      <c r="A178" s="7">
        <v>21999</v>
      </c>
      <c r="B178" s="7">
        <v>4.3</v>
      </c>
      <c r="C178" s="7">
        <v>5000</v>
      </c>
    </row>
    <row r="179" spans="1:3" x14ac:dyDescent="0.35">
      <c r="A179" s="8">
        <v>13499</v>
      </c>
      <c r="B179" s="8">
        <v>4.2</v>
      </c>
      <c r="C179" s="8">
        <v>5000</v>
      </c>
    </row>
    <row r="180" spans="1:3" x14ac:dyDescent="0.35">
      <c r="A180" s="7">
        <v>15999</v>
      </c>
      <c r="B180" s="7">
        <v>4.4000000000000004</v>
      </c>
      <c r="C180" s="7">
        <v>5000</v>
      </c>
    </row>
    <row r="181" spans="1:3" x14ac:dyDescent="0.35">
      <c r="A181" s="8">
        <v>12999</v>
      </c>
      <c r="B181" s="8">
        <v>4.3</v>
      </c>
      <c r="C181" s="8">
        <v>5110</v>
      </c>
    </row>
    <row r="182" spans="1:3" x14ac:dyDescent="0.35">
      <c r="A182" s="7">
        <v>12999</v>
      </c>
      <c r="B182" s="7">
        <v>4.3</v>
      </c>
      <c r="C182" s="7">
        <v>5110</v>
      </c>
    </row>
    <row r="183" spans="1:3" x14ac:dyDescent="0.35">
      <c r="A183" s="8">
        <v>8499</v>
      </c>
      <c r="B183" s="8">
        <v>4.3</v>
      </c>
      <c r="C183" s="8">
        <v>5160</v>
      </c>
    </row>
    <row r="184" spans="1:3" x14ac:dyDescent="0.35">
      <c r="A184" s="7">
        <v>12999</v>
      </c>
      <c r="B184" s="7">
        <v>4.4000000000000004</v>
      </c>
      <c r="C184" s="7">
        <v>6000</v>
      </c>
    </row>
    <row r="185" spans="1:3" x14ac:dyDescent="0.35">
      <c r="A185" s="8">
        <v>11999</v>
      </c>
      <c r="B185" s="8">
        <v>4.3</v>
      </c>
      <c r="C185" s="8">
        <v>5000</v>
      </c>
    </row>
    <row r="186" spans="1:3" x14ac:dyDescent="0.35">
      <c r="A186" s="7">
        <v>8699</v>
      </c>
      <c r="B186" s="7">
        <v>4.0999999999999996</v>
      </c>
      <c r="C186" s="7">
        <v>5000</v>
      </c>
    </row>
    <row r="187" spans="1:3" x14ac:dyDescent="0.35">
      <c r="A187" s="8">
        <v>10749</v>
      </c>
      <c r="B187" s="8">
        <v>4.2</v>
      </c>
      <c r="C187" s="8">
        <v>5000</v>
      </c>
    </row>
    <row r="188" spans="1:3" x14ac:dyDescent="0.35">
      <c r="A188" s="7">
        <v>15999</v>
      </c>
      <c r="B188" s="7">
        <v>4.4000000000000004</v>
      </c>
      <c r="C188" s="7">
        <v>6000</v>
      </c>
    </row>
    <row r="189" spans="1:3" x14ac:dyDescent="0.35">
      <c r="A189" s="8">
        <v>8499</v>
      </c>
      <c r="B189" s="8">
        <v>4.3</v>
      </c>
      <c r="C189" s="8">
        <v>5160</v>
      </c>
    </row>
    <row r="190" spans="1:3" x14ac:dyDescent="0.35">
      <c r="A190" s="7">
        <v>14999</v>
      </c>
      <c r="B190" s="7">
        <v>4.5</v>
      </c>
      <c r="C190" s="7">
        <v>6500</v>
      </c>
    </row>
    <row r="191" spans="1:3" x14ac:dyDescent="0.35">
      <c r="A191" s="8">
        <v>19999</v>
      </c>
      <c r="B191" s="8">
        <v>4.5</v>
      </c>
      <c r="C191" s="8">
        <v>7000</v>
      </c>
    </row>
    <row r="192" spans="1:3" x14ac:dyDescent="0.35">
      <c r="A192" s="7">
        <v>16999</v>
      </c>
      <c r="B192" s="7">
        <v>4.5</v>
      </c>
      <c r="C192" s="7">
        <v>6500</v>
      </c>
    </row>
    <row r="193" spans="1:3" x14ac:dyDescent="0.35">
      <c r="A193" s="8">
        <v>10999</v>
      </c>
      <c r="B193" s="8">
        <v>4.3</v>
      </c>
      <c r="C193" s="8">
        <v>5000</v>
      </c>
    </row>
    <row r="194" spans="1:3" x14ac:dyDescent="0.35">
      <c r="A194" s="7">
        <v>15999</v>
      </c>
      <c r="B194" s="7">
        <v>4.4000000000000004</v>
      </c>
      <c r="C194" s="7">
        <v>5000</v>
      </c>
    </row>
    <row r="195" spans="1:3" x14ac:dyDescent="0.35">
      <c r="A195" s="8">
        <v>7699</v>
      </c>
      <c r="B195" s="8">
        <v>4.3</v>
      </c>
      <c r="C195" s="8">
        <v>5160</v>
      </c>
    </row>
    <row r="196" spans="1:3" x14ac:dyDescent="0.35">
      <c r="A196" s="7">
        <v>9999</v>
      </c>
      <c r="B196" s="7">
        <v>4.4000000000000004</v>
      </c>
      <c r="C196" s="7">
        <v>6000</v>
      </c>
    </row>
    <row r="197" spans="1:3" x14ac:dyDescent="0.35">
      <c r="A197" s="8">
        <v>18999</v>
      </c>
      <c r="B197" s="8">
        <v>4.4000000000000004</v>
      </c>
      <c r="C197" s="8">
        <v>5000</v>
      </c>
    </row>
    <row r="198" spans="1:3" x14ac:dyDescent="0.35">
      <c r="A198" s="7">
        <v>7499</v>
      </c>
      <c r="B198" s="7">
        <v>4.2</v>
      </c>
      <c r="C198" s="7">
        <v>5200</v>
      </c>
    </row>
    <row r="199" spans="1:3" x14ac:dyDescent="0.35">
      <c r="A199" s="8">
        <v>9999</v>
      </c>
      <c r="B199" s="8">
        <v>4.2</v>
      </c>
      <c r="C199" s="8">
        <v>5000</v>
      </c>
    </row>
    <row r="200" spans="1:3" x14ac:dyDescent="0.35">
      <c r="A200" s="7">
        <v>15999</v>
      </c>
      <c r="B200" s="7">
        <v>4.4000000000000004</v>
      </c>
      <c r="C200" s="7">
        <v>6000</v>
      </c>
    </row>
    <row r="201" spans="1:3" x14ac:dyDescent="0.35">
      <c r="A201" s="8">
        <v>11499</v>
      </c>
      <c r="B201" s="8">
        <v>4.2</v>
      </c>
      <c r="C201" s="8">
        <v>5000</v>
      </c>
    </row>
    <row r="202" spans="1:3" x14ac:dyDescent="0.35">
      <c r="A202" s="7">
        <v>16999</v>
      </c>
      <c r="B202" s="7">
        <v>4.5</v>
      </c>
      <c r="C202" s="7">
        <v>6500</v>
      </c>
    </row>
    <row r="203" spans="1:3" x14ac:dyDescent="0.35">
      <c r="A203" s="8">
        <v>9999</v>
      </c>
      <c r="B203" s="8">
        <v>4.2</v>
      </c>
      <c r="C203" s="8">
        <v>5000</v>
      </c>
    </row>
    <row r="204" spans="1:3" x14ac:dyDescent="0.35">
      <c r="A204" s="7">
        <v>7699</v>
      </c>
      <c r="B204" s="7">
        <v>4.3</v>
      </c>
      <c r="C204" s="7">
        <v>5160</v>
      </c>
    </row>
    <row r="205" spans="1:3" x14ac:dyDescent="0.35">
      <c r="A205" s="8">
        <v>6399</v>
      </c>
      <c r="B205" s="8">
        <v>3.9</v>
      </c>
      <c r="C205" s="8">
        <v>5200</v>
      </c>
    </row>
    <row r="206" spans="1:3" x14ac:dyDescent="0.35">
      <c r="A206" s="7">
        <v>7699</v>
      </c>
      <c r="B206" s="7">
        <v>4.3</v>
      </c>
      <c r="C206" s="7">
        <v>5160</v>
      </c>
    </row>
    <row r="207" spans="1:3" x14ac:dyDescent="0.35">
      <c r="A207" s="8">
        <v>12999</v>
      </c>
      <c r="B207" s="8">
        <v>4.4000000000000004</v>
      </c>
      <c r="C207" s="8">
        <v>6000</v>
      </c>
    </row>
    <row r="208" spans="1:3" x14ac:dyDescent="0.35">
      <c r="A208" s="7">
        <v>15999</v>
      </c>
      <c r="B208" s="7">
        <v>4.4000000000000004</v>
      </c>
      <c r="C208" s="7">
        <v>5000</v>
      </c>
    </row>
    <row r="209" spans="1:3" x14ac:dyDescent="0.35">
      <c r="A209" s="8">
        <v>14999</v>
      </c>
      <c r="B209" s="8">
        <v>4.5</v>
      </c>
      <c r="C209" s="8">
        <v>6500</v>
      </c>
    </row>
    <row r="210" spans="1:3" x14ac:dyDescent="0.35">
      <c r="A210" s="7">
        <v>6999</v>
      </c>
      <c r="B210" s="7">
        <v>4.0999999999999996</v>
      </c>
      <c r="C210" s="7">
        <v>5200</v>
      </c>
    </row>
    <row r="211" spans="1:3" x14ac:dyDescent="0.35">
      <c r="A211" s="8">
        <v>11999</v>
      </c>
      <c r="B211" s="8">
        <v>4.3</v>
      </c>
      <c r="C211" s="8">
        <v>5000</v>
      </c>
    </row>
    <row r="212" spans="1:3" x14ac:dyDescent="0.35">
      <c r="A212" s="7">
        <v>13999</v>
      </c>
      <c r="B212" s="7">
        <v>4.4000000000000004</v>
      </c>
      <c r="C212" s="7">
        <v>6500</v>
      </c>
    </row>
    <row r="213" spans="1:3" x14ac:dyDescent="0.35">
      <c r="A213" s="8">
        <v>11999</v>
      </c>
      <c r="B213" s="8">
        <v>4.3</v>
      </c>
      <c r="C213" s="8">
        <v>5000</v>
      </c>
    </row>
    <row r="214" spans="1:3" x14ac:dyDescent="0.35">
      <c r="A214" s="7">
        <v>9999</v>
      </c>
      <c r="B214" s="7">
        <v>4.4000000000000004</v>
      </c>
      <c r="C214" s="7">
        <v>6000</v>
      </c>
    </row>
    <row r="215" spans="1:3" x14ac:dyDescent="0.35">
      <c r="A215" s="8">
        <v>13999</v>
      </c>
      <c r="B215" s="8">
        <v>4.4000000000000004</v>
      </c>
      <c r="C215" s="8">
        <v>6500</v>
      </c>
    </row>
    <row r="216" spans="1:3" x14ac:dyDescent="0.35">
      <c r="A216" s="7">
        <v>10999</v>
      </c>
      <c r="B216" s="7">
        <v>4.4000000000000004</v>
      </c>
      <c r="C216" s="7">
        <v>6000</v>
      </c>
    </row>
    <row r="217" spans="1:3" x14ac:dyDescent="0.35">
      <c r="A217" s="8">
        <v>14999</v>
      </c>
      <c r="B217" s="8">
        <v>4.0999999999999996</v>
      </c>
      <c r="C217" s="8">
        <v>5110</v>
      </c>
    </row>
    <row r="218" spans="1:3" x14ac:dyDescent="0.35">
      <c r="A218" s="7">
        <v>12999</v>
      </c>
      <c r="B218" s="7">
        <v>4.4000000000000004</v>
      </c>
      <c r="C218" s="7">
        <v>6000</v>
      </c>
    </row>
    <row r="219" spans="1:3" x14ac:dyDescent="0.35">
      <c r="A219" s="8">
        <v>6999</v>
      </c>
      <c r="B219" s="8">
        <v>4.0999999999999996</v>
      </c>
      <c r="C219" s="8">
        <v>5200</v>
      </c>
    </row>
    <row r="220" spans="1:3" x14ac:dyDescent="0.35">
      <c r="A220" s="7">
        <v>11499</v>
      </c>
      <c r="B220" s="7">
        <v>4.2</v>
      </c>
      <c r="C220" s="7">
        <v>5000</v>
      </c>
    </row>
    <row r="221" spans="1:3" x14ac:dyDescent="0.35">
      <c r="A221" s="8">
        <v>6999</v>
      </c>
      <c r="B221" s="8">
        <v>4.2</v>
      </c>
      <c r="C221" s="8">
        <v>5100</v>
      </c>
    </row>
    <row r="222" spans="1:3" x14ac:dyDescent="0.35">
      <c r="A222" s="7">
        <v>10999</v>
      </c>
      <c r="B222" s="7">
        <v>4.4000000000000004</v>
      </c>
      <c r="C222" s="7">
        <v>6000</v>
      </c>
    </row>
    <row r="223" spans="1:3" x14ac:dyDescent="0.35">
      <c r="A223" s="8">
        <v>18999</v>
      </c>
      <c r="B223" s="8">
        <v>4.4000000000000004</v>
      </c>
      <c r="C223" s="8">
        <v>5000</v>
      </c>
    </row>
    <row r="224" spans="1:3" x14ac:dyDescent="0.35">
      <c r="A224" s="7">
        <v>16999</v>
      </c>
      <c r="B224" s="7">
        <v>4.4000000000000004</v>
      </c>
      <c r="C224" s="7">
        <v>6000</v>
      </c>
    </row>
    <row r="225" spans="1:3" x14ac:dyDescent="0.35">
      <c r="A225" s="8">
        <v>16999</v>
      </c>
      <c r="B225" s="8">
        <v>4.5</v>
      </c>
      <c r="C225" s="8">
        <v>6500</v>
      </c>
    </row>
    <row r="226" spans="1:3" x14ac:dyDescent="0.35">
      <c r="A226" s="7">
        <v>9999</v>
      </c>
      <c r="B226" s="7">
        <v>4.2</v>
      </c>
      <c r="C226" s="7">
        <v>5000</v>
      </c>
    </row>
    <row r="227" spans="1:3" x14ac:dyDescent="0.35">
      <c r="A227" s="8">
        <v>6999</v>
      </c>
      <c r="B227" s="8">
        <v>4.0999999999999996</v>
      </c>
      <c r="C227" s="8">
        <v>5200</v>
      </c>
    </row>
    <row r="228" spans="1:3" x14ac:dyDescent="0.35">
      <c r="A228" s="7">
        <v>10749</v>
      </c>
      <c r="B228" s="7">
        <v>4.2</v>
      </c>
      <c r="C228" s="7">
        <v>5000</v>
      </c>
    </row>
    <row r="229" spans="1:3" x14ac:dyDescent="0.35">
      <c r="A229" s="8">
        <v>7699</v>
      </c>
      <c r="B229" s="8">
        <v>4.3</v>
      </c>
      <c r="C229" s="8">
        <v>5160</v>
      </c>
    </row>
    <row r="230" spans="1:3" x14ac:dyDescent="0.35">
      <c r="A230" s="7">
        <v>12999</v>
      </c>
      <c r="B230" s="7">
        <v>4.4000000000000004</v>
      </c>
      <c r="C230" s="7">
        <v>6000</v>
      </c>
    </row>
    <row r="231" spans="1:3" x14ac:dyDescent="0.35">
      <c r="A231" s="8">
        <v>12999</v>
      </c>
      <c r="B231" s="8">
        <v>4.4000000000000004</v>
      </c>
      <c r="C231" s="8">
        <v>6000</v>
      </c>
    </row>
    <row r="232" spans="1:3" x14ac:dyDescent="0.35">
      <c r="A232" s="7">
        <v>9999</v>
      </c>
      <c r="B232" s="7">
        <v>4.4000000000000004</v>
      </c>
      <c r="C232" s="7">
        <v>6000</v>
      </c>
    </row>
    <row r="233" spans="1:3" x14ac:dyDescent="0.35">
      <c r="A233" s="8">
        <v>15999</v>
      </c>
      <c r="B233" s="8">
        <v>4.4000000000000004</v>
      </c>
      <c r="C233" s="8">
        <v>5000</v>
      </c>
    </row>
    <row r="234" spans="1:3" x14ac:dyDescent="0.35">
      <c r="A234" s="7">
        <v>14999</v>
      </c>
      <c r="B234" s="7">
        <v>4.5</v>
      </c>
      <c r="C234" s="7">
        <v>6500</v>
      </c>
    </row>
    <row r="235" spans="1:3" x14ac:dyDescent="0.35">
      <c r="A235" s="8">
        <v>11999</v>
      </c>
      <c r="B235" s="8">
        <v>4.3</v>
      </c>
      <c r="C235" s="8">
        <v>5000</v>
      </c>
    </row>
    <row r="236" spans="1:3" x14ac:dyDescent="0.35">
      <c r="A236" s="7">
        <v>6999</v>
      </c>
      <c r="B236" s="7">
        <v>4.2</v>
      </c>
      <c r="C236" s="7">
        <v>5100</v>
      </c>
    </row>
    <row r="237" spans="1:3" x14ac:dyDescent="0.35">
      <c r="A237" s="8">
        <v>13999</v>
      </c>
      <c r="B237" s="8">
        <v>4.4000000000000004</v>
      </c>
      <c r="C237" s="8">
        <v>6500</v>
      </c>
    </row>
    <row r="238" spans="1:3" x14ac:dyDescent="0.35">
      <c r="A238" s="7">
        <v>13999</v>
      </c>
      <c r="B238" s="7">
        <v>4.4000000000000004</v>
      </c>
      <c r="C238" s="7">
        <v>6500</v>
      </c>
    </row>
    <row r="239" spans="1:3" x14ac:dyDescent="0.35">
      <c r="A239" s="8">
        <v>9999</v>
      </c>
      <c r="B239" s="8">
        <v>4.4000000000000004</v>
      </c>
      <c r="C239" s="8">
        <v>6000</v>
      </c>
    </row>
    <row r="240" spans="1:3" x14ac:dyDescent="0.35">
      <c r="A240" s="7">
        <v>14999</v>
      </c>
      <c r="B240" s="7">
        <v>4.0999999999999996</v>
      </c>
      <c r="C240" s="7">
        <v>5110</v>
      </c>
    </row>
    <row r="241" spans="1:3" x14ac:dyDescent="0.35">
      <c r="A241" s="8">
        <v>15999</v>
      </c>
      <c r="B241" s="8">
        <v>4.3</v>
      </c>
      <c r="C241" s="8">
        <v>5500</v>
      </c>
    </row>
    <row r="242" spans="1:3" x14ac:dyDescent="0.35">
      <c r="A242" s="7">
        <v>11499</v>
      </c>
      <c r="B242" s="7">
        <v>4.2</v>
      </c>
      <c r="C242" s="7">
        <v>5000</v>
      </c>
    </row>
    <row r="243" spans="1:3" x14ac:dyDescent="0.35">
      <c r="A243" s="8">
        <v>14999</v>
      </c>
      <c r="B243" s="8">
        <v>4.5</v>
      </c>
      <c r="C243" s="8">
        <v>6000</v>
      </c>
    </row>
    <row r="244" spans="1:3" x14ac:dyDescent="0.35">
      <c r="A244" s="7">
        <v>10999</v>
      </c>
      <c r="B244" s="7">
        <v>4.4000000000000004</v>
      </c>
      <c r="C244" s="7">
        <v>6000</v>
      </c>
    </row>
    <row r="245" spans="1:3" x14ac:dyDescent="0.35">
      <c r="A245" s="8">
        <v>11999</v>
      </c>
      <c r="B245" s="8">
        <v>4.3</v>
      </c>
      <c r="C245" s="8">
        <v>5000</v>
      </c>
    </row>
    <row r="246" spans="1:3" x14ac:dyDescent="0.35">
      <c r="A246" s="7">
        <v>10999</v>
      </c>
      <c r="B246" s="7">
        <v>4.4000000000000004</v>
      </c>
      <c r="C246" s="7">
        <v>6000</v>
      </c>
    </row>
    <row r="247" spans="1:3" x14ac:dyDescent="0.35">
      <c r="A247" s="8">
        <v>18999</v>
      </c>
      <c r="B247" s="8">
        <v>4.4000000000000004</v>
      </c>
      <c r="C247" s="8">
        <v>5000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9879-20B1-4BCE-BC97-11C6768D989C}">
  <dimension ref="F5:I27"/>
  <sheetViews>
    <sheetView showGridLines="0" showRowColHeaders="0" topLeftCell="A4" workbookViewId="0">
      <selection activeCell="K4" sqref="K4"/>
    </sheetView>
  </sheetViews>
  <sheetFormatPr defaultRowHeight="16.2" x14ac:dyDescent="0.35"/>
  <cols>
    <col min="1" max="16384" width="8.796875" style="19"/>
  </cols>
  <sheetData>
    <row r="5" spans="6:9" x14ac:dyDescent="0.35">
      <c r="F5" s="19" t="s">
        <v>1608</v>
      </c>
    </row>
    <row r="6" spans="6:9" x14ac:dyDescent="0.35">
      <c r="F6" s="19" t="s">
        <v>1595</v>
      </c>
      <c r="G6" s="19">
        <v>23</v>
      </c>
    </row>
    <row r="8" spans="6:9" x14ac:dyDescent="0.35">
      <c r="F8" s="19" t="s">
        <v>1568</v>
      </c>
      <c r="G8" s="19">
        <v>7300</v>
      </c>
      <c r="I8" s="19" t="s">
        <v>1606</v>
      </c>
    </row>
    <row r="9" spans="6:9" x14ac:dyDescent="0.35">
      <c r="F9" s="19" t="s">
        <v>1523</v>
      </c>
      <c r="G9" s="19">
        <v>7300</v>
      </c>
    </row>
    <row r="13" spans="6:9" x14ac:dyDescent="0.35">
      <c r="F13" s="19" t="s">
        <v>1513</v>
      </c>
      <c r="G13" s="19">
        <v>800</v>
      </c>
      <c r="I13" s="19" t="s">
        <v>1607</v>
      </c>
    </row>
    <row r="14" spans="6:9" x14ac:dyDescent="0.35">
      <c r="F14" s="19" t="s">
        <v>1486</v>
      </c>
      <c r="G14" s="19">
        <v>800</v>
      </c>
    </row>
    <row r="15" spans="6:9" x14ac:dyDescent="0.35">
      <c r="F15" s="19" t="s">
        <v>1474</v>
      </c>
      <c r="G15" s="19">
        <v>800</v>
      </c>
    </row>
    <row r="16" spans="6:9" x14ac:dyDescent="0.35">
      <c r="F16" s="19" t="s">
        <v>1504</v>
      </c>
      <c r="G16" s="19">
        <v>800</v>
      </c>
    </row>
    <row r="19" spans="6:9" x14ac:dyDescent="0.35">
      <c r="F19" s="19">
        <v>595988</v>
      </c>
      <c r="H19" s="19" t="s">
        <v>1598</v>
      </c>
    </row>
    <row r="21" spans="6:9" x14ac:dyDescent="0.35">
      <c r="F21" s="19">
        <v>879</v>
      </c>
      <c r="H21" s="19" t="s">
        <v>1599</v>
      </c>
    </row>
    <row r="24" spans="6:9" x14ac:dyDescent="0.35">
      <c r="F24" s="19" t="s">
        <v>1593</v>
      </c>
      <c r="G24" s="19" t="s">
        <v>1613</v>
      </c>
      <c r="H24" s="19" t="s">
        <v>1612</v>
      </c>
      <c r="I24" s="19" t="s">
        <v>1611</v>
      </c>
    </row>
    <row r="25" spans="6:9" x14ac:dyDescent="0.35">
      <c r="F25" s="19" t="s">
        <v>1470</v>
      </c>
      <c r="G25" s="19">
        <v>12</v>
      </c>
      <c r="H25" s="19">
        <v>256</v>
      </c>
      <c r="I25" s="19">
        <v>9999</v>
      </c>
    </row>
    <row r="26" spans="6:9" x14ac:dyDescent="0.35">
      <c r="F26" s="19" t="s">
        <v>1593</v>
      </c>
      <c r="G26" s="19" t="s">
        <v>1613</v>
      </c>
      <c r="H26" s="19" t="s">
        <v>1612</v>
      </c>
      <c r="I26" s="19" t="s">
        <v>1611</v>
      </c>
    </row>
    <row r="27" spans="6:9" x14ac:dyDescent="0.35">
      <c r="F27" s="19" t="s">
        <v>1470</v>
      </c>
      <c r="G27" s="19">
        <v>12</v>
      </c>
      <c r="H27" s="19">
        <v>256</v>
      </c>
      <c r="I27" s="19">
        <v>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AAFEE8-4A7D-4A86-B917-D10FC291AF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model price </vt:lpstr>
      <vt:lpstr>AVGEmi brand</vt:lpstr>
      <vt:lpstr>rating discount</vt:lpstr>
      <vt:lpstr>battery</vt:lpstr>
      <vt:lpstr>PROCESSOR</vt:lpstr>
      <vt:lpstr>PRICE TO RAM STORAGE</vt:lpstr>
      <vt:lpstr>RAM AND STORAGE MODELWISE</vt:lpstr>
      <vt:lpstr>height brand</vt:lpstr>
      <vt:lpstr>warantry duration</vt:lpstr>
      <vt:lpstr>emi trend</vt:lpstr>
      <vt:lpstr>heat map</vt:lpstr>
      <vt:lpstr>AVGRATING </vt:lpstr>
      <vt:lpstr>DISCOUNT BRANDWISE</vt:lpstr>
      <vt:lpstr>cleaned</vt:lpstr>
      <vt:lpstr>discount analysis</vt:lpstr>
      <vt:lpstr>scrapped data</vt:lpstr>
      <vt:lpstr>dashboard</vt:lpstr>
      <vt:lpstr>OBJECTIVE</vt:lpstr>
      <vt:lpstr>corelation height and batteryBA</vt:lpstr>
      <vt:lpstr>correlation</vt:lpstr>
      <vt:lpstr>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Tanishq Sharma</cp:lastModifiedBy>
  <dcterms:created xsi:type="dcterms:W3CDTF">2025-08-05T19:42:07Z</dcterms:created>
  <dcterms:modified xsi:type="dcterms:W3CDTF">2025-08-07T12:19:54Z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2025-08-05T19:02:50.775Z</dcterms:created>
  <dcterms:modified xsi:type="dcterms:W3CDTF">2025-08-05T19:02:50.775Z</dcterms:modified>
  <cp:revision>0</cp:revision>
</cp:coreProperties>
</file>