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aixa\planilhas-inteligentes\assets\"/>
    </mc:Choice>
  </mc:AlternateContent>
  <xr:revisionPtr revIDLastSave="0" documentId="13_ncr:9_{8F59D1C9-0268-499F-9849-6DC70E07A400}" xr6:coauthVersionLast="47" xr6:coauthVersionMax="47" xr10:uidLastSave="{00000000-0000-0000-0000-000000000000}"/>
  <bookViews>
    <workbookView xWindow="750" yWindow="135" windowWidth="19455" windowHeight="15375" xr2:uid="{63FC1243-F938-4151-AA93-1DCE8C80419B}"/>
  </bookViews>
  <sheets>
    <sheet name="Data" sheetId="1" r:id="rId1"/>
    <sheet name="Controller" sheetId="4" r:id="rId2"/>
    <sheet name="Caixinha" sheetId="6" r:id="rId3"/>
    <sheet name="Dashboard" sheetId="5" r:id="rId4"/>
  </sheets>
  <definedNames>
    <definedName name="_xlnm.Print_Area" localSheetId="0">Data!$A$1:$H$2</definedName>
    <definedName name="SegmentaçãodeDados_Mês1">#N/A</definedName>
  </definedNames>
  <calcPr calcId="191029" fullCalcOnLoad="1"/>
  <pivotCaches>
    <pivotCache cacheId="3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<sst xmlns="http://schemas.openxmlformats.org/spreadsheetml/2006/main" count="260" uniqueCount="79">
  <si>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</si>
  <si>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</si>
  <si>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</si>
  <si>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</si>
  <si>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</si>
  <si>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</si>
  <si>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</si>
  <si>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</si>
  <si>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SAÍDA</t>
  </si>
  <si>
    <t>Alimentação</t>
  </si>
  <si>
    <t>Compras no supermercado</t>
  </si>
  <si>
    <t>Débito Automático</t>
  </si>
  <si>
    <t>Pendente</t>
  </si>
  <si>
    <t>ENTRADA</t>
  </si>
  <si>
    <t>Renda Fixa</t>
  </si>
  <si>
    <t>Salário mensal</t>
  </si>
  <si>
    <t>Transferência</t>
  </si>
  <si>
    <t>Recebido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</si>
  <si>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</si>
  <si>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</si>
  <si>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</si>
  <si>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</si>
  <si>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</si>
  <si>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</si>
  <si>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</si>
  <si>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</si>
  <si>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</si>
  <si>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</si>
  <si>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</si>
  <si>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</si>
  <si>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Serviços</t>
  </si>
  <si>
    <t>Limpeza do apartamento</t>
  </si>
  <si>
    <t>Investimentos</t>
  </si>
  <si>
    <t>Dividendos de ações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</si>
  <si>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</si>
  <si>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</si>
  <si>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</si>
  <si>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</si>
  <si>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</si>
  <si>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</si>
  <si>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</si>
  <si>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</si>
  <si>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</si>
  <si>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</si>
  <si>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</si>
  <si>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</si>
  <si>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</si>
  <si>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</si>
  <si>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</si>
  <si>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</si>
  <si>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</si>
  <si>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Manutenção do veículo</t>
  </si>
  <si>
    <t>Freelance</t>
  </si>
  <si>
    <t>Pagamento por projeto freelancer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</si>
  <si>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</si>
  <si>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</si>
  <si>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</si>
  <si>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</si>
  <si>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</si>
  <si>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</si>
  <si>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</si>
  <si>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</si>
  <si>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</si>
  <si>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Manutenção do computador</t>
  </si>
  <si>
    <t>Venda de ativos</t>
  </si>
  <si>
    <t>Venda de equipamentos eletrônicos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</si>
  <si>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</si>
  <si>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</si>
  <si>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</si>
  <si>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</si>
  <si>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</si>
  <si>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</si>
  <si>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</si>
  <si>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</si>
  <si>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</si>
  <si>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Data de lançamento</t>
  </si>
  <si>
    <t>Depísto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</si>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</sst>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#"/>
    <numFmt numFmtId="165" formatCode="[$R$-416]&quot; &quot;#,##0.00;[Red]&quot;-&quot;[$R$-416]&quot; &quot;#,##0.00"/>
    <numFmt numFmtId="166" formatCode="&quot; R$ &quot;* #,##0.00&quot; &quot;;&quot;-R$ &quot;* #,##0.00&quot; &quot;;&quot; R$ &quot;* &quot;-&quot;00&quot; &quot;;&quot; &quot;@&quot; &quot;"/>
  </numFmts>
  <fonts count="20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C0C0C0"/>
      <name val="Arial"/>
      <family val="2"/>
    </font>
    <font>
      <sz val="10"/>
      <color rgb="FFCC0000"/>
      <name val="Arial"/>
      <family val="2"/>
    </font>
    <font>
      <sz val="10"/>
      <color theme="1"/>
      <name val="Liberation Sans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0"/>
      <color rgb="FFFFFF99"/>
      <name val="Arial"/>
      <family val="2"/>
    </font>
    <font>
      <b/>
      <sz val="10"/>
      <color rgb="FF4C1900"/>
      <name val="Arial"/>
      <family val="2"/>
    </font>
    <font>
      <b/>
      <sz val="12"/>
      <color rgb="FFFFFF99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9"/>
      <color rgb="FFFFFFFF"/>
      <name val="Calibri1"/>
    </font>
    <font>
      <sz val="11"/>
      <color rgb="FF000000"/>
      <name val="Calibri"/>
      <family val="2"/>
    </font>
    <font>
      <sz val="9"/>
      <color theme="1"/>
      <name val="Calibri1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333333"/>
        <bgColor rgb="FF333333"/>
      </patternFill>
    </fill>
    <fill>
      <patternFill patternType="solid">
        <fgColor rgb="FFFFCCCC"/>
        <bgColor rgb="FFFFCCCC"/>
      </patternFill>
    </fill>
    <fill>
      <patternFill patternType="solid">
        <fgColor rgb="FFCCCC00"/>
        <bgColor rgb="FFCCCC0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666600"/>
        <bgColor rgb="FF6666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66"/>
        <bgColor rgb="FFFFFF66"/>
      </patternFill>
    </fill>
    <fill>
      <patternFill patternType="solid">
        <fgColor rgb="FF0369A3"/>
        <bgColor rgb="FF0369A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4C1900"/>
      </bottom>
      <diagonal/>
    </border>
    <border>
      <left style="thin">
        <color rgb="FF4C1900"/>
      </left>
      <right/>
      <top/>
      <bottom style="thin">
        <color rgb="FF4C1900"/>
      </bottom>
      <diagonal/>
    </border>
    <border>
      <left/>
      <right style="thin">
        <color rgb="FF4C1900"/>
      </right>
      <top/>
      <bottom style="thin">
        <color rgb="FF4C1900"/>
      </bottom>
      <diagonal/>
    </border>
    <border>
      <left style="thin">
        <color rgb="FF4C1900"/>
      </left>
      <right/>
      <top/>
      <bottom/>
      <diagonal/>
    </border>
    <border>
      <left/>
      <right style="thin">
        <color rgb="FF4C1900"/>
      </right>
      <top/>
      <bottom/>
      <diagonal/>
    </border>
    <border>
      <left/>
      <right/>
      <top style="thin">
        <color rgb="FF4C1900"/>
      </top>
      <bottom/>
      <diagonal/>
    </border>
    <border>
      <left style="thin">
        <color rgb="FF4C1900"/>
      </left>
      <right/>
      <top style="thin">
        <color rgb="FF4C1900"/>
      </top>
      <bottom/>
      <diagonal/>
    </border>
    <border>
      <left/>
      <right style="thin">
        <color rgb="FF4C1900"/>
      </right>
      <top style="thin">
        <color rgb="FF4C1900"/>
      </top>
      <bottom/>
      <diagonal/>
    </border>
    <border>
      <left style="thin">
        <color rgb="FF4C1900"/>
      </left>
      <right style="thin">
        <color rgb="FF4C1900"/>
      </right>
      <top style="thin">
        <color rgb="FF4C1900"/>
      </top>
      <bottom style="thin">
        <color rgb="FF4C19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0369A3"/>
      </top>
      <bottom style="thin">
        <color rgb="FF0369A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/>
    <xf numFmtId="0" fontId="5" fillId="3" borderId="0"/>
    <xf numFmtId="0" fontId="5" fillId="4" borderId="0"/>
    <xf numFmtId="0" fontId="4" fillId="5" borderId="0"/>
    <xf numFmtId="0" fontId="6" fillId="6" borderId="0"/>
    <xf numFmtId="0" fontId="7" fillId="7" borderId="0"/>
    <xf numFmtId="0" fontId="3" fillId="8" borderId="0">
      <alignment horizontal="right"/>
    </xf>
    <xf numFmtId="0" fontId="3" fillId="8" borderId="2">
      <alignment horizontal="right"/>
    </xf>
    <xf numFmtId="0" fontId="3" fillId="8" borderId="3">
      <alignment horizontal="right"/>
    </xf>
    <xf numFmtId="0" fontId="3" fillId="8" borderId="4">
      <alignment horizontal="right"/>
    </xf>
    <xf numFmtId="0" fontId="3" fillId="8" borderId="5">
      <alignment horizontal="right"/>
    </xf>
    <xf numFmtId="0" fontId="3" fillId="8" borderId="6">
      <alignment horizontal="right"/>
    </xf>
    <xf numFmtId="0" fontId="3" fillId="8" borderId="7">
      <alignment horizontal="right"/>
    </xf>
    <xf numFmtId="0" fontId="3" fillId="8" borderId="8">
      <alignment horizontal="right"/>
    </xf>
    <xf numFmtId="0" fontId="3" fillId="8" borderId="9">
      <alignment horizontal="right"/>
    </xf>
    <xf numFmtId="0" fontId="3" fillId="8" borderId="0">
      <alignment horizontal="right" wrapText="1"/>
    </xf>
    <xf numFmtId="0" fontId="8" fillId="0" borderId="0" applyNumberFormat="0" applyFill="0" applyBorder="0" applyProtection="0">
      <alignment vertical="center"/>
    </xf>
    <xf numFmtId="0" fontId="5" fillId="9" borderId="0"/>
    <xf numFmtId="166" fontId="3" fillId="0" borderId="0"/>
    <xf numFmtId="0" fontId="9" fillId="0" borderId="0"/>
    <xf numFmtId="0" fontId="10" fillId="10" borderId="0"/>
    <xf numFmtId="0" fontId="11" fillId="11" borderId="10">
      <alignment horizontal="center"/>
    </xf>
    <xf numFmtId="0" fontId="12" fillId="12" borderId="10">
      <alignment horizontal="center"/>
    </xf>
    <xf numFmtId="0" fontId="13" fillId="11" borderId="10">
      <alignment horizontal="center"/>
    </xf>
    <xf numFmtId="0" fontId="14" fillId="0" borderId="0"/>
    <xf numFmtId="0" fontId="3" fillId="0" borderId="11">
      <protection locked="0"/>
    </xf>
    <xf numFmtId="0" fontId="15" fillId="13" borderId="0"/>
    <xf numFmtId="0" fontId="16" fillId="13" borderId="12"/>
    <xf numFmtId="0" fontId="3" fillId="0" borderId="0">
      <alignment horizontal="left"/>
    </xf>
    <xf numFmtId="0" fontId="3" fillId="0" borderId="0"/>
    <xf numFmtId="0" fontId="3" fillId="0" borderId="0"/>
    <xf numFmtId="0" fontId="4" fillId="0" borderId="0"/>
    <xf numFmtId="0" fontId="4" fillId="0" borderId="0">
      <alignment horizontal="left"/>
    </xf>
    <xf numFmtId="0" fontId="3" fillId="0" borderId="0"/>
    <xf numFmtId="0" fontId="3" fillId="12" borderId="11"/>
    <xf numFmtId="0" fontId="4" fillId="14" borderId="11"/>
    <xf numFmtId="0" fontId="3" fillId="0" borderId="0"/>
    <xf numFmtId="0" fontId="3" fillId="0" borderId="0"/>
    <xf numFmtId="0" fontId="7" fillId="0" borderId="0"/>
  </cellStyleXfs>
  <cellXfs count="34">
    <xf numFmtId="0" fontId="0" fillId="0" borderId="0" xfId="0"/>
    <xf numFmtId="14" fontId="17" fillId="15" borderId="13" xfId="0" applyNumberFormat="1" applyFont="1" applyFill="1" applyBorder="1" applyAlignment="1">
      <alignment horizontal="center"/>
    </xf>
    <xf numFmtId="164" fontId="17" fillId="15" borderId="13" xfId="0" applyNumberFormat="1" applyFont="1" applyFill="1" applyBorder="1" applyAlignment="1">
      <alignment horizontal="center"/>
    </xf>
    <xf numFmtId="0" fontId="17" fillId="15" borderId="13" xfId="0" applyFont="1" applyFill="1" applyBorder="1" applyAlignment="1">
      <alignment horizontal="center"/>
    </xf>
    <xf numFmtId="165" fontId="17" fillId="15" borderId="13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18" fillId="0" borderId="0" xfId="21" applyFont="1" applyFill="1" applyBorder="1" applyAlignment="1" applyProtection="1">
      <alignment horizontal="center" wrapText="1"/>
    </xf>
    <xf numFmtId="14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165" fontId="19" fillId="0" borderId="0" xfId="0" applyNumberFormat="1" applyFont="1"/>
    <xf numFmtId="0" fontId="0" fillId="0" borderId="14" xfId="0" pivotButton="1" applyBorder="1"/>
    <xf numFmtId="0" fontId="0" fillId="0" borderId="16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applyBorder="1" applyAlignment="1">
      <alignment horizontal="left"/>
    </xf>
    <xf numFmtId="44" fontId="18" fillId="0" borderId="0" xfId="1" applyFont="1" applyFill="1" applyBorder="1" applyAlignment="1" applyProtection="1">
      <alignment horizontal="center" wrapText="1"/>
    </xf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0" fontId="0" fillId="0" borderId="18" xfId="0" pivotButton="1" applyBorder="1"/>
    <xf numFmtId="0" fontId="0" fillId="0" borderId="18" xfId="0" applyBorder="1"/>
    <xf numFmtId="0" fontId="0" fillId="16" borderId="0" xfId="0" applyFill="1"/>
    <xf numFmtId="0" fontId="0" fillId="17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0" xfId="0" applyFont="1"/>
    <xf numFmtId="14" fontId="0" fillId="0" borderId="0" xfId="0" applyNumberFormat="1"/>
    <xf numFmtId="44" fontId="4" fillId="0" borderId="0" xfId="1" applyFont="1"/>
    <xf numFmtId="44" fontId="0" fillId="0" borderId="0" xfId="1" applyFont="1"/>
    <xf numFmtId="0" fontId="2" fillId="2" borderId="1" xfId="2"/>
  </cellXfs>
  <cellStyles count="42">
    <cellStyle name="Accent" xfId="3" xr:uid="{F0431228-0A30-4BEF-ABA9-86E828AB64A5}"/>
    <cellStyle name="Accent 1" xfId="4" xr:uid="{013D4FE4-8F92-4BF3-AEFC-006BDAA24072}"/>
    <cellStyle name="Accent 2" xfId="5" xr:uid="{388CB5E4-AA50-4C57-A849-F9AB6B170C3C}"/>
    <cellStyle name="Accent 3" xfId="6" xr:uid="{392FE458-EBA8-4A8B-8B16-E4325FB935D2}"/>
    <cellStyle name="Background" xfId="7" xr:uid="{95283F61-9157-4476-A6D9-ABC6C36DBF7B}"/>
    <cellStyle name="Bad" xfId="8" xr:uid="{58910DA0-08F7-4F80-963B-B00D63F186E7}"/>
    <cellStyle name="Card" xfId="9" xr:uid="{F1434286-89EF-4876-9CEC-74FB22BB0540}"/>
    <cellStyle name="Card B" xfId="10" xr:uid="{E637F9E0-AF58-4504-A28C-CE68CE0BFD5E}"/>
    <cellStyle name="Card BL" xfId="11" xr:uid="{61904BC3-1B36-476A-B7B9-8FCFF53E8FEC}"/>
    <cellStyle name="Card BR" xfId="12" xr:uid="{816BAF22-08DC-4B87-A89B-31CEBD4BD41C}"/>
    <cellStyle name="Card L" xfId="13" xr:uid="{69B283DE-DC02-4A2C-9805-C61AB9950F0C}"/>
    <cellStyle name="Card R" xfId="14" xr:uid="{AD825514-BAAB-4675-90B4-BB4C52944E06}"/>
    <cellStyle name="Card T" xfId="15" xr:uid="{5C4702EF-F73A-46C9-BD87-23960A529DFB}"/>
    <cellStyle name="Card TL" xfId="16" xr:uid="{297EB45F-DE72-412D-921B-51EFDAD17E8B}"/>
    <cellStyle name="Card TR" xfId="17" xr:uid="{9B6B6747-5978-4334-8EDB-71CF128DCFDB}"/>
    <cellStyle name="Column Header" xfId="18" xr:uid="{F2A730B0-0C1D-4A4C-A2AD-BCD1AF045687}"/>
    <cellStyle name="Default" xfId="19" xr:uid="{91D3E13E-EA65-4BA0-90CB-02662E41FE8A}"/>
    <cellStyle name="Entrada" xfId="2" builtinId="20"/>
    <cellStyle name="Error" xfId="20" xr:uid="{531CDA59-F97A-4D5D-B3D8-333F1B78A342}"/>
    <cellStyle name="Excel Built-in Currency" xfId="21" xr:uid="{6C8A1A53-1BEF-45B3-B2B7-3D899C080443}"/>
    <cellStyle name="Footnote" xfId="22" xr:uid="{3886AA46-BE1E-4DBF-86EC-DA81FA75805F}"/>
    <cellStyle name="Good" xfId="23" xr:uid="{41AFF8FF-EA46-484F-96FC-6AAC8D95382A}"/>
    <cellStyle name="Heading" xfId="24" xr:uid="{B134ED76-8A5D-416F-92AE-5DFE58E15E6A}"/>
    <cellStyle name="Heading 1" xfId="25" xr:uid="{A6742B79-F910-437E-883F-591D7AD87923}"/>
    <cellStyle name="Heading 2" xfId="26" xr:uid="{772BD92B-6E2E-4957-9A73-70F8C3C56B3C}"/>
    <cellStyle name="Hyperlink" xfId="27" xr:uid="{DE92334F-3742-4DCA-9A42-7CB5A220AFD2}"/>
    <cellStyle name="Input" xfId="28" xr:uid="{BE8338B6-809D-42A6-AE3D-68F06BF9B98B}"/>
    <cellStyle name="Moeda" xfId="1" builtinId="4"/>
    <cellStyle name="Neutral" xfId="29" xr:uid="{C6F71F68-6884-4B8E-8684-6173F31FA854}"/>
    <cellStyle name="Normal" xfId="0" builtinId="0" customBuiltin="1"/>
    <cellStyle name="Note" xfId="30" xr:uid="{E954FAC3-B597-4FAC-8A67-41B827FE74D8}"/>
    <cellStyle name="Pivot Table Category" xfId="31" xr:uid="{BC80127F-EE8D-475C-8628-90431AEFCE60}"/>
    <cellStyle name="Pivot Table Corner" xfId="32" xr:uid="{976F4B73-7B12-4E23-B159-05017B0773B1}"/>
    <cellStyle name="Pivot Table Field" xfId="33" xr:uid="{329AF03E-9924-4341-9694-722FF43B1C59}"/>
    <cellStyle name="Pivot Table Result" xfId="34" xr:uid="{F2B45CD1-ADFB-48AB-83D0-9F062D86FEE9}"/>
    <cellStyle name="Pivot Table Title" xfId="35" xr:uid="{470DB69F-B27C-4914-BFE4-789D55B02F42}"/>
    <cellStyle name="Pivot Table Value" xfId="36" xr:uid="{4CBE3471-DDF5-444C-AD56-371E11C2E5AA}"/>
    <cellStyle name="Result" xfId="37" xr:uid="{04E96A5D-C7C3-479B-9F17-98992F2D89E3}"/>
    <cellStyle name="Result2" xfId="38" xr:uid="{BE377BE8-4802-4193-9F7F-8D87D27EDCC6}"/>
    <cellStyle name="Status" xfId="39" xr:uid="{351CA27F-2308-4746-8838-8C680946048C}"/>
    <cellStyle name="Text" xfId="40" xr:uid="{4444BA1A-21D7-4B8E-89AF-2D4B39BD9D5D}"/>
    <cellStyle name="Warning" xfId="41" xr:uid="{8F241F4E-8436-44C0-8A5E-14B70102FFEE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0"/>
        <name val="Segoe UI"/>
        <family val="2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u val="none"/>
        <color theme="0"/>
        <name val="Segoe UI"/>
        <family val="2"/>
        <scheme val="none"/>
      </font>
      <fill>
        <patternFill>
          <bgColor rgb="FFC55A1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ystyle2" pivot="0" table="0" count="10" xr9:uid="{E98E8A48-FD9F-471B-9E56-B44FCC80A207}">
      <tableStyleElement type="wholeTable" dxfId="3"/>
      <tableStyleElement type="headerRow" dxfId="2"/>
    </tableStyle>
  </tableStyles>
  <colors>
    <mruColors>
      <color rgb="FFFF6600"/>
      <color rgb="FFC55A11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  <name val="Segoe UI"/>
            <family val="2"/>
          </font>
          <fill>
            <patternFill patternType="solid">
              <fgColor theme="5" tint="0.79998168889431442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nystyle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[projeto1.xlsx]Controller!Tabela dinâmica1</c:name>
    <c:fmtId val="7"/>
  </c:pivotSource>
  <c:chart>
    <c:autoTitleDeleted val="1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>
                  <a:lumMod val="0"/>
                  <a:lumOff val="100000"/>
                </a:schemeClr>
              </a:gs>
              <a:gs pos="16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lin ang="16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16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[$R$-416]" "#,##0.00;[Red]"-"[$R$-416]" "#,##0.00</c:formatCode>
                <c:ptCount val="14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1500</c:v>
                </c:pt>
                <c:pt idx="12">
                  <c:v>1500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9-441D-B7F7-807F107E15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658683872"/>
        <c:axId val="1658683392"/>
      </c:barChart>
      <c:catAx>
        <c:axId val="16586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683392"/>
        <c:crosses val="autoZero"/>
        <c:auto val="1"/>
        <c:lblAlgn val="ctr"/>
        <c:lblOffset val="100"/>
        <c:noMultiLvlLbl val="0"/>
      </c:catAx>
      <c:valAx>
        <c:axId val="1658683392"/>
        <c:scaling>
          <c:orientation val="minMax"/>
        </c:scaling>
        <c:delete val="1"/>
        <c:axPos val="l"/>
        <c:numFmt formatCode="[$R$-416]&quot; &quot;#,##0.00;[Red]&quot;-&quot;[$R$-416]&quot; &quot;#,##0.00" sourceLinked="1"/>
        <c:majorTickMark val="none"/>
        <c:minorTickMark val="none"/>
        <c:tickLblPos val="nextTo"/>
        <c:crossAx val="165868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[projeto1.xlsx]Controller!Tabela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0"/>
                  <a:lumOff val="100000"/>
                </a:schemeClr>
              </a:gs>
              <a:gs pos="16000">
                <a:schemeClr val="accent2">
                  <a:lumMod val="0"/>
                  <a:lumOff val="100000"/>
                </a:schemeClr>
              </a:gs>
              <a:gs pos="100000">
                <a:schemeClr val="accent2">
                  <a:lumMod val="100000"/>
                </a:schemeClr>
              </a:gs>
            </a:gsLst>
            <a:lin ang="16200000" scaled="0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16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lin ang="162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7-40CD-ACCD-C4B0DEE3D2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1137392"/>
        <c:axId val="931136912"/>
      </c:barChart>
      <c:catAx>
        <c:axId val="9311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136912"/>
        <c:crosses val="autoZero"/>
        <c:auto val="1"/>
        <c:lblAlgn val="ctr"/>
        <c:lblOffset val="100"/>
        <c:noMultiLvlLbl val="0"/>
      </c:catAx>
      <c:valAx>
        <c:axId val="9311369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11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Caixinha!$C$3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5-4937-A070-715DBC3D19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54006880"/>
        <c:axId val="1654005920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2">
                    <a:lumMod val="0"/>
                    <a:lumOff val="100000"/>
                  </a:schemeClr>
                </a:gs>
                <a:gs pos="16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_("R$"* #,##0.00_);_("R$"* \(#,##0.00\);_("R$"* "-"??_);_(@_)</c:formatCode>
                <c:ptCount val="1"/>
                <c:pt idx="0">
                  <c:v>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937-A070-715DBC3D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847296"/>
        <c:axId val="1699371488"/>
      </c:barChart>
      <c:catAx>
        <c:axId val="16540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005920"/>
        <c:crosses val="autoZero"/>
        <c:auto val="1"/>
        <c:lblAlgn val="ctr"/>
        <c:lblOffset val="100"/>
        <c:noMultiLvlLbl val="0"/>
      </c:catAx>
      <c:valAx>
        <c:axId val="165400592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54006880"/>
        <c:crosses val="autoZero"/>
        <c:crossBetween val="between"/>
      </c:valAx>
      <c:valAx>
        <c:axId val="169937148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55847296"/>
        <c:crosses val="max"/>
        <c:crossBetween val="between"/>
      </c:valAx>
      <c:catAx>
        <c:axId val="165584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99371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465080" y="1155960"/>
    <xdr:ext cx="4680" cy="18000"/>
    <xdr:sp macro="" textlink="">
      <xdr:nvSpPr>
        <xdr:cNvPr id="2" name="Forma 1">
          <a:extLst>
            <a:ext uri="{FF2B5EF4-FFF2-40B4-BE49-F238E27FC236}">
              <a16:creationId xmlns:a16="http://schemas.microsoft.com/office/drawing/2014/main" id="{25C1CA65-2CB0-3F86-8E5D-37306774E7A6}"/>
            </a:ext>
          </a:extLst>
        </xdr:cNvPr>
        <xdr:cNvSpPr/>
      </xdr:nvSpPr>
      <xdr:spPr>
        <a:xfrm>
          <a:off x="4465080" y="1155960"/>
          <a:ext cx="4680" cy="18000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val 10800"/>
            <a:gd name="f8" fmla="+- 0 0 0"/>
            <a:gd name="f9" fmla="*/ f3 1 21600"/>
            <a:gd name="f10" fmla="*/ f4 1 21600"/>
            <a:gd name="f11" fmla="*/ f8 f0 1"/>
            <a:gd name="f12" fmla="*/ 5400 f9 1"/>
            <a:gd name="f13" fmla="*/ 16200 f9 1"/>
            <a:gd name="f14" fmla="*/ 16200 f10 1"/>
            <a:gd name="f15" fmla="*/ 5400 f10 1"/>
            <a:gd name="f16" fmla="*/ 10800 f9 1"/>
            <a:gd name="f17" fmla="*/ 0 f10 1"/>
            <a:gd name="f18" fmla="*/ f11 1 f2"/>
            <a:gd name="f19" fmla="*/ 0 f9 1"/>
            <a:gd name="f20" fmla="*/ 10800 f10 1"/>
            <a:gd name="f21" fmla="*/ 21600 f10 1"/>
            <a:gd name="f22" fmla="*/ 21600 f9 1"/>
            <a:gd name="f23" fmla="+- f18 0 f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3">
              <a:pos x="f16" y="f17"/>
            </a:cxn>
            <a:cxn ang="f23">
              <a:pos x="f19" y="f20"/>
            </a:cxn>
            <a:cxn ang="f23">
              <a:pos x="f16" y="f21"/>
            </a:cxn>
            <a:cxn ang="f23">
              <a:pos x="f22" y="f20"/>
            </a:cxn>
          </a:cxnLst>
          <a:rect l="f12" t="f15" r="f13" b="f14"/>
          <a:pathLst>
            <a:path w="21600" h="21600">
              <a:moveTo>
                <a:pt x="f7" y="f5"/>
              </a:moveTo>
              <a:lnTo>
                <a:pt x="f6" y="f7"/>
              </a:lnTo>
              <a:lnTo>
                <a:pt x="f7" y="f6"/>
              </a:lnTo>
              <a:lnTo>
                <a:pt x="f5" y="f7"/>
              </a:lnTo>
              <a:lnTo>
                <a:pt x="f7" y="f5"/>
              </a:lnTo>
              <a:close/>
            </a:path>
          </a:pathLst>
        </a:custGeom>
        <a:solidFill>
          <a:srgbClr val="729FCF"/>
        </a:solidFill>
        <a:ln w="25400">
          <a:solidFill>
            <a:srgbClr val="3465A4"/>
          </a:solidFill>
          <a:prstDash val="solid"/>
        </a:ln>
      </xdr:spPr>
      <xdr:txBody>
        <a:bodyPr vert="horz" wrap="none" lIns="0" tIns="0" rIns="0" bIns="0" anchor="ctr" anchorCtr="0" compatLnSpc="0">
          <a:noAutofit/>
        </a:bodyPr>
        <a:lstStyle/>
        <a:p>
          <a:pPr lvl="0" algn="ctr" rtl="0" hangingPunct="0">
            <a:buNone/>
            <a:tabLst/>
          </a:pPr>
          <a:endParaRPr lang="pt-BR" sz="1200" kern="1200">
            <a:latin typeface="Liberation Sans" pitchFamily="34"/>
            <a:ea typeface="Segoe UI" pitchFamily="2"/>
            <a:cs typeface="Tahoma" pitchFamily="2"/>
          </a:endParaRPr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132052</xdr:colOff>
      <xdr:row>21</xdr:row>
      <xdr:rowOff>0</xdr:rowOff>
    </xdr:from>
    <xdr:to>
      <xdr:col>17</xdr:col>
      <xdr:colOff>0</xdr:colOff>
      <xdr:row>39</xdr:row>
      <xdr:rowOff>69271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A920F2CC-6C34-18A9-2C34-53AFA54E6CD6}"/>
            </a:ext>
          </a:extLst>
        </xdr:cNvPr>
        <xdr:cNvGrpSpPr/>
      </xdr:nvGrpSpPr>
      <xdr:grpSpPr>
        <a:xfrm>
          <a:off x="1341727" y="4448175"/>
          <a:ext cx="9621548" cy="2983921"/>
          <a:chOff x="1856695" y="5663046"/>
          <a:chExt cx="9662370" cy="3008414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152A75F3-68E2-1206-064B-2373E79C4D3F}"/>
              </a:ext>
            </a:extLst>
          </xdr:cNvPr>
          <xdr:cNvGrpSpPr/>
        </xdr:nvGrpSpPr>
        <xdr:grpSpPr>
          <a:xfrm>
            <a:off x="1856695" y="5663046"/>
            <a:ext cx="9662370" cy="3008414"/>
            <a:chOff x="1856695" y="5663046"/>
            <a:chExt cx="9662370" cy="3008414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F140788F-7D87-E0E0-BCA3-4CC6BA4B67A8}"/>
                </a:ext>
              </a:extLst>
            </xdr:cNvPr>
            <xdr:cNvGrpSpPr/>
          </xdr:nvGrpSpPr>
          <xdr:grpSpPr>
            <a:xfrm>
              <a:off x="1856695" y="5663046"/>
              <a:ext cx="9662370" cy="3008414"/>
              <a:chOff x="1852613" y="5624946"/>
              <a:chExt cx="9621548" cy="2983921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20366886-6D5B-5D58-36F4-CF82BC6045EE}"/>
                  </a:ext>
                </a:extLst>
              </xdr:cNvPr>
              <xdr:cNvGrpSpPr/>
            </xdr:nvGrpSpPr>
            <xdr:grpSpPr>
              <a:xfrm>
                <a:off x="1852613" y="5624946"/>
                <a:ext cx="9621548" cy="2983921"/>
                <a:chOff x="1852613" y="5624946"/>
                <a:chExt cx="9621548" cy="2983921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83999E5C-F4A8-40BB-82DF-E6708A069F0C}"/>
                    </a:ext>
                  </a:extLst>
                </xdr:cNvPr>
                <xdr:cNvSpPr/>
              </xdr:nvSpPr>
              <xdr:spPr>
                <a:xfrm>
                  <a:off x="1853911" y="5659581"/>
                  <a:ext cx="9620250" cy="294928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1134D074-35C6-4456-AFDF-937321CB3869}"/>
                    </a:ext>
                  </a:extLst>
                </xdr:cNvPr>
                <xdr:cNvSpPr/>
              </xdr:nvSpPr>
              <xdr:spPr>
                <a:xfrm>
                  <a:off x="1852613" y="5624946"/>
                  <a:ext cx="9621548" cy="598342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D64BC94-B8BE-4066-A5B4-67A595DF18E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39636" y="6559801"/>
              <a:ext cx="9448800" cy="20490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5541E723-4009-4AE5-ACCA-596A5C676FC8}"/>
                </a:ext>
              </a:extLst>
            </xdr:cNvPr>
            <xdr:cNvSpPr txBox="1"/>
          </xdr:nvSpPr>
          <xdr:spPr>
            <a:xfrm>
              <a:off x="2407784" y="5753100"/>
              <a:ext cx="3423557" cy="4375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com preenchimento sólido">
            <a:extLst>
              <a:ext uri="{FF2B5EF4-FFF2-40B4-BE49-F238E27FC236}">
                <a16:creationId xmlns:a16="http://schemas.microsoft.com/office/drawing/2014/main" id="{1007D8FB-29BC-89FF-0DBC-D3807E1EA4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39017" y="5708200"/>
            <a:ext cx="506185" cy="50618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132052</xdr:colOff>
      <xdr:row>2</xdr:row>
      <xdr:rowOff>0</xdr:rowOff>
    </xdr:from>
    <xdr:to>
      <xdr:col>8</xdr:col>
      <xdr:colOff>372342</xdr:colOff>
      <xdr:row>20</xdr:row>
      <xdr:rowOff>34636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15DCD52-60EF-424D-7FB8-8206425CEAFA}"/>
            </a:ext>
          </a:extLst>
        </xdr:cNvPr>
        <xdr:cNvGrpSpPr/>
      </xdr:nvGrpSpPr>
      <xdr:grpSpPr>
        <a:xfrm>
          <a:off x="1341727" y="1371600"/>
          <a:ext cx="4507490" cy="2949286"/>
          <a:chOff x="1856695" y="2286001"/>
          <a:chExt cx="4526540" cy="2973779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1655FF88-9A21-B8BC-1313-2CC6A3AED216}"/>
              </a:ext>
            </a:extLst>
          </xdr:cNvPr>
          <xdr:cNvGrpSpPr/>
        </xdr:nvGrpSpPr>
        <xdr:grpSpPr>
          <a:xfrm>
            <a:off x="1856695" y="2286001"/>
            <a:ext cx="4526540" cy="2973779"/>
            <a:chOff x="1856695" y="2286001"/>
            <a:chExt cx="4526540" cy="2973779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96BEF36E-D915-B6E5-CEDA-DCC7D53CF046}"/>
                </a:ext>
              </a:extLst>
            </xdr:cNvPr>
            <xdr:cNvSpPr/>
          </xdr:nvSpPr>
          <xdr:spPr>
            <a:xfrm>
              <a:off x="1859303" y="2286001"/>
              <a:ext cx="4520018" cy="297377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E084499D-AAAE-2FEB-B215-6A08B7577160}"/>
                </a:ext>
              </a:extLst>
            </xdr:cNvPr>
            <xdr:cNvSpPr/>
          </xdr:nvSpPr>
          <xdr:spPr>
            <a:xfrm>
              <a:off x="1856695" y="2286001"/>
              <a:ext cx="4526540" cy="60069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214FD2F8-A617-A1BE-43A2-B6A613C79620}"/>
                </a:ext>
              </a:extLst>
            </xdr:cNvPr>
            <xdr:cNvSpPr txBox="1"/>
          </xdr:nvSpPr>
          <xdr:spPr>
            <a:xfrm>
              <a:off x="2407784" y="2367821"/>
              <a:ext cx="3424361" cy="437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6FAAEEF-1E63-4E82-96ED-ED34539E83ED}"/>
                </a:ext>
              </a:extLst>
            </xdr:cNvPr>
            <xdr:cNvGraphicFramePr>
              <a:graphicFrameLocks/>
            </xdr:cNvGraphicFramePr>
          </xdr:nvGraphicFramePr>
          <xdr:xfrm>
            <a:off x="2022782" y="3042432"/>
            <a:ext cx="4193061" cy="221734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23" name="Gráfico 22" descr="Moedas com preenchimento sólido">
            <a:extLst>
              <a:ext uri="{FF2B5EF4-FFF2-40B4-BE49-F238E27FC236}">
                <a16:creationId xmlns:a16="http://schemas.microsoft.com/office/drawing/2014/main" id="{1410207B-0D83-8389-F9D7-1A9A77F731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/>
        </xdr:blipFill>
        <xdr:spPr>
          <a:xfrm flipH="1">
            <a:off x="1929176" y="2326823"/>
            <a:ext cx="514978" cy="51707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1209674</xdr:colOff>
      <xdr:row>9</xdr:row>
      <xdr:rowOff>45244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 1">
              <a:extLst>
                <a:ext uri="{FF2B5EF4-FFF2-40B4-BE49-F238E27FC236}">
                  <a16:creationId xmlns:a16="http://schemas.microsoft.com/office/drawing/2014/main" id="{BFDBAE5B-FF18-4DC9-A1BF-3EF3AFCA1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1600"/>
              <a:ext cx="1209674" cy="1178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366281</xdr:colOff>
      <xdr:row>0</xdr:row>
      <xdr:rowOff>555661</xdr:rowOff>
    </xdr:from>
    <xdr:to>
      <xdr:col>9</xdr:col>
      <xdr:colOff>366281</xdr:colOff>
      <xdr:row>1</xdr:row>
      <xdr:rowOff>60001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484CACCC-F09D-1B62-716B-EC91EC839630}"/>
            </a:ext>
          </a:extLst>
        </xdr:cNvPr>
        <xdr:cNvGrpSpPr/>
      </xdr:nvGrpSpPr>
      <xdr:grpSpPr>
        <a:xfrm>
          <a:off x="2795156" y="555661"/>
          <a:ext cx="3657600" cy="714015"/>
          <a:chOff x="2428875" y="414698"/>
          <a:chExt cx="3657600" cy="714015"/>
        </a:xfrm>
      </xdr:grpSpPr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47FB48DC-561F-48B6-9B37-D28BB73DE1D4}"/>
              </a:ext>
            </a:extLst>
          </xdr:cNvPr>
          <xdr:cNvSpPr txBox="1"/>
        </xdr:nvSpPr>
        <xdr:spPr>
          <a:xfrm>
            <a:off x="2439267" y="414698"/>
            <a:ext cx="3409950" cy="433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Olá, Tania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8AC86131-D367-4CBB-B936-8C49CFDD1B66}"/>
              </a:ext>
            </a:extLst>
          </xdr:cNvPr>
          <xdr:cNvSpPr txBox="1"/>
        </xdr:nvSpPr>
        <xdr:spPr>
          <a:xfrm>
            <a:off x="2428875" y="695262"/>
            <a:ext cx="3657600" cy="433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400" kern="120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Controle Financeiro</a:t>
            </a:r>
          </a:p>
        </xdr:txBody>
      </xdr:sp>
    </xdr:grpSp>
    <xdr:clientData/>
  </xdr:twoCellAnchor>
  <xdr:twoCellAnchor>
    <xdr:from>
      <xdr:col>8</xdr:col>
      <xdr:colOff>38100</xdr:colOff>
      <xdr:row>0</xdr:row>
      <xdr:rowOff>469075</xdr:rowOff>
    </xdr:from>
    <xdr:to>
      <xdr:col>18</xdr:col>
      <xdr:colOff>0</xdr:colOff>
      <xdr:row>0</xdr:row>
      <xdr:rowOff>902526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17C95989-FDDD-1CA9-2181-1857B2AC54CE}"/>
            </a:ext>
          </a:extLst>
        </xdr:cNvPr>
        <xdr:cNvGrpSpPr/>
      </xdr:nvGrpSpPr>
      <xdr:grpSpPr>
        <a:xfrm>
          <a:off x="5514975" y="469075"/>
          <a:ext cx="6057900" cy="433451"/>
          <a:chOff x="5514975" y="469075"/>
          <a:chExt cx="6057900" cy="433451"/>
        </a:xfrm>
      </xdr:grpSpPr>
      <xdr:sp macro="" textlink="">
        <xdr:nvSpPr>
          <xdr:cNvPr id="31" name="Retângulo: Cantos Arredondados 3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BAE3630-5D46-4BC6-81CE-1A4D62884484}"/>
              </a:ext>
            </a:extLst>
          </xdr:cNvPr>
          <xdr:cNvSpPr/>
        </xdr:nvSpPr>
        <xdr:spPr>
          <a:xfrm>
            <a:off x="5514975" y="469075"/>
            <a:ext cx="6057900" cy="433451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i="1" kern="1200">
                <a:solidFill>
                  <a:schemeClr val="bg1">
                    <a:lumMod val="50000"/>
                  </a:schemeClr>
                </a:solidFill>
              </a:rPr>
              <a:t>pesquisar...</a:t>
            </a:r>
          </a:p>
        </xdr:txBody>
      </xdr:sp>
      <xdr:pic>
        <xdr:nvPicPr>
          <xdr:cNvPr id="33" name="Gráfico 32" descr="Lupa com preenchimento sólido">
            <a:extLst>
              <a:ext uri="{FF2B5EF4-FFF2-40B4-BE49-F238E27FC236}">
                <a16:creationId xmlns:a16="http://schemas.microsoft.com/office/drawing/2014/main" id="{DA56CF6F-D827-A45E-5BA1-F9ADD5C2E2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149463" y="523451"/>
            <a:ext cx="324698" cy="324698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28575</xdr:colOff>
      <xdr:row>0</xdr:row>
      <xdr:rowOff>176150</xdr:rowOff>
    </xdr:from>
    <xdr:to>
      <xdr:col>3</xdr:col>
      <xdr:colOff>439449</xdr:colOff>
      <xdr:row>0</xdr:row>
      <xdr:rowOff>1200651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1A802BAA-898F-64BD-B92B-E60B1F3A2E2A}"/>
            </a:ext>
          </a:extLst>
        </xdr:cNvPr>
        <xdr:cNvGrpSpPr/>
      </xdr:nvGrpSpPr>
      <xdr:grpSpPr>
        <a:xfrm>
          <a:off x="1847850" y="176150"/>
          <a:ext cx="1020474" cy="1024501"/>
          <a:chOff x="1408401" y="195200"/>
          <a:chExt cx="1020474" cy="1024501"/>
        </a:xfrm>
      </xdr:grpSpPr>
      <xdr:sp macro="" textlink="">
        <xdr:nvSpPr>
          <xdr:cNvPr id="38" name="Corda 37">
            <a:extLst>
              <a:ext uri="{FF2B5EF4-FFF2-40B4-BE49-F238E27FC236}">
                <a16:creationId xmlns:a16="http://schemas.microsoft.com/office/drawing/2014/main" id="{6396040D-42A8-F19C-E501-04274BDB4E34}"/>
              </a:ext>
            </a:extLst>
          </xdr:cNvPr>
          <xdr:cNvSpPr/>
        </xdr:nvSpPr>
        <xdr:spPr>
          <a:xfrm>
            <a:off x="1461438" y="242888"/>
            <a:ext cx="914400" cy="885825"/>
          </a:xfrm>
          <a:prstGeom prst="chord">
            <a:avLst>
              <a:gd name="adj1" fmla="val 16640587"/>
              <a:gd name="adj2" fmla="val 1620000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F7A91569-1FC4-E5D1-C9C2-D4DAD5B89A6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8401" y="195200"/>
            <a:ext cx="1020474" cy="10245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</xdr:colOff>
      <xdr:row>0</xdr:row>
      <xdr:rowOff>100013</xdr:rowOff>
    </xdr:from>
    <xdr:to>
      <xdr:col>1</xdr:col>
      <xdr:colOff>491188</xdr:colOff>
      <xdr:row>0</xdr:row>
      <xdr:rowOff>893931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D1747071-4BF6-E5D1-7C96-EBCA3E7D010F}"/>
            </a:ext>
          </a:extLst>
        </xdr:cNvPr>
        <xdr:cNvGrpSpPr/>
      </xdr:nvGrpSpPr>
      <xdr:grpSpPr>
        <a:xfrm>
          <a:off x="1" y="100013"/>
          <a:ext cx="1700862" cy="793918"/>
          <a:chOff x="-4112" y="168608"/>
          <a:chExt cx="1700862" cy="793918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2BFBF57B-928F-4C93-B3F3-184FD08D216B}"/>
              </a:ext>
            </a:extLst>
          </xdr:cNvPr>
          <xdr:cNvSpPr/>
        </xdr:nvSpPr>
        <xdr:spPr>
          <a:xfrm>
            <a:off x="115924" y="168608"/>
            <a:ext cx="1507114" cy="664830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45" name="Agrupar 44">
            <a:extLst>
              <a:ext uri="{FF2B5EF4-FFF2-40B4-BE49-F238E27FC236}">
                <a16:creationId xmlns:a16="http://schemas.microsoft.com/office/drawing/2014/main" id="{3D24D6C1-D134-AF61-38E1-0309DC335BB0}"/>
              </a:ext>
            </a:extLst>
          </xdr:cNvPr>
          <xdr:cNvGrpSpPr/>
        </xdr:nvGrpSpPr>
        <xdr:grpSpPr>
          <a:xfrm>
            <a:off x="-4112" y="206708"/>
            <a:ext cx="1700862" cy="755818"/>
            <a:chOff x="6248711" y="1656962"/>
            <a:chExt cx="1662544" cy="787442"/>
          </a:xfrm>
        </xdr:grpSpPr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B4D040C4-763E-4EF0-BB8F-C87E8D5BAB89}"/>
                </a:ext>
              </a:extLst>
            </xdr:cNvPr>
            <xdr:cNvSpPr txBox="1"/>
          </xdr:nvSpPr>
          <xdr:spPr>
            <a:xfrm>
              <a:off x="6577107" y="1656962"/>
              <a:ext cx="1334148" cy="7874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1600" b="1" kern="1200">
                  <a:solidFill>
                    <a:schemeClr val="accent2">
                      <a:lumMod val="7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ave</a:t>
              </a:r>
              <a:r>
                <a:rPr lang="pt-BR" sz="1600" b="1" kern="1200" baseline="0">
                  <a:solidFill>
                    <a:schemeClr val="accent2">
                      <a:lumMod val="7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Money</a:t>
              </a:r>
              <a:r>
                <a:rPr lang="pt-BR" sz="1600" b="1" kern="1200">
                  <a:solidFill>
                    <a:schemeClr val="accent2">
                      <a:lumMod val="7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APP</a:t>
              </a:r>
            </a:p>
          </xdr:txBody>
        </xdr:sp>
        <xdr:pic>
          <xdr:nvPicPr>
            <xdr:cNvPr id="44" name="Gráfico 43" descr="Dólar com preenchimento sólido">
              <a:extLst>
                <a:ext uri="{FF2B5EF4-FFF2-40B4-BE49-F238E27FC236}">
                  <a16:creationId xmlns:a16="http://schemas.microsoft.com/office/drawing/2014/main" id="{711F1DDE-2FD3-6D49-56D1-686F7600B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6248711" y="1688586"/>
              <a:ext cx="525650" cy="59379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9</xdr:col>
      <xdr:colOff>361950</xdr:colOff>
      <xdr:row>1</xdr:row>
      <xdr:rowOff>152400</xdr:rowOff>
    </xdr:from>
    <xdr:to>
      <xdr:col>17</xdr:col>
      <xdr:colOff>0</xdr:colOff>
      <xdr:row>20</xdr:row>
      <xdr:rowOff>28575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D1CDC560-D991-4293-A4A1-D6BF8D558C21}"/>
            </a:ext>
          </a:extLst>
        </xdr:cNvPr>
        <xdr:cNvGrpSpPr/>
      </xdr:nvGrpSpPr>
      <xdr:grpSpPr>
        <a:xfrm>
          <a:off x="6448425" y="1362075"/>
          <a:ext cx="4514850" cy="2952750"/>
          <a:chOff x="1856695" y="2286001"/>
          <a:chExt cx="4526540" cy="2973779"/>
        </a:xfrm>
      </xdr:grpSpPr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3124C80A-84FB-E2A4-B606-F9E95C64B02C}"/>
              </a:ext>
            </a:extLst>
          </xdr:cNvPr>
          <xdr:cNvGrpSpPr/>
        </xdr:nvGrpSpPr>
        <xdr:grpSpPr>
          <a:xfrm>
            <a:off x="1856695" y="2286001"/>
            <a:ext cx="4526540" cy="2973779"/>
            <a:chOff x="1856695" y="2286001"/>
            <a:chExt cx="4526540" cy="2973779"/>
          </a:xfrm>
        </xdr:grpSpPr>
        <xdr:sp macro="" textlink="">
          <xdr:nvSpPr>
            <xdr:cNvPr id="51" name="Retângulo: Cantos Arredondados 50">
              <a:extLst>
                <a:ext uri="{FF2B5EF4-FFF2-40B4-BE49-F238E27FC236}">
                  <a16:creationId xmlns:a16="http://schemas.microsoft.com/office/drawing/2014/main" id="{994BF70D-1D5A-204E-798C-0C314C472533}"/>
                </a:ext>
              </a:extLst>
            </xdr:cNvPr>
            <xdr:cNvSpPr/>
          </xdr:nvSpPr>
          <xdr:spPr>
            <a:xfrm>
              <a:off x="1859303" y="2286001"/>
              <a:ext cx="4520018" cy="297377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2" name="Retângulo: Cantos Superiores Arredondados 51">
              <a:extLst>
                <a:ext uri="{FF2B5EF4-FFF2-40B4-BE49-F238E27FC236}">
                  <a16:creationId xmlns:a16="http://schemas.microsoft.com/office/drawing/2014/main" id="{416E51D8-B4AF-E19D-BF30-6D917328EA2D}"/>
                </a:ext>
              </a:extLst>
            </xdr:cNvPr>
            <xdr:cNvSpPr/>
          </xdr:nvSpPr>
          <xdr:spPr>
            <a:xfrm>
              <a:off x="1856695" y="2286001"/>
              <a:ext cx="4526540" cy="60069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3" name="CaixaDeTexto 52">
              <a:extLst>
                <a:ext uri="{FF2B5EF4-FFF2-40B4-BE49-F238E27FC236}">
                  <a16:creationId xmlns:a16="http://schemas.microsoft.com/office/drawing/2014/main" id="{420F63CA-9ED1-E921-4325-2C60B974D2DB}"/>
                </a:ext>
              </a:extLst>
            </xdr:cNvPr>
            <xdr:cNvSpPr txBox="1"/>
          </xdr:nvSpPr>
          <xdr:spPr>
            <a:xfrm>
              <a:off x="2407784" y="2367821"/>
              <a:ext cx="3424361" cy="437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RESERVAS</a:t>
              </a:r>
            </a:p>
          </xdr:txBody>
        </xdr:sp>
      </xdr:grpSp>
      <xdr:pic>
        <xdr:nvPicPr>
          <xdr:cNvPr id="50" name="Gráfico 49" descr="Cofrinho com preenchimento sólido">
            <a:extLst>
              <a:ext uri="{FF2B5EF4-FFF2-40B4-BE49-F238E27FC236}">
                <a16:creationId xmlns:a16="http://schemas.microsoft.com/office/drawing/2014/main" id="{96E6E492-1B10-EA32-55D0-179B159E0C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 flipH="1">
            <a:off x="1928131" y="2326823"/>
            <a:ext cx="517070" cy="51707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285750</xdr:colOff>
      <xdr:row>3</xdr:row>
      <xdr:rowOff>38100</xdr:rowOff>
    </xdr:from>
    <xdr:to>
      <xdr:col>16</xdr:col>
      <xdr:colOff>76200</xdr:colOff>
      <xdr:row>20</xdr:row>
      <xdr:rowOff>28575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7DFE8A93-F73C-4964-8EED-87CF6B5B2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1D4" refreshedDate="45637.538290046294" createdVersion="8" refreshedVersion="8" minRefreshableVersion="3" recordCount="44" xr:uid="{8E5C8C65-F3B6-4B1F-B19F-6EDD40ADE49C}">
  <cacheSource type="worksheet">
    <worksheetSource name="__Anonymous_Sheet_DB__0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64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SAÍDA"/>
        <s v="ENTRADA"/>
      </sharedItems>
    </cacheField>
    <cacheField name="Categoria" numFmtId="0">
      <sharedItems count="19">
        <s v="Alimentação"/>
        <s v="Renda Fixa"/>
        <s v="Transporte"/>
        <s v="Lazer"/>
        <s v="Saúde"/>
        <s v="Educação"/>
        <s v="Vestuário"/>
        <s v="Serviços"/>
        <s v="Investimentos"/>
        <s v="Eletrônicos"/>
        <s v="Utilidades Domésticas"/>
        <s v="Presentes"/>
        <s v="Beleza"/>
        <s v="Pet Care"/>
        <s v="Viagem"/>
        <s v="Gastronomia"/>
        <s v="Freelance"/>
        <s v="Venda de ativos"/>
        <s v="Utilidades Dom." u="1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73370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Compras no supermercado"/>
    <n v="550"/>
    <s v="Débito Automático"/>
    <s v="Pendente"/>
  </r>
  <r>
    <d v="2024-08-01T00:00:00"/>
    <x v="0"/>
    <x v="1"/>
    <x v="1"/>
    <s v="Salário mensal"/>
    <n v="5000"/>
    <s v="Transferência"/>
    <s v="Recebido"/>
  </r>
  <r>
    <d v="2024-08-03T00:00:00"/>
    <x v="0"/>
    <x v="0"/>
    <x v="2"/>
    <s v="Gasolina"/>
    <n v="300"/>
    <s v="Cartão de Crédito"/>
    <s v="Pago"/>
  </r>
  <r>
    <d v="2024-08-05T00:00:00"/>
    <x v="0"/>
    <x v="0"/>
    <x v="3"/>
    <s v="Cinema"/>
    <n v="120"/>
    <s v="Cartão de Crédito"/>
    <s v="Pago"/>
  </r>
  <r>
    <d v="2024-08-07T00:00:00"/>
    <x v="0"/>
    <x v="0"/>
    <x v="4"/>
    <s v="Consulta odontológica"/>
    <n v="250"/>
    <s v="Transferência"/>
    <s v="Pago"/>
  </r>
  <r>
    <d v="2024-08-10T00:00:00"/>
    <x v="0"/>
    <x v="0"/>
    <x v="5"/>
    <s v="Material escolar"/>
    <n v="400"/>
    <s v="Débito Automático"/>
    <s v="Pendente"/>
  </r>
  <r>
    <d v="2024-08-12T00:00:00"/>
    <x v="0"/>
    <x v="0"/>
    <x v="6"/>
    <s v="Compra de roupas de inverno"/>
    <n v="600"/>
    <s v="Cartão de Crédito"/>
    <s v="Pendente"/>
  </r>
  <r>
    <d v="2024-08-15T00:00:00"/>
    <x v="0"/>
    <x v="0"/>
    <x v="7"/>
    <s v="Limpeza do apartamento"/>
    <n v="150"/>
    <s v="Transferência"/>
    <s v="Pago"/>
  </r>
  <r>
    <d v="2024-08-15T00:00:00"/>
    <x v="0"/>
    <x v="1"/>
    <x v="8"/>
    <s v="Dividendos de ações"/>
    <n v="800"/>
    <s v="Transferência"/>
    <s v="Recebido"/>
  </r>
  <r>
    <d v="2024-08-18T00:00:00"/>
    <x v="0"/>
    <x v="0"/>
    <x v="9"/>
    <s v="Compra de novo celular"/>
    <n v="1200"/>
    <s v="Cartão de Crédito"/>
    <s v="Pendente"/>
  </r>
  <r>
    <d v="2024-08-20T00:00:00"/>
    <x v="0"/>
    <x v="0"/>
    <x v="10"/>
    <s v="Reparos domésticos"/>
    <n v="450"/>
    <s v="Débito Automático"/>
    <s v="Pago"/>
  </r>
  <r>
    <d v="2024-08-22T00:00:00"/>
    <x v="0"/>
    <x v="0"/>
    <x v="11"/>
    <s v="Presente de aniversário"/>
    <n v="180"/>
    <s v="Transferência"/>
    <s v="Pendente"/>
  </r>
  <r>
    <d v="2024-08-24T00:00:00"/>
    <x v="0"/>
    <x v="0"/>
    <x v="12"/>
    <s v="Corte de cabelo e barba"/>
    <n v="80"/>
    <s v="Débito Automático"/>
    <s v="Pago"/>
  </r>
  <r>
    <d v="2024-08-28T00:00:00"/>
    <x v="0"/>
    <x v="0"/>
    <x v="13"/>
    <s v="Ração e petiscos para o cachorro"/>
    <n v="200"/>
    <s v="Débito Automático"/>
    <s v="Pago"/>
  </r>
  <r>
    <d v="2024-08-30T00:00:00"/>
    <x v="0"/>
    <x v="0"/>
    <x v="14"/>
    <s v="Reserva de pousada"/>
    <n v="750"/>
    <s v="Transferência"/>
    <s v="Pendente"/>
  </r>
  <r>
    <d v="2024-08-31T00:00:00"/>
    <x v="0"/>
    <x v="0"/>
    <x v="15"/>
    <s v="Jantar em restaurante francês"/>
    <n v="350"/>
    <s v="Cartão de Crédito"/>
    <s v="Pago"/>
  </r>
  <r>
    <d v="2024-09-01T00:00:00"/>
    <x v="1"/>
    <x v="1"/>
    <x v="1"/>
    <s v="Salário mensal"/>
    <n v="5000"/>
    <s v="Transferência"/>
    <s v="Recebido"/>
  </r>
  <r>
    <d v="2024-09-02T00:00:00"/>
    <x v="1"/>
    <x v="0"/>
    <x v="0"/>
    <s v="Compras no supermercado"/>
    <n v="450"/>
    <s v="Débito Automático"/>
    <s v="Pendente"/>
  </r>
  <r>
    <d v="2024-09-05T00:00:00"/>
    <x v="1"/>
    <x v="0"/>
    <x v="2"/>
    <s v="Gasolina"/>
    <n v="300"/>
    <s v="Débito Automático"/>
    <s v="Pago"/>
  </r>
  <r>
    <d v="2024-09-08T00:00:00"/>
    <x v="1"/>
    <x v="0"/>
    <x v="3"/>
    <s v="Cinema e jantar"/>
    <n v="200"/>
    <s v="Transferência"/>
    <s v="Pago"/>
  </r>
  <r>
    <d v="2024-09-11T00:00:00"/>
    <x v="1"/>
    <x v="0"/>
    <x v="4"/>
    <s v="Plano de saúde"/>
    <n v="600"/>
    <s v="Débito Automático"/>
    <s v="Pendente"/>
  </r>
  <r>
    <d v="2024-09-14T00:00:00"/>
    <x v="1"/>
    <x v="0"/>
    <x v="5"/>
    <s v="Material escolar"/>
    <n v="350"/>
    <s v="Transferência"/>
    <s v="Pago"/>
  </r>
  <r>
    <d v="2024-09-17T00:00:00"/>
    <x v="1"/>
    <x v="0"/>
    <x v="6"/>
    <s v="Compra de roupas"/>
    <n v="500"/>
    <s v="Cartão de Crédito"/>
    <s v="Pendente"/>
  </r>
  <r>
    <d v="2024-09-20T00:00:00"/>
    <x v="1"/>
    <x v="0"/>
    <x v="7"/>
    <s v="Manutenção do veículo"/>
    <n v="800"/>
    <s v="Transferência"/>
    <s v="Pago"/>
  </r>
  <r>
    <d v="2024-09-20T00:00:00"/>
    <x v="1"/>
    <x v="1"/>
    <x v="16"/>
    <s v="Pagamento por projeto freelancer"/>
    <n v="1200"/>
    <s v="Transferência"/>
    <s v="Recebido"/>
  </r>
  <r>
    <d v="2024-09-23T00:00:00"/>
    <x v="1"/>
    <x v="0"/>
    <x v="9"/>
    <s v="Compra de novo smartphone"/>
    <n v="1500"/>
    <s v="Cartão de Crédito"/>
    <s v="Pendente"/>
  </r>
  <r>
    <d v="2024-09-26T00:00:00"/>
    <x v="1"/>
    <x v="0"/>
    <x v="10"/>
    <s v="Conta de energia elétrica"/>
    <n v="250"/>
    <s v="Débito Automático"/>
    <s v="Pago"/>
  </r>
  <r>
    <d v="2024-09-29T00:00:00"/>
    <x v="1"/>
    <x v="0"/>
    <x v="11"/>
    <s v="Aniversário da mãe"/>
    <n v="400"/>
    <s v="Cartão de Crédito"/>
    <s v="Pendente"/>
  </r>
  <r>
    <d v="2024-10-01T00:00:00"/>
    <x v="2"/>
    <x v="0"/>
    <x v="0"/>
    <s v="Compras no supermercado"/>
    <n v="600"/>
    <s v="Débito Automático"/>
    <s v="Pendente"/>
  </r>
  <r>
    <d v="2024-10-01T00:00:00"/>
    <x v="2"/>
    <x v="1"/>
    <x v="1"/>
    <s v="Salário mensal"/>
    <n v="5000"/>
    <s v="Transferência"/>
    <s v="Recebido"/>
  </r>
  <r>
    <d v="2024-10-03T00:00:00"/>
    <x v="2"/>
    <x v="0"/>
    <x v="2"/>
    <s v="Recarga de cartão de transporte"/>
    <n v="200"/>
    <s v="Cartão de Crédito"/>
    <s v="Pago"/>
  </r>
  <r>
    <d v="2024-10-05T00:00:00"/>
    <x v="2"/>
    <x v="0"/>
    <x v="3"/>
    <s v="Ingressos para teatro"/>
    <n v="180"/>
    <s v="Transferência"/>
    <s v="Pago"/>
  </r>
  <r>
    <d v="2024-10-08T00:00:00"/>
    <x v="2"/>
    <x v="0"/>
    <x v="4"/>
    <s v="Remédios de farmácia"/>
    <n v="120"/>
    <s v="Débito Automático"/>
    <s v="Pendente"/>
  </r>
  <r>
    <d v="2024-10-10T00:00:00"/>
    <x v="2"/>
    <x v="0"/>
    <x v="5"/>
    <s v="Cursos online"/>
    <n v="350"/>
    <s v="Cartão de Crédito"/>
    <s v="Pendente"/>
  </r>
  <r>
    <d v="2024-10-13T00:00:00"/>
    <x v="2"/>
    <x v="0"/>
    <x v="6"/>
    <s v="Roupas de primavera"/>
    <n v="400"/>
    <s v="Transferência"/>
    <s v="Pago"/>
  </r>
  <r>
    <d v="2024-10-15T00:00:00"/>
    <x v="2"/>
    <x v="0"/>
    <x v="7"/>
    <s v="Manutenção da casa"/>
    <n v="450"/>
    <s v="Débito Automático"/>
    <s v="Pago"/>
  </r>
  <r>
    <d v="2024-10-18T00:00:00"/>
    <x v="2"/>
    <x v="0"/>
    <x v="9"/>
    <s v="Manutenção do computador"/>
    <n v="300"/>
    <s v="Cartão de Crédito"/>
    <s v="Pendente"/>
  </r>
  <r>
    <d v="2024-10-18T00:00:00"/>
    <x v="2"/>
    <x v="1"/>
    <x v="17"/>
    <s v="Venda de equipamentos eletrônicos"/>
    <n v="1500"/>
    <s v="Transferência"/>
    <s v="Recebido"/>
  </r>
  <r>
    <d v="2024-10-20T00:00:00"/>
    <x v="2"/>
    <x v="0"/>
    <x v="10"/>
    <s v="Troca de móveis da cozinha"/>
    <n v="800"/>
    <s v="Transferência"/>
    <s v="Pago"/>
  </r>
  <r>
    <d v="2024-10-22T00:00:00"/>
    <x v="2"/>
    <x v="0"/>
    <x v="11"/>
    <s v="Presentes para casamento"/>
    <n v="250"/>
    <s v="Cartão de Crédito"/>
    <s v="Pendente"/>
  </r>
  <r>
    <d v="2024-10-24T00:00:00"/>
    <x v="2"/>
    <x v="0"/>
    <x v="13"/>
    <s v="Veterinário para o pet"/>
    <n v="150"/>
    <s v="Débito Automático"/>
    <s v="Pago"/>
  </r>
  <r>
    <d v="2024-10-26T00:00:00"/>
    <x v="2"/>
    <x v="0"/>
    <x v="12"/>
    <s v="Salão de beleza"/>
    <n v="250"/>
    <s v="Transferência"/>
    <s v="Pendente"/>
  </r>
  <r>
    <d v="2024-10-30T00:00:00"/>
    <x v="2"/>
    <x v="0"/>
    <x v="15"/>
    <s v="Jantar em restaurante italiano"/>
    <n v="220"/>
    <s v="Transferência"/>
    <s v="Pendente"/>
  </r>
  <r>
    <d v="2024-10-31T00:00:00"/>
    <x v="2"/>
    <x v="0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CDF96-64DD-4418-ACBE-46972115C4D7}" name="Tabela dinâmica2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D3:E8" firstHeaderRow="1" firstDataRow="1" firstDataCol="1" rowPageCount="1" colPageCount="1"/>
  <pivotFields count="8">
    <pivotField numFmtId="14" showAll="0"/>
    <pivotField numFmtId="164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0">
        <item x="0"/>
        <item x="12"/>
        <item x="5"/>
        <item x="9"/>
        <item x="16"/>
        <item x="15"/>
        <item x="8"/>
        <item x="3"/>
        <item x="13"/>
        <item x="11"/>
        <item x="1"/>
        <item x="4"/>
        <item x="7"/>
        <item x="2"/>
        <item m="1" x="18"/>
        <item x="10"/>
        <item x="17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9881A-6021-41D8-87FB-71FB85C4D2F1}" name="Tabela dinâmica1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8" firstHeaderRow="1" firstDataRow="1" firstDataCol="1" rowPageCount="1" colPageCount="1"/>
  <pivotFields count="8">
    <pivotField numFmtId="14" showAll="0"/>
    <pivotField numFmtId="164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0">
        <item x="0"/>
        <item x="12"/>
        <item x="5"/>
        <item x="9"/>
        <item x="16"/>
        <item x="15"/>
        <item x="8"/>
        <item x="3"/>
        <item x="13"/>
        <item x="11"/>
        <item x="1"/>
        <item x="4"/>
        <item x="7"/>
        <item x="2"/>
        <item m="1" x="18"/>
        <item x="10"/>
        <item x="17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78B1CC83-7BE8-4F4B-BE31-00BFC6C9FC8D}" sourceName="Mês">
  <pivotTables>
    <pivotTable tabId="4" name="Tabela dinâmica2"/>
    <pivotTable tabId="4" name="Tabela dinâmica1"/>
  </pivotTables>
  <data>
    <tabular pivotCacheId="14733707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3B051280-E8B0-46A9-AAEE-746D9A2B9948}" cache="SegmentaçãodeDados_Mês1" caption="Mês" style="nystyle2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2E0DCD-90BB-46F0-8C7B-D37C9D4BE252}" name="__Anonymous_Sheet_DB__0" displayName="__Anonymous_Sheet_DB__0" ref="A1:H45" totalsRowShown="0">
  <autoFilter ref="A1:H45" xr:uid="{D66E0B8E-6F27-4A7D-B151-D49670204AE1}"/>
  <tableColumns count="8">
    <tableColumn id="1" xr3:uid="{52869E69-ECCD-4CD1-9DF7-7D0107A93579}" name="Data"/>
    <tableColumn id="2" xr3:uid="{A4F621A9-9039-40DA-B665-EE8EB65E31D1}" name="Mês"/>
    <tableColumn id="3" xr3:uid="{102BF861-88CF-4188-803A-35C087DA5991}" name="Tipo"/>
    <tableColumn id="4" xr3:uid="{72316B2A-2592-40C7-B807-77120C968041}" name="Categoria"/>
    <tableColumn id="5" xr3:uid="{64C69650-AD88-4A51-8A9E-06E6935C7CDC}" name="Descrição"/>
    <tableColumn id="6" xr3:uid="{B769F9DD-FEDC-4DD0-B55B-017D5676E166}" name="Valor" dataCellStyle="Moeda"/>
    <tableColumn id="7" xr3:uid="{E0F2DFF1-DA25-4C00-87C5-D0A81C5F436C}" name="Operação Bancária"/>
    <tableColumn id="8" xr3:uid="{3E0B211B-E6AD-443E-BA40-BE51DF0846BB}" name="Status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DF1399-2CCA-4853-8F85-B58AE3617362}" name="Tabela3" displayName="Tabela3" ref="B5:C16" totalsRowShown="0" headerRowDxfId="1">
  <autoFilter ref="B5:C16" xr:uid="{C8DF1399-2CCA-4853-8F85-B58AE3617362}"/>
  <tableColumns count="2">
    <tableColumn id="1" xr3:uid="{4B0D737B-C1A8-4580-87D3-DB782E89D074}" name="Data de lançamento"/>
    <tableColumn id="2" xr3:uid="{36BA183D-B733-4D6A-AB37-466FC73B8C61}" name="Depísto reservado" totalsRowDxfId="0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3FB6-496A-4891-9943-09A6119FBA18}">
  <sheetPr>
    <tabColor rgb="FF0369A3"/>
  </sheetPr>
  <dimension ref="A1:H46"/>
  <sheetViews>
    <sheetView tabSelected="1" zoomScale="190" zoomScaleNormal="190" workbookViewId="0"/>
  </sheetViews>
  <sheetFormatPr defaultRowHeight="12.75"/>
  <cols>
    <col min="1" max="1" width="12.28515625" style="9" customWidth="1"/>
    <col min="2" max="2" width="5.28515625" style="10" customWidth="1"/>
    <col min="3" max="3" width="9.85546875" style="11" customWidth="1"/>
    <col min="4" max="4" width="21.28515625" style="11" customWidth="1"/>
    <col min="5" max="5" width="28.7109375" style="11" customWidth="1"/>
    <col min="6" max="6" width="12.28515625" style="12" customWidth="1"/>
    <col min="7" max="7" width="18.42578125" style="11" customWidth="1"/>
    <col min="8" max="8" width="11.42578125" style="11" customWidth="1"/>
  </cols>
  <sheetData>
    <row r="1" spans="1:8" ht="20.100000000000001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ht="20.100000000000001" customHeight="1">
      <c r="A2" s="5">
        <v>45505</v>
      </c>
      <c r="B2" s="6">
        <f t="shared" ref="B2:B45" si="0">MONTH(A2)</f>
        <v>8</v>
      </c>
      <c r="C2" s="7" t="s">
        <v>8</v>
      </c>
      <c r="D2" s="7" t="s">
        <v>9</v>
      </c>
      <c r="E2" s="7" t="s">
        <v>10</v>
      </c>
      <c r="F2" s="18">
        <v>550</v>
      </c>
      <c r="G2" s="7" t="s">
        <v>11</v>
      </c>
      <c r="H2" s="7" t="s">
        <v>12</v>
      </c>
    </row>
    <row r="3" spans="1:8" ht="20.100000000000001" customHeight="1">
      <c r="A3" s="5">
        <v>45505</v>
      </c>
      <c r="B3" s="6">
        <f t="shared" si="0"/>
        <v>8</v>
      </c>
      <c r="C3" s="7" t="s">
        <v>13</v>
      </c>
      <c r="D3" s="7" t="s">
        <v>14</v>
      </c>
      <c r="E3" s="7" t="s">
        <v>15</v>
      </c>
      <c r="F3" s="18">
        <v>5000</v>
      </c>
      <c r="G3" s="7" t="s">
        <v>16</v>
      </c>
      <c r="H3" s="7" t="s">
        <v>17</v>
      </c>
    </row>
    <row r="4" spans="1:8" ht="20.100000000000001" customHeight="1">
      <c r="A4" s="5">
        <v>45507</v>
      </c>
      <c r="B4" s="6">
        <f t="shared" si="0"/>
        <v>8</v>
      </c>
      <c r="C4" s="7" t="s">
        <v>8</v>
      </c>
      <c r="D4" s="7" t="s">
        <v>18</v>
      </c>
      <c r="E4" s="7" t="s">
        <v>19</v>
      </c>
      <c r="F4" s="18">
        <v>300</v>
      </c>
      <c r="G4" s="7" t="s">
        <v>20</v>
      </c>
      <c r="H4" s="7" t="s">
        <v>21</v>
      </c>
    </row>
    <row r="5" spans="1:8" ht="20.100000000000001" customHeight="1">
      <c r="A5" s="5">
        <v>45509</v>
      </c>
      <c r="B5" s="6">
        <f t="shared" si="0"/>
        <v>8</v>
      </c>
      <c r="C5" s="7" t="s">
        <v>8</v>
      </c>
      <c r="D5" s="7" t="s">
        <v>22</v>
      </c>
      <c r="E5" s="7" t="s">
        <v>23</v>
      </c>
      <c r="F5" s="18">
        <v>120</v>
      </c>
      <c r="G5" s="7" t="s">
        <v>20</v>
      </c>
      <c r="H5" s="7" t="s">
        <v>21</v>
      </c>
    </row>
    <row r="6" spans="1:8" ht="20.100000000000001" customHeight="1">
      <c r="A6" s="5">
        <v>45511</v>
      </c>
      <c r="B6" s="6">
        <f t="shared" si="0"/>
        <v>8</v>
      </c>
      <c r="C6" s="7" t="s">
        <v>8</v>
      </c>
      <c r="D6" s="7" t="s">
        <v>24</v>
      </c>
      <c r="E6" s="7" t="s">
        <v>25</v>
      </c>
      <c r="F6" s="18">
        <v>250</v>
      </c>
      <c r="G6" s="7" t="s">
        <v>16</v>
      </c>
      <c r="H6" s="7" t="s">
        <v>21</v>
      </c>
    </row>
    <row r="7" spans="1:8" ht="20.100000000000001" customHeight="1">
      <c r="A7" s="5">
        <v>45514</v>
      </c>
      <c r="B7" s="6">
        <f t="shared" si="0"/>
        <v>8</v>
      </c>
      <c r="C7" s="7" t="s">
        <v>8</v>
      </c>
      <c r="D7" s="7" t="s">
        <v>26</v>
      </c>
      <c r="E7" s="7" t="s">
        <v>27</v>
      </c>
      <c r="F7" s="18">
        <v>400</v>
      </c>
      <c r="G7" s="7" t="s">
        <v>11</v>
      </c>
      <c r="H7" s="7" t="s">
        <v>12</v>
      </c>
    </row>
    <row r="8" spans="1:8" ht="20.100000000000001" customHeight="1">
      <c r="A8" s="5">
        <v>45516</v>
      </c>
      <c r="B8" s="6">
        <f t="shared" si="0"/>
        <v>8</v>
      </c>
      <c r="C8" s="7" t="s">
        <v>8</v>
      </c>
      <c r="D8" s="7" t="s">
        <v>28</v>
      </c>
      <c r="E8" s="7" t="s">
        <v>29</v>
      </c>
      <c r="F8" s="18">
        <v>600</v>
      </c>
      <c r="G8" s="7" t="s">
        <v>20</v>
      </c>
      <c r="H8" s="7" t="s">
        <v>12</v>
      </c>
    </row>
    <row r="9" spans="1:8" ht="20.100000000000001" customHeight="1">
      <c r="A9" s="5">
        <v>45519</v>
      </c>
      <c r="B9" s="6">
        <f t="shared" si="0"/>
        <v>8</v>
      </c>
      <c r="C9" s="7" t="s">
        <v>8</v>
      </c>
      <c r="D9" s="7" t="s">
        <v>30</v>
      </c>
      <c r="E9" s="7" t="s">
        <v>31</v>
      </c>
      <c r="F9" s="18">
        <v>150</v>
      </c>
      <c r="G9" s="7" t="s">
        <v>16</v>
      </c>
      <c r="H9" s="7" t="s">
        <v>21</v>
      </c>
    </row>
    <row r="10" spans="1:8" ht="20.100000000000001" customHeight="1">
      <c r="A10" s="5">
        <v>45519</v>
      </c>
      <c r="B10" s="6">
        <f t="shared" si="0"/>
        <v>8</v>
      </c>
      <c r="C10" s="7" t="s">
        <v>13</v>
      </c>
      <c r="D10" s="7" t="s">
        <v>32</v>
      </c>
      <c r="E10" s="7" t="s">
        <v>33</v>
      </c>
      <c r="F10" s="18">
        <v>800</v>
      </c>
      <c r="G10" s="7" t="s">
        <v>16</v>
      </c>
      <c r="H10" s="7" t="s">
        <v>17</v>
      </c>
    </row>
    <row r="11" spans="1:8" ht="20.100000000000001" customHeight="1">
      <c r="A11" s="5">
        <v>45522</v>
      </c>
      <c r="B11" s="6">
        <f t="shared" si="0"/>
        <v>8</v>
      </c>
      <c r="C11" s="7" t="s">
        <v>8</v>
      </c>
      <c r="D11" s="7" t="s">
        <v>34</v>
      </c>
      <c r="E11" s="7" t="s">
        <v>35</v>
      </c>
      <c r="F11" s="18">
        <v>1200</v>
      </c>
      <c r="G11" s="7" t="s">
        <v>20</v>
      </c>
      <c r="H11" s="7" t="s">
        <v>12</v>
      </c>
    </row>
    <row r="12" spans="1:8" ht="20.100000000000001" customHeight="1">
      <c r="A12" s="5">
        <v>45524</v>
      </c>
      <c r="B12" s="6">
        <f t="shared" si="0"/>
        <v>8</v>
      </c>
      <c r="C12" s="7" t="s">
        <v>8</v>
      </c>
      <c r="D12" s="7" t="s">
        <v>36</v>
      </c>
      <c r="E12" s="7" t="s">
        <v>37</v>
      </c>
      <c r="F12" s="18">
        <v>450</v>
      </c>
      <c r="G12" s="7" t="s">
        <v>11</v>
      </c>
      <c r="H12" s="7" t="s">
        <v>21</v>
      </c>
    </row>
    <row r="13" spans="1:8" ht="20.100000000000001" customHeight="1">
      <c r="A13" s="5">
        <v>45526</v>
      </c>
      <c r="B13" s="6">
        <f t="shared" si="0"/>
        <v>8</v>
      </c>
      <c r="C13" s="7" t="s">
        <v>8</v>
      </c>
      <c r="D13" s="7" t="s">
        <v>38</v>
      </c>
      <c r="E13" s="7" t="s">
        <v>39</v>
      </c>
      <c r="F13" s="18">
        <v>180</v>
      </c>
      <c r="G13" s="7" t="s">
        <v>16</v>
      </c>
      <c r="H13" s="7" t="s">
        <v>12</v>
      </c>
    </row>
    <row r="14" spans="1:8" ht="20.100000000000001" customHeight="1">
      <c r="A14" s="5">
        <v>45528</v>
      </c>
      <c r="B14" s="6">
        <f t="shared" si="0"/>
        <v>8</v>
      </c>
      <c r="C14" s="7" t="s">
        <v>8</v>
      </c>
      <c r="D14" s="7" t="s">
        <v>40</v>
      </c>
      <c r="E14" s="7" t="s">
        <v>41</v>
      </c>
      <c r="F14" s="18">
        <v>80</v>
      </c>
      <c r="G14" s="7" t="s">
        <v>11</v>
      </c>
      <c r="H14" s="7" t="s">
        <v>21</v>
      </c>
    </row>
    <row r="15" spans="1:8" ht="20.100000000000001" customHeight="1">
      <c r="A15" s="5">
        <v>45532</v>
      </c>
      <c r="B15" s="6">
        <f t="shared" si="0"/>
        <v>8</v>
      </c>
      <c r="C15" s="7" t="s">
        <v>8</v>
      </c>
      <c r="D15" s="7" t="s">
        <v>42</v>
      </c>
      <c r="E15" s="7" t="s">
        <v>43</v>
      </c>
      <c r="F15" s="18">
        <v>200</v>
      </c>
      <c r="G15" s="7" t="s">
        <v>11</v>
      </c>
      <c r="H15" s="7" t="s">
        <v>21</v>
      </c>
    </row>
    <row r="16" spans="1:8" ht="20.100000000000001" customHeight="1">
      <c r="A16" s="5">
        <v>45534</v>
      </c>
      <c r="B16" s="6">
        <f t="shared" si="0"/>
        <v>8</v>
      </c>
      <c r="C16" s="7" t="s">
        <v>8</v>
      </c>
      <c r="D16" s="7" t="s">
        <v>44</v>
      </c>
      <c r="E16" s="7" t="s">
        <v>45</v>
      </c>
      <c r="F16" s="18">
        <v>750</v>
      </c>
      <c r="G16" s="7" t="s">
        <v>16</v>
      </c>
      <c r="H16" s="7" t="s">
        <v>12</v>
      </c>
    </row>
    <row r="17" spans="1:8" ht="20.100000000000001" customHeight="1">
      <c r="A17" s="5">
        <v>45535</v>
      </c>
      <c r="B17" s="6">
        <f t="shared" si="0"/>
        <v>8</v>
      </c>
      <c r="C17" s="7" t="s">
        <v>8</v>
      </c>
      <c r="D17" s="7" t="s">
        <v>46</v>
      </c>
      <c r="E17" s="7" t="s">
        <v>47</v>
      </c>
      <c r="F17" s="18">
        <v>350</v>
      </c>
      <c r="G17" s="7" t="s">
        <v>20</v>
      </c>
      <c r="H17" s="7" t="s">
        <v>21</v>
      </c>
    </row>
    <row r="18" spans="1:8" ht="20.100000000000001" customHeight="1">
      <c r="A18" s="5">
        <v>45536</v>
      </c>
      <c r="B18" s="6">
        <f t="shared" si="0"/>
        <v>9</v>
      </c>
      <c r="C18" s="7" t="s">
        <v>13</v>
      </c>
      <c r="D18" s="7" t="s">
        <v>14</v>
      </c>
      <c r="E18" s="7" t="s">
        <v>15</v>
      </c>
      <c r="F18" s="18">
        <v>5000</v>
      </c>
      <c r="G18" s="7" t="s">
        <v>16</v>
      </c>
      <c r="H18" s="7" t="s">
        <v>17</v>
      </c>
    </row>
    <row r="19" spans="1:8" ht="20.100000000000001" customHeight="1">
      <c r="A19" s="5">
        <v>45537</v>
      </c>
      <c r="B19" s="6">
        <f t="shared" si="0"/>
        <v>9</v>
      </c>
      <c r="C19" s="7" t="s">
        <v>8</v>
      </c>
      <c r="D19" s="7" t="s">
        <v>9</v>
      </c>
      <c r="E19" s="8" t="s">
        <v>10</v>
      </c>
      <c r="F19" s="18">
        <v>450</v>
      </c>
      <c r="G19" s="7" t="s">
        <v>11</v>
      </c>
      <c r="H19" s="7" t="s">
        <v>12</v>
      </c>
    </row>
    <row r="20" spans="1:8" ht="20.100000000000001" customHeight="1">
      <c r="A20" s="5">
        <v>45540</v>
      </c>
      <c r="B20" s="6">
        <f t="shared" si="0"/>
        <v>9</v>
      </c>
      <c r="C20" s="7" t="s">
        <v>8</v>
      </c>
      <c r="D20" s="7" t="s">
        <v>18</v>
      </c>
      <c r="E20" s="8" t="s">
        <v>19</v>
      </c>
      <c r="F20" s="18">
        <v>300</v>
      </c>
      <c r="G20" s="7" t="s">
        <v>11</v>
      </c>
      <c r="H20" s="7" t="s">
        <v>21</v>
      </c>
    </row>
    <row r="21" spans="1:8" ht="20.100000000000001" customHeight="1">
      <c r="A21" s="5">
        <v>45543</v>
      </c>
      <c r="B21" s="6">
        <f t="shared" si="0"/>
        <v>9</v>
      </c>
      <c r="C21" s="7" t="s">
        <v>8</v>
      </c>
      <c r="D21" s="7" t="s">
        <v>22</v>
      </c>
      <c r="E21" s="8" t="s">
        <v>48</v>
      </c>
      <c r="F21" s="18">
        <v>200</v>
      </c>
      <c r="G21" s="7" t="s">
        <v>16</v>
      </c>
      <c r="H21" s="7" t="s">
        <v>21</v>
      </c>
    </row>
    <row r="22" spans="1:8" ht="20.100000000000001" customHeight="1">
      <c r="A22" s="5">
        <v>45546</v>
      </c>
      <c r="B22" s="6">
        <f t="shared" si="0"/>
        <v>9</v>
      </c>
      <c r="C22" s="7" t="s">
        <v>8</v>
      </c>
      <c r="D22" s="7" t="s">
        <v>24</v>
      </c>
      <c r="E22" s="8" t="s">
        <v>49</v>
      </c>
      <c r="F22" s="18">
        <v>600</v>
      </c>
      <c r="G22" s="7" t="s">
        <v>11</v>
      </c>
      <c r="H22" s="7" t="s">
        <v>12</v>
      </c>
    </row>
    <row r="23" spans="1:8" ht="20.100000000000001" customHeight="1">
      <c r="A23" s="5">
        <v>45549</v>
      </c>
      <c r="B23" s="6">
        <f t="shared" si="0"/>
        <v>9</v>
      </c>
      <c r="C23" s="7" t="s">
        <v>8</v>
      </c>
      <c r="D23" s="7" t="s">
        <v>26</v>
      </c>
      <c r="E23" s="8" t="s">
        <v>27</v>
      </c>
      <c r="F23" s="18">
        <v>350</v>
      </c>
      <c r="G23" s="7" t="s">
        <v>16</v>
      </c>
      <c r="H23" s="7" t="s">
        <v>21</v>
      </c>
    </row>
    <row r="24" spans="1:8" ht="20.100000000000001" customHeight="1">
      <c r="A24" s="5">
        <v>45552</v>
      </c>
      <c r="B24" s="6">
        <f t="shared" si="0"/>
        <v>9</v>
      </c>
      <c r="C24" s="7" t="s">
        <v>8</v>
      </c>
      <c r="D24" s="7" t="s">
        <v>28</v>
      </c>
      <c r="E24" s="8" t="s">
        <v>50</v>
      </c>
      <c r="F24" s="18">
        <v>500</v>
      </c>
      <c r="G24" s="7" t="s">
        <v>20</v>
      </c>
      <c r="H24" s="7" t="s">
        <v>12</v>
      </c>
    </row>
    <row r="25" spans="1:8" ht="20.100000000000001" customHeight="1">
      <c r="A25" s="5">
        <v>45555</v>
      </c>
      <c r="B25" s="6">
        <f t="shared" si="0"/>
        <v>9</v>
      </c>
      <c r="C25" s="7" t="s">
        <v>8</v>
      </c>
      <c r="D25" s="7" t="s">
        <v>30</v>
      </c>
      <c r="E25" s="8" t="s">
        <v>51</v>
      </c>
      <c r="F25" s="18">
        <v>800</v>
      </c>
      <c r="G25" s="7" t="s">
        <v>16</v>
      </c>
      <c r="H25" s="7" t="s">
        <v>21</v>
      </c>
    </row>
    <row r="26" spans="1:8" ht="20.100000000000001" customHeight="1">
      <c r="A26" s="5">
        <v>45555</v>
      </c>
      <c r="B26" s="6">
        <f t="shared" si="0"/>
        <v>9</v>
      </c>
      <c r="C26" s="7" t="s">
        <v>13</v>
      </c>
      <c r="D26" s="7" t="s">
        <v>52</v>
      </c>
      <c r="E26" s="7" t="s">
        <v>53</v>
      </c>
      <c r="F26" s="18">
        <v>1200</v>
      </c>
      <c r="G26" s="7" t="s">
        <v>16</v>
      </c>
      <c r="H26" s="7" t="s">
        <v>17</v>
      </c>
    </row>
    <row r="27" spans="1:8" ht="20.100000000000001" customHeight="1">
      <c r="A27" s="5">
        <v>45558</v>
      </c>
      <c r="B27" s="6">
        <f t="shared" si="0"/>
        <v>9</v>
      </c>
      <c r="C27" s="7" t="s">
        <v>8</v>
      </c>
      <c r="D27" s="7" t="s">
        <v>34</v>
      </c>
      <c r="E27" s="8" t="s">
        <v>54</v>
      </c>
      <c r="F27" s="18">
        <v>1500</v>
      </c>
      <c r="G27" s="7" t="s">
        <v>20</v>
      </c>
      <c r="H27" s="7" t="s">
        <v>12</v>
      </c>
    </row>
    <row r="28" spans="1:8" ht="20.100000000000001" customHeight="1">
      <c r="A28" s="5">
        <v>45561</v>
      </c>
      <c r="B28" s="6">
        <f t="shared" si="0"/>
        <v>9</v>
      </c>
      <c r="C28" s="7" t="s">
        <v>8</v>
      </c>
      <c r="D28" s="7" t="s">
        <v>36</v>
      </c>
      <c r="E28" s="8" t="s">
        <v>55</v>
      </c>
      <c r="F28" s="18">
        <v>250</v>
      </c>
      <c r="G28" s="7" t="s">
        <v>11</v>
      </c>
      <c r="H28" s="7" t="s">
        <v>21</v>
      </c>
    </row>
    <row r="29" spans="1:8" ht="20.100000000000001" customHeight="1">
      <c r="A29" s="5">
        <v>45564</v>
      </c>
      <c r="B29" s="6">
        <f t="shared" si="0"/>
        <v>9</v>
      </c>
      <c r="C29" s="7" t="s">
        <v>8</v>
      </c>
      <c r="D29" s="7" t="s">
        <v>38</v>
      </c>
      <c r="E29" s="8" t="s">
        <v>56</v>
      </c>
      <c r="F29" s="18">
        <v>400</v>
      </c>
      <c r="G29" s="7" t="s">
        <v>20</v>
      </c>
      <c r="H29" s="7" t="s">
        <v>12</v>
      </c>
    </row>
    <row r="30" spans="1:8" ht="20.100000000000001" customHeight="1">
      <c r="A30" s="5">
        <v>45566</v>
      </c>
      <c r="B30" s="6">
        <f t="shared" si="0"/>
        <v>10</v>
      </c>
      <c r="C30" s="7" t="s">
        <v>8</v>
      </c>
      <c r="D30" s="7" t="s">
        <v>9</v>
      </c>
      <c r="E30" s="7" t="s">
        <v>10</v>
      </c>
      <c r="F30" s="18">
        <v>600</v>
      </c>
      <c r="G30" s="7" t="s">
        <v>11</v>
      </c>
      <c r="H30" s="7" t="s">
        <v>12</v>
      </c>
    </row>
    <row r="31" spans="1:8" ht="20.100000000000001" customHeight="1">
      <c r="A31" s="5">
        <v>45566</v>
      </c>
      <c r="B31" s="6">
        <f t="shared" si="0"/>
        <v>10</v>
      </c>
      <c r="C31" s="7" t="s">
        <v>13</v>
      </c>
      <c r="D31" s="7" t="s">
        <v>14</v>
      </c>
      <c r="E31" s="7" t="s">
        <v>15</v>
      </c>
      <c r="F31" s="18">
        <v>5000</v>
      </c>
      <c r="G31" s="7" t="s">
        <v>16</v>
      </c>
      <c r="H31" s="7" t="s">
        <v>17</v>
      </c>
    </row>
    <row r="32" spans="1:8" ht="20.100000000000001" customHeight="1">
      <c r="A32" s="5">
        <v>45568</v>
      </c>
      <c r="B32" s="6">
        <f t="shared" si="0"/>
        <v>10</v>
      </c>
      <c r="C32" s="7" t="s">
        <v>8</v>
      </c>
      <c r="D32" s="7" t="s">
        <v>18</v>
      </c>
      <c r="E32" s="7" t="s">
        <v>57</v>
      </c>
      <c r="F32" s="18">
        <v>200</v>
      </c>
      <c r="G32" s="7" t="s">
        <v>20</v>
      </c>
      <c r="H32" s="7" t="s">
        <v>21</v>
      </c>
    </row>
    <row r="33" spans="1:8" ht="20.100000000000001" customHeight="1">
      <c r="A33" s="5">
        <v>45570</v>
      </c>
      <c r="B33" s="6">
        <f t="shared" si="0"/>
        <v>10</v>
      </c>
      <c r="C33" s="7" t="s">
        <v>8</v>
      </c>
      <c r="D33" s="7" t="s">
        <v>22</v>
      </c>
      <c r="E33" s="7" t="s">
        <v>58</v>
      </c>
      <c r="F33" s="18">
        <v>180</v>
      </c>
      <c r="G33" s="7" t="s">
        <v>16</v>
      </c>
      <c r="H33" s="7" t="s">
        <v>21</v>
      </c>
    </row>
    <row r="34" spans="1:8" ht="20.100000000000001" customHeight="1">
      <c r="A34" s="5">
        <v>45573</v>
      </c>
      <c r="B34" s="6">
        <f t="shared" si="0"/>
        <v>10</v>
      </c>
      <c r="C34" s="7" t="s">
        <v>8</v>
      </c>
      <c r="D34" s="7" t="s">
        <v>24</v>
      </c>
      <c r="E34" s="7" t="s">
        <v>59</v>
      </c>
      <c r="F34" s="18">
        <v>120</v>
      </c>
      <c r="G34" s="7" t="s">
        <v>11</v>
      </c>
      <c r="H34" s="7" t="s">
        <v>12</v>
      </c>
    </row>
    <row r="35" spans="1:8" ht="20.100000000000001" customHeight="1">
      <c r="A35" s="5">
        <v>45575</v>
      </c>
      <c r="B35" s="6">
        <f t="shared" si="0"/>
        <v>10</v>
      </c>
      <c r="C35" s="7" t="s">
        <v>8</v>
      </c>
      <c r="D35" s="7" t="s">
        <v>26</v>
      </c>
      <c r="E35" s="7" t="s">
        <v>60</v>
      </c>
      <c r="F35" s="18">
        <v>350</v>
      </c>
      <c r="G35" s="7" t="s">
        <v>20</v>
      </c>
      <c r="H35" s="7" t="s">
        <v>12</v>
      </c>
    </row>
    <row r="36" spans="1:8" ht="20.100000000000001" customHeight="1">
      <c r="A36" s="5">
        <v>45578</v>
      </c>
      <c r="B36" s="6">
        <f t="shared" si="0"/>
        <v>10</v>
      </c>
      <c r="C36" s="7" t="s">
        <v>8</v>
      </c>
      <c r="D36" s="7" t="s">
        <v>28</v>
      </c>
      <c r="E36" s="7" t="s">
        <v>61</v>
      </c>
      <c r="F36" s="18">
        <v>400</v>
      </c>
      <c r="G36" s="7" t="s">
        <v>16</v>
      </c>
      <c r="H36" s="7" t="s">
        <v>21</v>
      </c>
    </row>
    <row r="37" spans="1:8" ht="20.100000000000001" customHeight="1">
      <c r="A37" s="5">
        <v>45580</v>
      </c>
      <c r="B37" s="6">
        <f t="shared" si="0"/>
        <v>10</v>
      </c>
      <c r="C37" s="7" t="s">
        <v>8</v>
      </c>
      <c r="D37" s="7" t="s">
        <v>30</v>
      </c>
      <c r="E37" s="7" t="s">
        <v>62</v>
      </c>
      <c r="F37" s="18">
        <v>450</v>
      </c>
      <c r="G37" s="7" t="s">
        <v>11</v>
      </c>
      <c r="H37" s="7" t="s">
        <v>21</v>
      </c>
    </row>
    <row r="38" spans="1:8" ht="20.100000000000001" customHeight="1">
      <c r="A38" s="5">
        <v>45583</v>
      </c>
      <c r="B38" s="6">
        <f t="shared" si="0"/>
        <v>10</v>
      </c>
      <c r="C38" s="7" t="s">
        <v>8</v>
      </c>
      <c r="D38" s="7" t="s">
        <v>34</v>
      </c>
      <c r="E38" s="7" t="s">
        <v>63</v>
      </c>
      <c r="F38" s="18">
        <v>300</v>
      </c>
      <c r="G38" s="7" t="s">
        <v>20</v>
      </c>
      <c r="H38" s="7" t="s">
        <v>12</v>
      </c>
    </row>
    <row r="39" spans="1:8" ht="20.100000000000001" customHeight="1">
      <c r="A39" s="5">
        <v>45583</v>
      </c>
      <c r="B39" s="6">
        <f t="shared" si="0"/>
        <v>10</v>
      </c>
      <c r="C39" s="7" t="s">
        <v>13</v>
      </c>
      <c r="D39" s="7" t="s">
        <v>64</v>
      </c>
      <c r="E39" s="7" t="s">
        <v>65</v>
      </c>
      <c r="F39" s="18">
        <v>1500</v>
      </c>
      <c r="G39" s="7" t="s">
        <v>16</v>
      </c>
      <c r="H39" s="7" t="s">
        <v>17</v>
      </c>
    </row>
    <row r="40" spans="1:8" ht="20.100000000000001" customHeight="1">
      <c r="A40" s="5">
        <v>45585</v>
      </c>
      <c r="B40" s="6">
        <f t="shared" si="0"/>
        <v>10</v>
      </c>
      <c r="C40" s="7" t="s">
        <v>8</v>
      </c>
      <c r="D40" s="7" t="s">
        <v>36</v>
      </c>
      <c r="E40" s="7" t="s">
        <v>66</v>
      </c>
      <c r="F40" s="18">
        <v>800</v>
      </c>
      <c r="G40" s="7" t="s">
        <v>16</v>
      </c>
      <c r="H40" s="7" t="s">
        <v>21</v>
      </c>
    </row>
    <row r="41" spans="1:8" ht="20.100000000000001" customHeight="1">
      <c r="A41" s="5">
        <v>45587</v>
      </c>
      <c r="B41" s="6">
        <f t="shared" si="0"/>
        <v>10</v>
      </c>
      <c r="C41" s="7" t="s">
        <v>8</v>
      </c>
      <c r="D41" s="7" t="s">
        <v>38</v>
      </c>
      <c r="E41" s="7" t="s">
        <v>67</v>
      </c>
      <c r="F41" s="18">
        <v>250</v>
      </c>
      <c r="G41" s="7" t="s">
        <v>20</v>
      </c>
      <c r="H41" s="7" t="s">
        <v>12</v>
      </c>
    </row>
    <row r="42" spans="1:8" ht="20.100000000000001" customHeight="1">
      <c r="A42" s="5">
        <v>45589</v>
      </c>
      <c r="B42" s="6">
        <f t="shared" si="0"/>
        <v>10</v>
      </c>
      <c r="C42" s="7" t="s">
        <v>8</v>
      </c>
      <c r="D42" s="7" t="s">
        <v>42</v>
      </c>
      <c r="E42" s="7" t="s">
        <v>68</v>
      </c>
      <c r="F42" s="18">
        <v>150</v>
      </c>
      <c r="G42" s="7" t="s">
        <v>11</v>
      </c>
      <c r="H42" s="7" t="s">
        <v>21</v>
      </c>
    </row>
    <row r="43" spans="1:8" ht="20.100000000000001" customHeight="1">
      <c r="A43" s="5">
        <v>45591</v>
      </c>
      <c r="B43" s="6">
        <f t="shared" si="0"/>
        <v>10</v>
      </c>
      <c r="C43" s="7" t="s">
        <v>8</v>
      </c>
      <c r="D43" s="7" t="s">
        <v>40</v>
      </c>
      <c r="E43" s="7" t="s">
        <v>69</v>
      </c>
      <c r="F43" s="18">
        <v>250</v>
      </c>
      <c r="G43" s="7" t="s">
        <v>16</v>
      </c>
      <c r="H43" s="7" t="s">
        <v>12</v>
      </c>
    </row>
    <row r="44" spans="1:8" ht="20.100000000000001" customHeight="1">
      <c r="A44" s="5">
        <v>45595</v>
      </c>
      <c r="B44" s="6">
        <f t="shared" si="0"/>
        <v>10</v>
      </c>
      <c r="C44" s="7" t="s">
        <v>8</v>
      </c>
      <c r="D44" s="7" t="s">
        <v>46</v>
      </c>
      <c r="E44" s="7" t="s">
        <v>70</v>
      </c>
      <c r="F44" s="18">
        <v>220</v>
      </c>
      <c r="G44" s="7" t="s">
        <v>16</v>
      </c>
      <c r="H44" s="7" t="s">
        <v>12</v>
      </c>
    </row>
    <row r="45" spans="1:8" ht="20.100000000000001" customHeight="1">
      <c r="A45" s="5">
        <v>45596</v>
      </c>
      <c r="B45" s="6">
        <f t="shared" si="0"/>
        <v>10</v>
      </c>
      <c r="C45" s="7" t="s">
        <v>8</v>
      </c>
      <c r="D45" s="7" t="s">
        <v>44</v>
      </c>
      <c r="E45" s="7" t="s">
        <v>71</v>
      </c>
      <c r="F45" s="18">
        <v>500</v>
      </c>
      <c r="G45" s="7" t="s">
        <v>20</v>
      </c>
      <c r="H45" s="7" t="s">
        <v>12</v>
      </c>
    </row>
    <row r="46" spans="1:8" ht="20.100000000000001" customHeight="1"/>
  </sheetData>
  <pageMargins left="0" right="0" top="0.39409448818897641" bottom="0.39409448818897641" header="0" footer="0"/>
  <pageSetup paperSize="9" orientation="portrait" horizontalDpi="360" verticalDpi="360" r:id="rId1"/>
  <headerFooter>
    <oddHeader>&amp;C&amp;A</oddHeader>
    <oddFooter>&amp;C&amp;"Liberation Sans,Regular"&amp;K000000Page &amp;"-,Regular"&amp;K1+000䬐ŝ_x0000_裚&amp;P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B1A8-0D1F-4DB3-A0C7-91EC98C24A4E}">
  <sheetPr>
    <tabColor theme="8" tint="-0.249977111117893"/>
  </sheetPr>
  <dimension ref="A1:E18"/>
  <sheetViews>
    <sheetView zoomScale="160" zoomScaleNormal="160" workbookViewId="0">
      <selection activeCell="D6" sqref="D6"/>
    </sheetView>
  </sheetViews>
  <sheetFormatPr defaultRowHeight="12.75"/>
  <cols>
    <col min="1" max="1" width="19.85546875" bestFit="1" customWidth="1"/>
    <col min="2" max="2" width="13.42578125" bestFit="1" customWidth="1"/>
    <col min="4" max="4" width="18.7109375" bestFit="1" customWidth="1"/>
    <col min="5" max="5" width="14.7109375" bestFit="1" customWidth="1"/>
  </cols>
  <sheetData>
    <row r="1" spans="1:5">
      <c r="A1" s="22" t="s">
        <v>2</v>
      </c>
      <c r="B1" s="23" t="s">
        <v>8</v>
      </c>
      <c r="D1" s="26" t="s">
        <v>2</v>
      </c>
      <c r="E1" t="s">
        <v>13</v>
      </c>
    </row>
    <row r="3" spans="1:5">
      <c r="A3" s="13" t="s">
        <v>72</v>
      </c>
      <c r="B3" s="14" t="s">
        <v>74</v>
      </c>
      <c r="D3" s="26" t="s">
        <v>72</v>
      </c>
      <c r="E3" t="s">
        <v>74</v>
      </c>
    </row>
    <row r="4" spans="1:5">
      <c r="A4" s="15" t="s">
        <v>9</v>
      </c>
      <c r="B4" s="19">
        <v>1600</v>
      </c>
      <c r="D4" s="27" t="s">
        <v>52</v>
      </c>
      <c r="E4" s="28">
        <v>1200</v>
      </c>
    </row>
    <row r="5" spans="1:5">
      <c r="A5" s="16" t="s">
        <v>40</v>
      </c>
      <c r="B5" s="20">
        <v>330</v>
      </c>
      <c r="D5" s="27" t="s">
        <v>32</v>
      </c>
      <c r="E5" s="28">
        <v>800</v>
      </c>
    </row>
    <row r="6" spans="1:5">
      <c r="A6" s="16" t="s">
        <v>26</v>
      </c>
      <c r="B6" s="20">
        <v>1100</v>
      </c>
      <c r="D6" s="27" t="s">
        <v>14</v>
      </c>
      <c r="E6" s="28">
        <v>15000</v>
      </c>
    </row>
    <row r="7" spans="1:5">
      <c r="A7" s="16" t="s">
        <v>34</v>
      </c>
      <c r="B7" s="20">
        <v>3000</v>
      </c>
      <c r="D7" s="27" t="s">
        <v>64</v>
      </c>
      <c r="E7" s="28">
        <v>1500</v>
      </c>
    </row>
    <row r="8" spans="1:5">
      <c r="A8" s="16" t="s">
        <v>46</v>
      </c>
      <c r="B8" s="20">
        <v>570</v>
      </c>
      <c r="D8" s="27" t="s">
        <v>73</v>
      </c>
      <c r="E8" s="28">
        <v>18500</v>
      </c>
    </row>
    <row r="9" spans="1:5">
      <c r="A9" s="16" t="s">
        <v>22</v>
      </c>
      <c r="B9" s="20">
        <v>500</v>
      </c>
    </row>
    <row r="10" spans="1:5">
      <c r="A10" s="16" t="s">
        <v>42</v>
      </c>
      <c r="B10" s="20">
        <v>350</v>
      </c>
    </row>
    <row r="11" spans="1:5">
      <c r="A11" s="16" t="s">
        <v>38</v>
      </c>
      <c r="B11" s="20">
        <v>830</v>
      </c>
    </row>
    <row r="12" spans="1:5">
      <c r="A12" s="16" t="s">
        <v>24</v>
      </c>
      <c r="B12" s="20">
        <v>970</v>
      </c>
    </row>
    <row r="13" spans="1:5">
      <c r="A13" s="16" t="s">
        <v>30</v>
      </c>
      <c r="B13" s="20">
        <v>1400</v>
      </c>
    </row>
    <row r="14" spans="1:5">
      <c r="A14" s="16" t="s">
        <v>18</v>
      </c>
      <c r="B14" s="20">
        <v>800</v>
      </c>
    </row>
    <row r="15" spans="1:5">
      <c r="A15" s="16" t="s">
        <v>36</v>
      </c>
      <c r="B15" s="20">
        <v>1500</v>
      </c>
    </row>
    <row r="16" spans="1:5">
      <c r="A16" s="16" t="s">
        <v>28</v>
      </c>
      <c r="B16" s="20">
        <v>1500</v>
      </c>
    </row>
    <row r="17" spans="1:2">
      <c r="A17" s="16" t="s">
        <v>44</v>
      </c>
      <c r="B17" s="20">
        <v>1250</v>
      </c>
    </row>
    <row r="18" spans="1:2">
      <c r="A18" s="17" t="s">
        <v>73</v>
      </c>
      <c r="B18" s="21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DE6E-181F-48B9-8A45-64E955D28F3F}">
  <sheetPr>
    <tabColor theme="8" tint="-0.249977111117893"/>
  </sheetPr>
  <dimension ref="B2:C16"/>
  <sheetViews>
    <sheetView workbookViewId="0">
      <selection activeCell="C3" sqref="C3"/>
    </sheetView>
  </sheetViews>
  <sheetFormatPr defaultRowHeight="12.75"/>
  <cols>
    <col min="2" max="2" width="21.42578125" customWidth="1"/>
    <col min="3" max="3" width="19.42578125" style="32" customWidth="1"/>
  </cols>
  <sheetData>
    <row r="2" spans="2:3" ht="15">
      <c r="B2" s="33" t="s">
        <v>77</v>
      </c>
      <c r="C2" s="32">
        <f>SUM(Tabela3[Depísto reservado])</f>
        <v>1674</v>
      </c>
    </row>
    <row r="3" spans="2:3" ht="15">
      <c r="B3" s="33" t="s">
        <v>78</v>
      </c>
      <c r="C3" s="32">
        <v>20000</v>
      </c>
    </row>
    <row r="5" spans="2:3">
      <c r="B5" s="29" t="s">
        <v>75</v>
      </c>
      <c r="C5" s="31" t="s">
        <v>76</v>
      </c>
    </row>
    <row r="6" spans="2:3">
      <c r="B6" s="30">
        <v>45637</v>
      </c>
      <c r="C6" s="32">
        <v>50</v>
      </c>
    </row>
    <row r="7" spans="2:3">
      <c r="B7" s="30">
        <v>45638</v>
      </c>
      <c r="C7" s="32">
        <v>125</v>
      </c>
    </row>
    <row r="8" spans="2:3">
      <c r="B8" s="30">
        <v>45639</v>
      </c>
      <c r="C8" s="32">
        <v>262</v>
      </c>
    </row>
    <row r="9" spans="2:3">
      <c r="B9" s="30">
        <v>45640</v>
      </c>
      <c r="C9" s="32">
        <v>57</v>
      </c>
    </row>
    <row r="10" spans="2:3">
      <c r="B10" s="30">
        <v>45641</v>
      </c>
      <c r="C10" s="32">
        <v>75</v>
      </c>
    </row>
    <row r="11" spans="2:3">
      <c r="B11" s="30">
        <v>45642</v>
      </c>
      <c r="C11" s="32">
        <v>219</v>
      </c>
    </row>
    <row r="12" spans="2:3">
      <c r="B12" s="30">
        <v>45643</v>
      </c>
      <c r="C12" s="32">
        <v>279</v>
      </c>
    </row>
    <row r="13" spans="2:3">
      <c r="B13" s="30">
        <v>45644</v>
      </c>
      <c r="C13" s="32">
        <v>104</v>
      </c>
    </row>
    <row r="14" spans="2:3">
      <c r="B14" s="30">
        <v>45645</v>
      </c>
      <c r="C14" s="32">
        <v>50</v>
      </c>
    </row>
    <row r="15" spans="2:3">
      <c r="B15" s="30">
        <v>45646</v>
      </c>
      <c r="C15" s="32">
        <v>440</v>
      </c>
    </row>
    <row r="16" spans="2:3">
      <c r="B16" s="30">
        <v>45647</v>
      </c>
      <c r="C16" s="32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5D02-2A53-43B4-A3F3-7FCC3203BBA7}">
  <dimension ref="A1:U1"/>
  <sheetViews>
    <sheetView zoomScaleNormal="100" workbookViewId="0">
      <selection activeCell="S13" sqref="S13"/>
    </sheetView>
  </sheetViews>
  <sheetFormatPr defaultColWidth="0" defaultRowHeight="12.75"/>
  <cols>
    <col min="1" max="1" width="18.140625" style="24" customWidth="1"/>
    <col min="2" max="21" width="9.140625" style="25" customWidth="1"/>
    <col min="22" max="16384" width="9.140625" hidden="1"/>
  </cols>
  <sheetData>
    <row r="1" s="24" customFormat="1" ht="95.25" customHeight="1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Controller</vt:lpstr>
      <vt:lpstr>Caixinha</vt:lpstr>
      <vt:lpstr>Dashboard</vt:lpstr>
      <vt:lpstr>Data!Area_de_impressao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Planilha1</dc:title>
  <dc:creator>Tanivia Timbó</dc:creator>
  <cp:lastModifiedBy>Tanívia Timbó</cp:lastModifiedBy>
  <cp:revision>66</cp:revision>
  <dcterms:created xsi:type="dcterms:W3CDTF">2024-12-10T13:07:55Z</dcterms:created>
  <dcterms:modified xsi:type="dcterms:W3CDTF">2024-12-11T17:50:08Z</dcterms:modified>
</cp:coreProperties>
</file>