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55D7536FC56FC9/Documents/"/>
    </mc:Choice>
  </mc:AlternateContent>
  <xr:revisionPtr revIDLastSave="201" documentId="8_{4EC9103F-C799-48B9-BF15-896C33F4D181}" xr6:coauthVersionLast="47" xr6:coauthVersionMax="47" xr10:uidLastSave="{7AEB85C1-5C1C-4B68-97A8-FA5194831DD1}"/>
  <bookViews>
    <workbookView xWindow="-120" yWindow="-120" windowWidth="24240" windowHeight="13020" xr2:uid="{00000000-000D-0000-FFFF-FFFF00000000}"/>
  </bookViews>
  <sheets>
    <sheet name="Dashboard" sheetId="5" r:id="rId1"/>
    <sheet name="Recruitment Pivots" sheetId="3" r:id="rId2"/>
    <sheet name="RAW DATA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4" i="5"/>
  <c r="A4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<sst xmlns="http://schemas.openxmlformats.org/spreadsheetml/2006/main" count="296" uniqueCount="87">
  <si>
    <t>Candidate Name</t>
  </si>
  <si>
    <t>Department</t>
  </si>
  <si>
    <t>Application Date</t>
  </si>
  <si>
    <t>Interview Date</t>
  </si>
  <si>
    <t>Status</t>
  </si>
  <si>
    <t>Recruiter Name</t>
  </si>
  <si>
    <t>Source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</si>
  <si>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</si>
  <si>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</si>
  <si>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</si>
  <si>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</si>
  <si>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</si>
  <si>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</si>
  <si>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</si>
  <si>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</si>
  <si>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</si>
  <si>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</si>
  <si>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</si>
  <si>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</si>
  <si>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Candidate 13</t>
  </si>
  <si>
    <t>Candidate 14</t>
  </si>
  <si>
    <t>Candidate 15</t>
  </si>
  <si>
    <t>Candidate 16</t>
  </si>
  <si>
    <t>Candidate 17</t>
  </si>
  <si>
    <t>Candidate 18</t>
  </si>
  <si>
    <t>Candidate 19</t>
  </si>
  <si>
    <t>Candidate 20</t>
  </si>
  <si>
    <t>Candidate 21</t>
  </si>
  <si>
    <t>Candidate 22</t>
  </si>
  <si>
    <t>Candidate 23</t>
  </si>
  <si>
    <t>Candidate 24</t>
  </si>
  <si>
    <t>Candidate 25</t>
  </si>
  <si>
    <t>Candidate 26</t>
  </si>
  <si>
    <t>Candidate 27</t>
  </si>
  <si>
    <t>Candidate 28</t>
  </si>
  <si>
    <t>Candidate 29</t>
  </si>
  <si>
    <t>Candidate 30</t>
  </si>
  <si>
    <t>Candidate 31</t>
  </si>
  <si>
    <t>Candidate 32</t>
  </si>
  <si>
    <t>Candidate 33</t>
  </si>
  <si>
    <t>Candidate 34</t>
  </si>
  <si>
    <t>Candidate 35</t>
  </si>
  <si>
    <t>Candidate 36</t>
  </si>
  <si>
    <t>Candidate 37</t>
  </si>
  <si>
    <t>Candidate 38</t>
  </si>
  <si>
    <t>Candidate 39</t>
  </si>
  <si>
    <t>Candidate 40</t>
  </si>
  <si>
    <t>Candidate 41</t>
  </si>
  <si>
    <t>Candidate 42</t>
  </si>
  <si>
    <t>Candidate 43</t>
  </si>
  <si>
    <t>Candidate 44</t>
  </si>
  <si>
    <t>Candidate 45</t>
  </si>
  <si>
    <t>Candidate 46</t>
  </si>
  <si>
    <t>Candidate 47</t>
  </si>
  <si>
    <t>Candidate 48</t>
  </si>
  <si>
    <t>Candidate 49</t>
  </si>
  <si>
    <t>Candidate 50</t>
  </si>
  <si>
    <t>Finance</t>
  </si>
  <si>
    <t>Marketing</t>
  </si>
  <si>
    <t>Operations</t>
  </si>
  <si>
    <t>HR</t>
  </si>
  <si>
    <t>Sales</t>
  </si>
  <si>
    <t>IT</t>
  </si>
  <si>
    <t>Selected</t>
  </si>
  <si>
    <t>Joined</t>
  </si>
  <si>
    <t>Interviewed</t>
  </si>
  <si>
    <t>Applied</t>
  </si>
  <si>
    <t>Rejected</t>
  </si>
  <si>
    <t>Shortlisted</t>
  </si>
  <si>
    <t>Priya Sharma</t>
  </si>
  <si>
    <t>Rohit Mehta</t>
  </si>
  <si>
    <t>Anjali Verma</t>
  </si>
  <si>
    <t>Referral</t>
  </si>
  <si>
    <t>LinkedIn</t>
  </si>
  <si>
    <t>Naukri</t>
  </si>
  <si>
    <t>Indeed</t>
  </si>
  <si>
    <t>Days To Hire</t>
  </si>
  <si>
    <t>Row Labels</t>
  </si>
  <si>
    <t>Grand Total</t>
  </si>
  <si>
    <t>Column Labels</t>
  </si>
  <si>
    <t>Count of Candidate Name</t>
  </si>
  <si>
    <t>Department-wise Recruitment Status</t>
  </si>
  <si>
    <t>Recruitment by Source</t>
  </si>
  <si>
    <t>TOTAL APPLICATIONS</t>
  </si>
  <si>
    <t>TOTAL HIRES</t>
  </si>
  <si>
    <t>OFFER ACCEPTANCE %</t>
  </si>
  <si>
    <t>RECRUITMENT STATUS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</si>
</sst>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[Recruitment Status Dashboard.xlsx]Recruitment Pivots!PivotTable1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/>
              <a:t>Department-wise Recruitment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50000"/>
              </a:schemeClr>
            </a:solidFill>
            <a:ln w="9525">
              <a:solidFill>
                <a:schemeClr val="accent2">
                  <a:shade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70000"/>
              </a:schemeClr>
            </a:solidFill>
            <a:ln w="9525">
              <a:solidFill>
                <a:schemeClr val="accent2">
                  <a:shade val="70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90000"/>
              </a:schemeClr>
            </a:solidFill>
            <a:ln w="9525">
              <a:solidFill>
                <a:schemeClr val="accent2">
                  <a:shade val="90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90000"/>
              </a:schemeClr>
            </a:solidFill>
            <a:ln w="9525">
              <a:solidFill>
                <a:schemeClr val="accent2">
                  <a:tint val="90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70000"/>
              </a:schemeClr>
            </a:solidFill>
            <a:ln w="9525">
              <a:solidFill>
                <a:schemeClr val="accent2">
                  <a:tint val="70000"/>
                </a:schemeClr>
              </a:solidFill>
            </a:ln>
            <a:effectLst/>
          </c:spPr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50000"/>
              </a:schemeClr>
            </a:solidFill>
            <a:ln w="9525">
              <a:solidFill>
                <a:schemeClr val="accent2">
                  <a:tint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'Recruitment Pivots'!$B$3:$B$4</c:f>
              <c:strCache>
                <c:ptCount val="1"/>
                <c:pt idx="0">
                  <c:v>Applied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'Recruitment Pivots'!$A$5:$A$11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'Recruitment Pivots'!$B$5:$B$11</c:f>
              <c:numCache>
                <c:formatCode>General</c:formatCode>
                <c:ptCount val="6"/>
                <c:pt idx="0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C00-8A20-F58A0ADAF95C}"/>
            </c:ext>
          </c:extLst>
        </c:ser>
        <c:ser>
          <c:idx val="1"/>
          <c:order val="1"/>
          <c:tx>
            <c:strRef>
              <c:f>'Recruitment Pivots'!$C$3:$C$4</c:f>
              <c:strCache>
                <c:ptCount val="1"/>
                <c:pt idx="0">
                  <c:v>Interviewed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'Recruitment Pivots'!$A$5:$A$11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'Recruitment Pivots'!$C$5:$C$11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C00-8A20-F58A0ADAF95C}"/>
            </c:ext>
          </c:extLst>
        </c:ser>
        <c:ser>
          <c:idx val="2"/>
          <c:order val="2"/>
          <c:tx>
            <c:strRef>
              <c:f>'Recruitment Pivots'!$D$3:$D$4</c:f>
              <c:strCache>
                <c:ptCount val="1"/>
                <c:pt idx="0">
                  <c:v>Joined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'Recruitment Pivots'!$A$5:$A$11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'Recruitment Pivots'!$D$5:$D$11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6-4C00-8A20-F58A0ADAF95C}"/>
            </c:ext>
          </c:extLst>
        </c:ser>
        <c:ser>
          <c:idx val="3"/>
          <c:order val="3"/>
          <c:tx>
            <c:strRef>
              <c:f>'Recruitment Pivots'!$E$3:$E$4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'Recruitment Pivots'!$A$5:$A$11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'Recruitment Pivots'!$E$5:$E$11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C00-8A20-F58A0ADAF95C}"/>
            </c:ext>
          </c:extLst>
        </c:ser>
        <c:ser>
          <c:idx val="4"/>
          <c:order val="4"/>
          <c:tx>
            <c:strRef>
              <c:f>'Recruitment Pivots'!$F$3:$F$4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'Recruitment Pivots'!$A$5:$A$11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'Recruitment Pivots'!$F$5:$F$11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F6-4C00-8A20-F58A0ADAF95C}"/>
            </c:ext>
          </c:extLst>
        </c:ser>
        <c:ser>
          <c:idx val="5"/>
          <c:order val="5"/>
          <c:tx>
            <c:strRef>
              <c:f>'Recruitment Pivots'!$G$3:$G$4</c:f>
              <c:strCache>
                <c:ptCount val="1"/>
                <c:pt idx="0">
                  <c:v>Shortlisted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'Recruitment Pivots'!$A$5:$A$11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'Recruitment Pivots'!$G$5:$G$11</c:f>
              <c:numCache>
                <c:formatCode>General</c:formatCode>
                <c:ptCount val="6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6-4C00-8A20-F58A0ADA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53623312"/>
        <c:axId val="1753620912"/>
      </c:barChart>
      <c:catAx>
        <c:axId val="1753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0912"/>
        <c:crosses val="autoZero"/>
        <c:auto val="1"/>
        <c:lblAlgn val="ctr"/>
        <c:lblOffset val="100"/>
        <c:noMultiLvlLbl val="0"/>
      </c:catAx>
      <c:valAx>
        <c:axId val="17536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767791955500575E-2"/>
          <c:y val="0.93341083739687203"/>
          <c:w val="0.9684644485294176"/>
          <c:h val="4.912324292160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[Recruitment Status Dashboard.xlsx]Recruitment Pivots!PivotTable2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Recruitment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7.2222675533433964E-2"/>
              <c:y val="0.122177551335494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-7.429521439353759E-2"/>
              <c:y val="-0.119644897329010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0.10735922646974827"/>
              <c:y val="-6.20694766095414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4.8885806372649013E-2"/>
              <c:y val="0.133025474756831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8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9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0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2">
                  <a:shade val="58000"/>
                  <a:shade val="51000"/>
                  <a:satMod val="130000"/>
                </a:schemeClr>
              </a:gs>
              <a:gs pos="80000">
                <a:schemeClr val="accent2">
                  <a:shade val="58000"/>
                  <a:shade val="93000"/>
                  <a:satMod val="130000"/>
                </a:schemeClr>
              </a:gs>
              <a:gs pos="100000">
                <a:schemeClr val="accent2">
                  <a:shade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2">
                  <a:shade val="86000"/>
                  <a:shade val="51000"/>
                  <a:satMod val="130000"/>
                </a:schemeClr>
              </a:gs>
              <a:gs pos="80000">
                <a:schemeClr val="accent2">
                  <a:shade val="86000"/>
                  <a:shade val="93000"/>
                  <a:satMod val="130000"/>
                </a:schemeClr>
              </a:gs>
              <a:gs pos="100000">
                <a:schemeClr val="accent2">
                  <a:shade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spPr>
          <a:gradFill rotWithShape="1">
            <a:gsLst>
              <a:gs pos="0">
                <a:schemeClr val="accent2">
                  <a:tint val="86000"/>
                  <a:shade val="51000"/>
                  <a:satMod val="130000"/>
                </a:schemeClr>
              </a:gs>
              <a:gs pos="80000">
                <a:schemeClr val="accent2">
                  <a:tint val="86000"/>
                  <a:shade val="93000"/>
                  <a:satMod val="130000"/>
                </a:schemeClr>
              </a:gs>
              <a:gs pos="100000">
                <a:schemeClr val="accent2">
                  <a:tint val="86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5"/>
        <c:spPr>
          <a:gradFill rotWithShape="1">
            <a:gsLst>
              <a:gs pos="0">
                <a:schemeClr val="accent2">
                  <a:tint val="58000"/>
                  <a:shade val="51000"/>
                  <a:satMod val="130000"/>
                </a:schemeClr>
              </a:gs>
              <a:gs pos="80000">
                <a:schemeClr val="accent2">
                  <a:tint val="58000"/>
                  <a:shade val="93000"/>
                  <a:satMod val="130000"/>
                </a:schemeClr>
              </a:gs>
              <a:gs pos="100000">
                <a:schemeClr val="accent2">
                  <a:tint val="58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>
        <c:manualLayout>
          <c:layoutTarget val="inner"/>
          <c:xMode val="edge"/>
          <c:yMode val="edge"/>
          <c:x val="0.32527975194810499"/>
          <c:y val="0.15118974834028098"/>
          <c:w val="0.39172375328083986"/>
          <c:h val="0.65287292213473302"/>
        </c:manualLayout>
      </c:layout>
      <c:pieChart>
        <c:varyColors val="1"/>
        <c:ser>
          <c:idx val="0"/>
          <c:order val="0"/>
          <c:tx>
            <c:strRef>
              <c:f>'Recruitment Pivots'!$B$16:$B$17</c:f>
              <c:strCache>
                <c:ptCount val="1"/>
                <c:pt idx="0">
                  <c:v>Applied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27F-43F3-B460-AEA02BCD9F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27F-43F3-B460-AEA02BCD9F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27F-43F3-B460-AEA02BCD9F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27F-43F3-B460-AEA02BCD9F4E}"/>
              </c:ext>
            </c:extLst>
          </c:dPt>
          <c:dLbls>
            <c:dLbl>
              <c:idx val="0"/>
              <c:layout>
                <c:manualLayout>
                  <c:x val="-7.2222675533433964E-2"/>
                  <c:y val="0.1221775513354948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7F-43F3-B460-AEA02BCD9F4E}"/>
                </c:ext>
              </c:extLst>
            </c:dLbl>
            <c:dLbl>
              <c:idx val="1"/>
              <c:layout>
                <c:manualLayout>
                  <c:x val="-7.429521439353759E-2"/>
                  <c:y val="-0.1196448973290103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7F-43F3-B460-AEA02BCD9F4E}"/>
                </c:ext>
              </c:extLst>
            </c:dLbl>
            <c:dLbl>
              <c:idx val="2"/>
              <c:layout>
                <c:manualLayout>
                  <c:x val="0.10735922646974827"/>
                  <c:y val="-6.2069476609541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7F-43F3-B460-AEA02BCD9F4E}"/>
                </c:ext>
              </c:extLst>
            </c:dLbl>
            <c:dLbl>
              <c:idx val="3"/>
              <c:layout>
                <c:manualLayout>
                  <c:x val="4.8885806372649013E-2"/>
                  <c:y val="0.1330254747568318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7F-43F3-B460-AEA02BCD9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'Recruitment Pivots'!$A$18:$A$22</c:f>
              <c:strCache>
                <c:ptCount val="4"/>
                <c:pt idx="0">
                  <c:v>Indeed</c:v>
                </c:pt>
                <c:pt idx="1">
                  <c:v>LinkedIn</c:v>
                </c:pt>
                <c:pt idx="2">
                  <c:v>Naukri</c:v>
                </c:pt>
                <c:pt idx="3">
                  <c:v>Referral</c:v>
                </c:pt>
              </c:strCache>
            </c:strRef>
          </c:cat>
          <c:val>
            <c:numRef>
              <c:f>'Recruitment Pivots'!$B$18:$B$22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F-43F3-B460-AEA02BCD9F4E}"/>
            </c:ext>
          </c:extLst>
        </c:ser>
        <c:ser>
          <c:idx val="1"/>
          <c:order val="1"/>
          <c:tx>
            <c:strRef>
              <c:f>'Recruitment Pivots'!$C$16:$C$17</c:f>
              <c:strCache>
                <c:ptCount val="1"/>
                <c:pt idx="0">
                  <c:v>Interviewed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827F-43F3-B460-AEA02BCD9F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827F-43F3-B460-AEA02BCD9F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827F-43F3-B460-AEA02BCD9F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827F-43F3-B460-AEA02BCD9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'Recruitment Pivots'!$A$18:$A$22</c:f>
              <c:strCache>
                <c:ptCount val="4"/>
                <c:pt idx="0">
                  <c:v>Indeed</c:v>
                </c:pt>
                <c:pt idx="1">
                  <c:v>LinkedIn</c:v>
                </c:pt>
                <c:pt idx="2">
                  <c:v>Naukri</c:v>
                </c:pt>
                <c:pt idx="3">
                  <c:v>Referral</c:v>
                </c:pt>
              </c:strCache>
            </c:strRef>
          </c:cat>
          <c:val>
            <c:numRef>
              <c:f>'Recruitment Pivots'!$C$18:$C$22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7F-43F3-B460-AEA02BCD9F4E}"/>
            </c:ext>
          </c:extLst>
        </c:ser>
        <c:ser>
          <c:idx val="2"/>
          <c:order val="2"/>
          <c:tx>
            <c:strRef>
              <c:f>'Recruitment Pivots'!$D$16:$D$17</c:f>
              <c:strCache>
                <c:ptCount val="1"/>
                <c:pt idx="0">
                  <c:v>Joined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827F-43F3-B460-AEA02BCD9F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827F-43F3-B460-AEA02BCD9F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827F-43F3-B460-AEA02BCD9F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827F-43F3-B460-AEA02BCD9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'Recruitment Pivots'!$A$18:$A$22</c:f>
              <c:strCache>
                <c:ptCount val="4"/>
                <c:pt idx="0">
                  <c:v>Indeed</c:v>
                </c:pt>
                <c:pt idx="1">
                  <c:v>LinkedIn</c:v>
                </c:pt>
                <c:pt idx="2">
                  <c:v>Naukri</c:v>
                </c:pt>
                <c:pt idx="3">
                  <c:v>Referral</c:v>
                </c:pt>
              </c:strCache>
            </c:strRef>
          </c:cat>
          <c:val>
            <c:numRef>
              <c:f>'Recruitment Pivots'!$D$18:$D$22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7F-43F3-B460-AEA02BCD9F4E}"/>
            </c:ext>
          </c:extLst>
        </c:ser>
        <c:ser>
          <c:idx val="3"/>
          <c:order val="3"/>
          <c:tx>
            <c:strRef>
              <c:f>'Recruitment Pivots'!$E$16:$E$17</c:f>
              <c:strCache>
                <c:ptCount val="1"/>
                <c:pt idx="0">
                  <c:v>Rejected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C-827F-43F3-B460-AEA02BCD9F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E-827F-43F3-B460-AEA02BCD9F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827F-43F3-B460-AEA02BCD9F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2-827F-43F3-B460-AEA02BCD9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'Recruitment Pivots'!$A$18:$A$22</c:f>
              <c:strCache>
                <c:ptCount val="4"/>
                <c:pt idx="0">
                  <c:v>Indeed</c:v>
                </c:pt>
                <c:pt idx="1">
                  <c:v>LinkedIn</c:v>
                </c:pt>
                <c:pt idx="2">
                  <c:v>Naukri</c:v>
                </c:pt>
                <c:pt idx="3">
                  <c:v>Referral</c:v>
                </c:pt>
              </c:strCache>
            </c:strRef>
          </c:cat>
          <c:val>
            <c:numRef>
              <c:f>'Recruitment Pivots'!$E$18:$E$22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27F-43F3-B460-AEA02BCD9F4E}"/>
            </c:ext>
          </c:extLst>
        </c:ser>
        <c:ser>
          <c:idx val="4"/>
          <c:order val="4"/>
          <c:tx>
            <c:strRef>
              <c:f>'Recruitment Pivots'!$F$16:$F$17</c:f>
              <c:strCache>
                <c:ptCount val="1"/>
                <c:pt idx="0">
                  <c:v>Selected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827F-43F3-B460-AEA02BCD9F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827F-43F3-B460-AEA02BCD9F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827F-43F3-B460-AEA02BCD9F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827F-43F3-B460-AEA02BCD9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'Recruitment Pivots'!$A$18:$A$22</c:f>
              <c:strCache>
                <c:ptCount val="4"/>
                <c:pt idx="0">
                  <c:v>Indeed</c:v>
                </c:pt>
                <c:pt idx="1">
                  <c:v>LinkedIn</c:v>
                </c:pt>
                <c:pt idx="2">
                  <c:v>Naukri</c:v>
                </c:pt>
                <c:pt idx="3">
                  <c:v>Referral</c:v>
                </c:pt>
              </c:strCache>
            </c:strRef>
          </c:cat>
          <c:val>
            <c:numRef>
              <c:f>'Recruitment Pivots'!$F$18:$F$22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27F-43F3-B460-AEA02BCD9F4E}"/>
            </c:ext>
          </c:extLst>
        </c:ser>
        <c:ser>
          <c:idx val="5"/>
          <c:order val="5"/>
          <c:tx>
            <c:strRef>
              <c:f>'Recruitment Pivots'!$G$16:$G$17</c:f>
              <c:strCache>
                <c:ptCount val="1"/>
                <c:pt idx="0">
                  <c:v>Shortlisted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E-827F-43F3-B460-AEA02BCD9F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0-827F-43F3-B460-AEA02BCD9F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827F-43F3-B460-AEA02BCD9F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827F-43F3-B460-AEA02BCD9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'Recruitment Pivots'!$A$18:$A$22</c:f>
              <c:strCache>
                <c:ptCount val="4"/>
                <c:pt idx="0">
                  <c:v>Indeed</c:v>
                </c:pt>
                <c:pt idx="1">
                  <c:v>LinkedIn</c:v>
                </c:pt>
                <c:pt idx="2">
                  <c:v>Naukri</c:v>
                </c:pt>
                <c:pt idx="3">
                  <c:v>Referral</c:v>
                </c:pt>
              </c:strCache>
            </c:strRef>
          </c:cat>
          <c:val>
            <c:numRef>
              <c:f>'Recruitment Pivots'!$G$18:$G$22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27F-43F3-B460-AEA02BCD9F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773114649600568E-2"/>
          <c:y val="0.86264721321599502"/>
          <c:w val="0.957208262819366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616365</xdr:rowOff>
    </xdr:from>
    <xdr:to>
      <xdr:col>1</xdr:col>
      <xdr:colOff>2298424</xdr:colOff>
      <xdr:row>12</xdr:row>
      <xdr:rowOff>600490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1DFF9-63D7-42DB-B2EE-B0EB8ECB1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3002446</xdr:colOff>
      <xdr:row>5</xdr:row>
      <xdr:rowOff>597926</xdr:rowOff>
    </xdr:from>
    <xdr:to>
      <xdr:col>3</xdr:col>
      <xdr:colOff>1381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19239-602B-478B-9BF6-61C26F809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YA" refreshedDate="45872.42073726852" createdVersion="8" refreshedVersion="8" minRefreshableVersion="3" recordCount="50" xr:uid="{E8EC2B65-D697-4C91-9422-AE2A148CE83F}">
  <cacheSource type="worksheet">
    <worksheetSource ref="A1:H51" sheet="RAW DATA"/>
  </cacheSource>
  <cacheFields count="8">
    <cacheField name="Candidate Name" numFmtId="0">
      <sharedItems/>
    </cacheField>
    <cacheField name="Department" numFmtId="0">
      <sharedItems count="6">
        <s v="Finance"/>
        <s v="Marketing"/>
        <s v="Operations"/>
        <s v="HR"/>
        <s v="Sales"/>
        <s v="IT"/>
      </sharedItems>
    </cacheField>
    <cacheField name="Application Date" numFmtId="164">
      <sharedItems containsSemiMixedTypes="0" containsNonDate="0" containsDate="1" containsString="0" minDate="2025-07-01T00:00:00" maxDate="2025-08-01T00:00:00"/>
    </cacheField>
    <cacheField name="Interview Date" numFmtId="0">
      <sharedItems containsNonDate="0" containsDate="1" containsString="0" containsBlank="1" minDate="2025-07-06T00:00:00" maxDate="2025-08-14T00:00:00"/>
    </cacheField>
    <cacheField name="Status" numFmtId="0">
      <sharedItems count="6">
        <s v="Selected"/>
        <s v="Joined"/>
        <s v="Interviewed"/>
        <s v="Applied"/>
        <s v="Rejected"/>
        <s v="Shortlisted"/>
      </sharedItems>
    </cacheField>
    <cacheField name="Recruiter Name" numFmtId="0">
      <sharedItems/>
    </cacheField>
    <cacheField name="Source" numFmtId="0">
      <sharedItems count="4">
        <s v="Referral"/>
        <s v="LinkedIn"/>
        <s v="Naukri"/>
        <s v="Indeed"/>
      </sharedItems>
    </cacheField>
    <cacheField name="Days To Hire" numFmtId="0">
      <sharedItems containsMixedTypes="1" containsNumber="1" containsInteger="1" minValue="3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Candidate 1"/>
    <x v="0"/>
    <d v="2025-07-01T00:00:00"/>
    <d v="2025-07-09T00:00:00"/>
    <x v="0"/>
    <s v="Priya Sharma"/>
    <x v="0"/>
    <s v=""/>
  </r>
  <r>
    <s v="Candidate 2"/>
    <x v="1"/>
    <d v="2025-07-03T00:00:00"/>
    <d v="2025-07-06T00:00:00"/>
    <x v="1"/>
    <s v="Rohit Mehta"/>
    <x v="1"/>
    <n v="3"/>
  </r>
  <r>
    <s v="Candidate 3"/>
    <x v="0"/>
    <d v="2025-07-01T00:00:00"/>
    <d v="2025-07-08T00:00:00"/>
    <x v="2"/>
    <s v="Anjali Verma"/>
    <x v="2"/>
    <s v=""/>
  </r>
  <r>
    <s v="Candidate 4"/>
    <x v="2"/>
    <d v="2025-07-11T00:00:00"/>
    <m/>
    <x v="3"/>
    <s v="Priya Sharma"/>
    <x v="0"/>
    <s v=""/>
  </r>
  <r>
    <s v="Candidate 5"/>
    <x v="1"/>
    <d v="2025-07-21T00:00:00"/>
    <m/>
    <x v="3"/>
    <s v="Priya Sharma"/>
    <x v="3"/>
    <s v=""/>
  </r>
  <r>
    <s v="Candidate 6"/>
    <x v="3"/>
    <d v="2025-07-14T00:00:00"/>
    <d v="2025-07-26T00:00:00"/>
    <x v="4"/>
    <s v="Anjali Verma"/>
    <x v="3"/>
    <s v=""/>
  </r>
  <r>
    <s v="Candidate 7"/>
    <x v="2"/>
    <d v="2025-07-07T00:00:00"/>
    <m/>
    <x v="3"/>
    <s v="Anjali Verma"/>
    <x v="2"/>
    <s v=""/>
  </r>
  <r>
    <s v="Candidate 8"/>
    <x v="0"/>
    <d v="2025-07-16T00:00:00"/>
    <d v="2025-07-20T00:00:00"/>
    <x v="2"/>
    <s v="Anjali Verma"/>
    <x v="3"/>
    <s v=""/>
  </r>
  <r>
    <s v="Candidate 9"/>
    <x v="3"/>
    <d v="2025-07-08T00:00:00"/>
    <d v="2025-07-16T00:00:00"/>
    <x v="0"/>
    <s v="Rohit Mehta"/>
    <x v="1"/>
    <s v=""/>
  </r>
  <r>
    <s v="Candidate 10"/>
    <x v="4"/>
    <d v="2025-07-25T00:00:00"/>
    <d v="2025-08-09T00:00:00"/>
    <x v="2"/>
    <s v="Anjali Verma"/>
    <x v="3"/>
    <s v=""/>
  </r>
  <r>
    <s v="Candidate 11"/>
    <x v="2"/>
    <d v="2025-07-23T00:00:00"/>
    <m/>
    <x v="3"/>
    <s v="Rohit Mehta"/>
    <x v="1"/>
    <s v=""/>
  </r>
  <r>
    <s v="Candidate 12"/>
    <x v="3"/>
    <d v="2025-07-01T00:00:00"/>
    <m/>
    <x v="5"/>
    <s v="Anjali Verma"/>
    <x v="2"/>
    <s v=""/>
  </r>
  <r>
    <s v="Candidate 13"/>
    <x v="0"/>
    <d v="2025-07-06T00:00:00"/>
    <d v="2025-07-19T00:00:00"/>
    <x v="1"/>
    <s v="Priya Sharma"/>
    <x v="0"/>
    <n v="13"/>
  </r>
  <r>
    <s v="Candidate 14"/>
    <x v="4"/>
    <d v="2025-07-21T00:00:00"/>
    <d v="2025-08-05T00:00:00"/>
    <x v="1"/>
    <s v="Rohit Mehta"/>
    <x v="3"/>
    <n v="15"/>
  </r>
  <r>
    <s v="Candidate 15"/>
    <x v="5"/>
    <d v="2025-07-19T00:00:00"/>
    <d v="2025-07-30T00:00:00"/>
    <x v="0"/>
    <s v="Rohit Mehta"/>
    <x v="1"/>
    <s v=""/>
  </r>
  <r>
    <s v="Candidate 16"/>
    <x v="1"/>
    <d v="2025-07-13T00:00:00"/>
    <d v="2025-07-26T00:00:00"/>
    <x v="4"/>
    <s v="Priya Sharma"/>
    <x v="2"/>
    <s v=""/>
  </r>
  <r>
    <s v="Candidate 17"/>
    <x v="0"/>
    <d v="2025-07-30T00:00:00"/>
    <d v="2025-08-13T00:00:00"/>
    <x v="1"/>
    <s v="Rohit Mehta"/>
    <x v="1"/>
    <n v="14"/>
  </r>
  <r>
    <s v="Candidate 18"/>
    <x v="0"/>
    <d v="2025-07-04T00:00:00"/>
    <d v="2025-07-16T00:00:00"/>
    <x v="4"/>
    <s v="Rohit Mehta"/>
    <x v="3"/>
    <s v=""/>
  </r>
  <r>
    <s v="Candidate 19"/>
    <x v="3"/>
    <d v="2025-07-18T00:00:00"/>
    <d v="2025-07-29T00:00:00"/>
    <x v="4"/>
    <s v="Anjali Verma"/>
    <x v="2"/>
    <s v=""/>
  </r>
  <r>
    <s v="Candidate 20"/>
    <x v="1"/>
    <d v="2025-07-22T00:00:00"/>
    <d v="2025-08-05T00:00:00"/>
    <x v="1"/>
    <s v="Anjali Verma"/>
    <x v="1"/>
    <n v="14"/>
  </r>
  <r>
    <s v="Candidate 21"/>
    <x v="3"/>
    <d v="2025-07-18T00:00:00"/>
    <d v="2025-07-24T00:00:00"/>
    <x v="2"/>
    <s v="Priya Sharma"/>
    <x v="2"/>
    <s v=""/>
  </r>
  <r>
    <s v="Candidate 22"/>
    <x v="3"/>
    <d v="2025-07-24T00:00:00"/>
    <d v="2025-08-01T00:00:00"/>
    <x v="4"/>
    <s v="Anjali Verma"/>
    <x v="0"/>
    <s v=""/>
  </r>
  <r>
    <s v="Candidate 23"/>
    <x v="0"/>
    <d v="2025-07-18T00:00:00"/>
    <d v="2025-07-27T00:00:00"/>
    <x v="0"/>
    <s v="Priya Sharma"/>
    <x v="1"/>
    <s v=""/>
  </r>
  <r>
    <s v="Candidate 24"/>
    <x v="5"/>
    <d v="2025-07-15T00:00:00"/>
    <m/>
    <x v="5"/>
    <s v="Rohit Mehta"/>
    <x v="1"/>
    <s v=""/>
  </r>
  <r>
    <s v="Candidate 25"/>
    <x v="1"/>
    <d v="2025-07-22T00:00:00"/>
    <d v="2025-08-06T00:00:00"/>
    <x v="2"/>
    <s v="Anjali Verma"/>
    <x v="2"/>
    <s v=""/>
  </r>
  <r>
    <s v="Candidate 26"/>
    <x v="5"/>
    <d v="2025-07-04T00:00:00"/>
    <m/>
    <x v="5"/>
    <s v="Priya Sharma"/>
    <x v="2"/>
    <s v=""/>
  </r>
  <r>
    <s v="Candidate 27"/>
    <x v="1"/>
    <d v="2025-07-29T00:00:00"/>
    <d v="2025-08-08T00:00:00"/>
    <x v="2"/>
    <s v="Anjali Verma"/>
    <x v="1"/>
    <s v=""/>
  </r>
  <r>
    <s v="Candidate 28"/>
    <x v="5"/>
    <d v="2025-07-10T00:00:00"/>
    <d v="2025-07-18T00:00:00"/>
    <x v="1"/>
    <s v="Rohit Mehta"/>
    <x v="0"/>
    <n v="8"/>
  </r>
  <r>
    <s v="Candidate 29"/>
    <x v="1"/>
    <d v="2025-07-12T00:00:00"/>
    <d v="2025-07-16T00:00:00"/>
    <x v="0"/>
    <s v="Anjali Verma"/>
    <x v="2"/>
    <s v=""/>
  </r>
  <r>
    <s v="Candidate 30"/>
    <x v="1"/>
    <d v="2025-07-28T00:00:00"/>
    <d v="2025-08-04T00:00:00"/>
    <x v="2"/>
    <s v="Rohit Mehta"/>
    <x v="3"/>
    <s v=""/>
  </r>
  <r>
    <s v="Candidate 31"/>
    <x v="0"/>
    <d v="2025-07-08T00:00:00"/>
    <m/>
    <x v="3"/>
    <s v="Rohit Mehta"/>
    <x v="1"/>
    <s v=""/>
  </r>
  <r>
    <s v="Candidate 32"/>
    <x v="3"/>
    <d v="2025-07-02T00:00:00"/>
    <d v="2025-07-09T00:00:00"/>
    <x v="0"/>
    <s v="Rohit Mehta"/>
    <x v="3"/>
    <s v=""/>
  </r>
  <r>
    <s v="Candidate 33"/>
    <x v="3"/>
    <d v="2025-07-01T00:00:00"/>
    <d v="2025-07-13T00:00:00"/>
    <x v="1"/>
    <s v="Anjali Verma"/>
    <x v="2"/>
    <n v="12"/>
  </r>
  <r>
    <s v="Candidate 34"/>
    <x v="1"/>
    <d v="2025-07-06T00:00:00"/>
    <m/>
    <x v="3"/>
    <s v="Anjali Verma"/>
    <x v="3"/>
    <s v=""/>
  </r>
  <r>
    <s v="Candidate 35"/>
    <x v="0"/>
    <d v="2025-07-20T00:00:00"/>
    <d v="2025-07-28T00:00:00"/>
    <x v="4"/>
    <s v="Priya Sharma"/>
    <x v="2"/>
    <s v=""/>
  </r>
  <r>
    <s v="Candidate 36"/>
    <x v="0"/>
    <d v="2025-07-05T00:00:00"/>
    <m/>
    <x v="3"/>
    <s v="Rohit Mehta"/>
    <x v="2"/>
    <s v=""/>
  </r>
  <r>
    <s v="Candidate 37"/>
    <x v="5"/>
    <d v="2025-07-08T00:00:00"/>
    <d v="2025-07-21T00:00:00"/>
    <x v="0"/>
    <s v="Rohit Mehta"/>
    <x v="3"/>
    <s v=""/>
  </r>
  <r>
    <s v="Candidate 38"/>
    <x v="1"/>
    <d v="2025-07-31T00:00:00"/>
    <m/>
    <x v="5"/>
    <s v="Priya Sharma"/>
    <x v="1"/>
    <s v=""/>
  </r>
  <r>
    <s v="Candidate 39"/>
    <x v="2"/>
    <d v="2025-07-28T00:00:00"/>
    <m/>
    <x v="5"/>
    <s v="Rohit Mehta"/>
    <x v="0"/>
    <s v=""/>
  </r>
  <r>
    <s v="Candidate 40"/>
    <x v="5"/>
    <d v="2025-07-31T00:00:00"/>
    <d v="2025-08-10T00:00:00"/>
    <x v="4"/>
    <s v="Priya Sharma"/>
    <x v="0"/>
    <s v=""/>
  </r>
  <r>
    <s v="Candidate 41"/>
    <x v="0"/>
    <d v="2025-07-01T00:00:00"/>
    <d v="2025-07-12T00:00:00"/>
    <x v="4"/>
    <s v="Priya Sharma"/>
    <x v="2"/>
    <s v=""/>
  </r>
  <r>
    <s v="Candidate 42"/>
    <x v="3"/>
    <d v="2025-07-07T00:00:00"/>
    <m/>
    <x v="5"/>
    <s v="Rohit Mehta"/>
    <x v="0"/>
    <s v=""/>
  </r>
  <r>
    <s v="Candidate 43"/>
    <x v="3"/>
    <d v="2025-07-24T00:00:00"/>
    <d v="2025-07-31T00:00:00"/>
    <x v="4"/>
    <s v="Anjali Verma"/>
    <x v="1"/>
    <s v=""/>
  </r>
  <r>
    <s v="Candidate 44"/>
    <x v="5"/>
    <d v="2025-07-04T00:00:00"/>
    <d v="2025-07-17T00:00:00"/>
    <x v="1"/>
    <s v="Anjali Verma"/>
    <x v="3"/>
    <n v="13"/>
  </r>
  <r>
    <s v="Candidate 45"/>
    <x v="5"/>
    <d v="2025-07-31T00:00:00"/>
    <d v="2025-08-05T00:00:00"/>
    <x v="2"/>
    <s v="Rohit Mehta"/>
    <x v="1"/>
    <s v=""/>
  </r>
  <r>
    <s v="Candidate 46"/>
    <x v="0"/>
    <d v="2025-07-05T00:00:00"/>
    <d v="2025-07-13T00:00:00"/>
    <x v="0"/>
    <s v="Priya Sharma"/>
    <x v="3"/>
    <s v=""/>
  </r>
  <r>
    <s v="Candidate 47"/>
    <x v="0"/>
    <d v="2025-07-18T00:00:00"/>
    <m/>
    <x v="3"/>
    <s v="Rohit Mehta"/>
    <x v="2"/>
    <s v=""/>
  </r>
  <r>
    <s v="Candidate 48"/>
    <x v="3"/>
    <d v="2025-07-27T00:00:00"/>
    <d v="2025-08-03T00:00:00"/>
    <x v="0"/>
    <s v="Rohit Mehta"/>
    <x v="0"/>
    <s v=""/>
  </r>
  <r>
    <s v="Candidate 49"/>
    <x v="1"/>
    <d v="2025-07-10T00:00:00"/>
    <d v="2025-07-20T00:00:00"/>
    <x v="0"/>
    <s v="Anjali Verma"/>
    <x v="2"/>
    <s v=""/>
  </r>
  <r>
    <s v="Candidate 50"/>
    <x v="4"/>
    <d v="2025-07-25T00:00:00"/>
    <d v="2025-08-04T00:00:00"/>
    <x v="0"/>
    <s v="Rohit Mehta"/>
    <x v="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EF963-3786-4A63-B771-C7CF210CAD2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H11" firstHeaderRow="1" firstDataRow="2" firstDataCol="1"/>
  <pivotFields count="8">
    <pivotField dataField="1" compact="0" outline="0" showAll="0"/>
    <pivotField axis="axisRow" compact="0" outline="0" showAll="0">
      <items count="7">
        <item x="0"/>
        <item x="3"/>
        <item x="5"/>
        <item x="1"/>
        <item x="2"/>
        <item x="4"/>
        <item t="default"/>
      </items>
    </pivotField>
    <pivotField compact="0" numFmtId="164" outline="0" showAll="0"/>
    <pivotField compact="0" outline="0" showAll="0"/>
    <pivotField axis="axisCol" compact="0" outline="0" showAll="0">
      <items count="7">
        <item x="3"/>
        <item x="2"/>
        <item x="1"/>
        <item x="4"/>
        <item x="0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ndidate Name" fld="0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00002-756A-4B80-88CE-1AC812F3E5B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6:H22" firstHeaderRow="1" firstDataRow="2" firstDataCol="1"/>
  <pivotFields count="8">
    <pivotField dataField="1" showAll="0"/>
    <pivotField showAll="0"/>
    <pivotField numFmtId="164" showAll="0"/>
    <pivotField showAll="0"/>
    <pivotField axis="axisCol" showAll="0">
      <items count="7">
        <item x="3"/>
        <item x="2"/>
        <item x="1"/>
        <item x="4"/>
        <item x="0"/>
        <item x="5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ndidate Name" fld="0" subtotal="count" baseField="0" baseItem="0"/>
  </dataFields>
  <chartFormats count="6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18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18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18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3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18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18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3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18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1"/>
          </reference>
        </references>
      </pivotArea>
    </chartFormat>
    <chartFormat chart="18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2"/>
          </reference>
        </references>
      </pivotArea>
    </chartFormat>
    <chartFormat chart="18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  <chartFormat chart="18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1"/>
          </reference>
        </references>
      </pivotArea>
    </chartFormat>
    <chartFormat chart="18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18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8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0"/>
          </reference>
        </references>
      </pivotArea>
    </chartFormat>
    <chartFormat chart="18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1"/>
          </reference>
        </references>
      </pivotArea>
    </chartFormat>
    <chartFormat chart="18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18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18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0"/>
          </reference>
        </references>
      </pivotArea>
    </chartFormat>
    <chartFormat chart="18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1"/>
          </reference>
        </references>
      </pivotArea>
    </chartFormat>
    <chartFormat chart="18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2"/>
          </reference>
        </references>
      </pivotArea>
    </chartFormat>
    <chartFormat chart="18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3"/>
          </reference>
        </references>
      </pivotArea>
    </chartFormat>
    <chartFormat chart="19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19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19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19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3"/>
          </reference>
        </references>
      </pivotArea>
    </chartFormat>
    <chartFormat chart="19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19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19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19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3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19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1"/>
          </reference>
        </references>
      </pivotArea>
    </chartFormat>
    <chartFormat chart="19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2"/>
          </reference>
        </references>
      </pivotArea>
    </chartFormat>
    <chartFormat chart="19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19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  <chartFormat chart="19" format="5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1"/>
          </reference>
        </references>
      </pivotArea>
    </chartFormat>
    <chartFormat chart="19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19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19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5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0"/>
          </reference>
        </references>
      </pivotArea>
    </chartFormat>
    <chartFormat chart="19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1"/>
          </reference>
        </references>
      </pivotArea>
    </chartFormat>
    <chartFormat chart="19" format="5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19" format="6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19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9" format="6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0"/>
          </reference>
        </references>
      </pivotArea>
    </chartFormat>
    <chartFormat chart="19" format="6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1"/>
          </reference>
        </references>
      </pivotArea>
    </chartFormat>
    <chartFormat chart="19" format="6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2"/>
          </reference>
        </references>
      </pivotArea>
    </chartFormat>
    <chartFormat chart="19" format="6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5546-FDA2-4956-BF0D-A7084F651B04}">
  <dimension ref="A1:C229"/>
  <sheetViews>
    <sheetView tabSelected="1" zoomScale="62" workbookViewId="0">
      <selection sqref="A1:C1"/>
    </sheetView>
  </sheetViews>
  <sheetFormatPr defaultRowHeight="15" x14ac:dyDescent="0.25"/>
  <cols>
    <col min="1" max="4" width="60.7109375" customWidth="1"/>
  </cols>
  <sheetData>
    <row r="1" spans="1:3" ht="50.1" customHeight="1" x14ac:dyDescent="0.7">
      <c r="A1" s="9" t="s">
        <v>86</v>
      </c>
      <c r="B1" s="9"/>
      <c r="C1" s="9"/>
    </row>
    <row r="2" spans="1:3" ht="50.1" customHeight="1" x14ac:dyDescent="0.25"/>
    <row r="3" spans="1:3" ht="50.1" customHeight="1" x14ac:dyDescent="0.25">
      <c r="A3" s="5" t="s">
        <v>83</v>
      </c>
      <c r="B3" s="5" t="s">
        <v>84</v>
      </c>
      <c r="C3" s="6" t="s">
        <v>85</v>
      </c>
    </row>
    <row r="4" spans="1:3" ht="50.1" customHeight="1" x14ac:dyDescent="0.25">
      <c r="A4" s="7">
        <f>COUNTA('RAW DATA'!H2:H51)</f>
        <v>50</v>
      </c>
      <c r="B4" s="7">
        <f>COUNTIF('RAW DATA'!E2:E51,"Joined")</f>
        <v>8</v>
      </c>
      <c r="C4" s="8">
        <f>COUNTIF('RAW DATA'!E2:E51,"Joined")/COUNTIF('RAW DATA'!E2:E51,"Selected")</f>
        <v>0.72727272727272729</v>
      </c>
    </row>
    <row r="5" spans="1:3" ht="50.1" customHeight="1" x14ac:dyDescent="0.25"/>
    <row r="6" spans="1:3" ht="50.1" customHeight="1" x14ac:dyDescent="0.25"/>
    <row r="7" spans="1:3" ht="50.1" customHeight="1" x14ac:dyDescent="0.25"/>
    <row r="8" spans="1:3" ht="50.1" customHeight="1" x14ac:dyDescent="0.25"/>
    <row r="9" spans="1:3" ht="50.1" customHeight="1" x14ac:dyDescent="0.25"/>
    <row r="10" spans="1:3" ht="50.1" customHeight="1" x14ac:dyDescent="0.25"/>
    <row r="11" spans="1:3" ht="50.1" customHeight="1" x14ac:dyDescent="0.25"/>
    <row r="12" spans="1:3" ht="50.1" customHeight="1" x14ac:dyDescent="0.25"/>
    <row r="13" spans="1:3" ht="50.1" customHeight="1" x14ac:dyDescent="0.25"/>
    <row r="14" spans="1:3" ht="50.1" customHeight="1" x14ac:dyDescent="0.25"/>
    <row r="15" spans="1:3" ht="50.1" customHeight="1" x14ac:dyDescent="0.25"/>
    <row r="16" spans="1:3" ht="50.1" customHeight="1" x14ac:dyDescent="0.25"/>
    <row r="17" ht="50.1" customHeight="1" x14ac:dyDescent="0.25"/>
    <row r="18" ht="50.1" customHeight="1" x14ac:dyDescent="0.25"/>
    <row r="19" ht="50.1" customHeight="1" x14ac:dyDescent="0.25"/>
    <row r="20" ht="50.1" customHeight="1" x14ac:dyDescent="0.25"/>
    <row r="21" ht="50.1" customHeight="1" x14ac:dyDescent="0.25"/>
    <row r="22" ht="50.1" customHeight="1" x14ac:dyDescent="0.25"/>
    <row r="23" ht="50.1" customHeight="1" x14ac:dyDescent="0.25"/>
    <row r="24" ht="50.1" customHeight="1" x14ac:dyDescent="0.25"/>
    <row r="25" ht="50.1" customHeight="1" x14ac:dyDescent="0.25"/>
    <row r="26" ht="50.1" customHeight="1" x14ac:dyDescent="0.25"/>
    <row r="27" ht="50.1" customHeight="1" x14ac:dyDescent="0.25"/>
    <row r="28" ht="50.1" customHeight="1" x14ac:dyDescent="0.25"/>
    <row r="29" ht="50.1" customHeight="1" x14ac:dyDescent="0.25"/>
    <row r="30" ht="50.1" customHeight="1" x14ac:dyDescent="0.25"/>
    <row r="31" ht="50.1" customHeight="1" x14ac:dyDescent="0.25"/>
    <row r="32" ht="50.1" customHeight="1" x14ac:dyDescent="0.25"/>
    <row r="33" ht="50.1" customHeight="1" x14ac:dyDescent="0.25"/>
    <row r="34" ht="50.1" customHeight="1" x14ac:dyDescent="0.25"/>
    <row r="35" ht="50.1" customHeight="1" x14ac:dyDescent="0.25"/>
    <row r="36" ht="50.1" customHeight="1" x14ac:dyDescent="0.25"/>
    <row r="37" ht="50.1" customHeight="1" x14ac:dyDescent="0.25"/>
    <row r="38" ht="50.1" customHeight="1" x14ac:dyDescent="0.25"/>
    <row r="39" ht="50.1" customHeight="1" x14ac:dyDescent="0.25"/>
    <row r="40" ht="50.1" customHeight="1" x14ac:dyDescent="0.25"/>
    <row r="41" ht="50.1" customHeight="1" x14ac:dyDescent="0.25"/>
    <row r="42" ht="50.1" customHeight="1" x14ac:dyDescent="0.25"/>
    <row r="43" ht="50.1" customHeight="1" x14ac:dyDescent="0.25"/>
    <row r="44" ht="50.1" customHeight="1" x14ac:dyDescent="0.25"/>
    <row r="45" ht="50.1" customHeight="1" x14ac:dyDescent="0.25"/>
    <row r="46" ht="50.1" customHeight="1" x14ac:dyDescent="0.25"/>
    <row r="47" ht="50.1" customHeight="1" x14ac:dyDescent="0.25"/>
    <row r="48" ht="50.1" customHeight="1" x14ac:dyDescent="0.25"/>
    <row r="49" ht="50.1" customHeight="1" x14ac:dyDescent="0.25"/>
    <row r="50" ht="50.1" customHeight="1" x14ac:dyDescent="0.25"/>
    <row r="51" ht="50.1" customHeight="1" x14ac:dyDescent="0.25"/>
    <row r="52" ht="50.1" customHeight="1" x14ac:dyDescent="0.25"/>
    <row r="53" ht="50.1" customHeight="1" x14ac:dyDescent="0.25"/>
    <row r="54" ht="50.1" customHeight="1" x14ac:dyDescent="0.25"/>
    <row r="55" ht="50.1" customHeight="1" x14ac:dyDescent="0.25"/>
    <row r="56" ht="50.1" customHeight="1" x14ac:dyDescent="0.25"/>
    <row r="57" ht="50.1" customHeight="1" x14ac:dyDescent="0.25"/>
    <row r="58" ht="50.1" customHeight="1" x14ac:dyDescent="0.25"/>
    <row r="59" ht="50.1" customHeight="1" x14ac:dyDescent="0.25"/>
    <row r="60" ht="50.1" customHeight="1" x14ac:dyDescent="0.25"/>
    <row r="61" ht="50.1" customHeight="1" x14ac:dyDescent="0.25"/>
    <row r="62" ht="50.1" customHeight="1" x14ac:dyDescent="0.25"/>
    <row r="63" ht="50.1" customHeight="1" x14ac:dyDescent="0.25"/>
    <row r="64" ht="50.1" customHeight="1" x14ac:dyDescent="0.25"/>
    <row r="65" ht="50.1" customHeight="1" x14ac:dyDescent="0.25"/>
    <row r="66" ht="50.1" customHeight="1" x14ac:dyDescent="0.25"/>
    <row r="67" ht="50.1" customHeight="1" x14ac:dyDescent="0.25"/>
    <row r="68" ht="50.1" customHeight="1" x14ac:dyDescent="0.25"/>
    <row r="69" ht="50.1" customHeight="1" x14ac:dyDescent="0.25"/>
    <row r="70" ht="50.1" customHeight="1" x14ac:dyDescent="0.25"/>
    <row r="71" ht="50.1" customHeight="1" x14ac:dyDescent="0.25"/>
    <row r="72" ht="50.1" customHeight="1" x14ac:dyDescent="0.25"/>
    <row r="73" ht="50.1" customHeight="1" x14ac:dyDescent="0.25"/>
    <row r="74" ht="50.1" customHeight="1" x14ac:dyDescent="0.25"/>
    <row r="75" ht="50.1" customHeight="1" x14ac:dyDescent="0.25"/>
    <row r="76" ht="50.1" customHeight="1" x14ac:dyDescent="0.25"/>
    <row r="77" ht="50.1" customHeight="1" x14ac:dyDescent="0.25"/>
    <row r="78" ht="50.1" customHeight="1" x14ac:dyDescent="0.25"/>
    <row r="79" ht="50.1" customHeight="1" x14ac:dyDescent="0.25"/>
    <row r="80" ht="50.1" customHeight="1" x14ac:dyDescent="0.25"/>
    <row r="81" ht="50.1" customHeight="1" x14ac:dyDescent="0.25"/>
    <row r="82" ht="50.1" customHeight="1" x14ac:dyDescent="0.25"/>
    <row r="83" ht="50.1" customHeight="1" x14ac:dyDescent="0.25"/>
    <row r="84" ht="50.1" customHeight="1" x14ac:dyDescent="0.25"/>
    <row r="85" ht="50.1" customHeight="1" x14ac:dyDescent="0.25"/>
    <row r="86" ht="50.1" customHeight="1" x14ac:dyDescent="0.25"/>
    <row r="87" ht="50.1" customHeight="1" x14ac:dyDescent="0.25"/>
    <row r="88" ht="50.1" customHeight="1" x14ac:dyDescent="0.25"/>
    <row r="89" ht="50.1" customHeight="1" x14ac:dyDescent="0.25"/>
    <row r="90" ht="50.1" customHeight="1" x14ac:dyDescent="0.25"/>
    <row r="91" ht="50.1" customHeight="1" x14ac:dyDescent="0.25"/>
    <row r="92" ht="50.1" customHeight="1" x14ac:dyDescent="0.25"/>
    <row r="93" ht="50.1" customHeight="1" x14ac:dyDescent="0.25"/>
    <row r="94" ht="50.1" customHeight="1" x14ac:dyDescent="0.25"/>
    <row r="95" ht="50.1" customHeight="1" x14ac:dyDescent="0.25"/>
    <row r="96" ht="50.1" customHeight="1" x14ac:dyDescent="0.25"/>
    <row r="97" ht="50.1" customHeight="1" x14ac:dyDescent="0.25"/>
    <row r="98" ht="50.1" customHeight="1" x14ac:dyDescent="0.25"/>
    <row r="99" ht="50.1" customHeight="1" x14ac:dyDescent="0.25"/>
    <row r="100" ht="50.1" customHeight="1" x14ac:dyDescent="0.25"/>
    <row r="101" ht="50.1" customHeight="1" x14ac:dyDescent="0.25"/>
    <row r="102" ht="50.1" customHeight="1" x14ac:dyDescent="0.25"/>
    <row r="103" ht="50.1" customHeight="1" x14ac:dyDescent="0.25"/>
    <row r="104" ht="50.1" customHeight="1" x14ac:dyDescent="0.25"/>
    <row r="105" ht="50.1" customHeight="1" x14ac:dyDescent="0.25"/>
    <row r="106" ht="50.1" customHeight="1" x14ac:dyDescent="0.25"/>
    <row r="107" ht="50.1" customHeight="1" x14ac:dyDescent="0.25"/>
    <row r="108" ht="50.1" customHeight="1" x14ac:dyDescent="0.25"/>
    <row r="109" ht="50.1" customHeight="1" x14ac:dyDescent="0.25"/>
    <row r="110" ht="50.1" customHeight="1" x14ac:dyDescent="0.25"/>
    <row r="111" ht="50.1" customHeight="1" x14ac:dyDescent="0.25"/>
    <row r="112" ht="50.1" customHeight="1" x14ac:dyDescent="0.25"/>
    <row r="113" ht="50.1" customHeight="1" x14ac:dyDescent="0.25"/>
    <row r="114" ht="50.1" customHeight="1" x14ac:dyDescent="0.25"/>
    <row r="115" ht="50.1" customHeight="1" x14ac:dyDescent="0.25"/>
    <row r="116" ht="50.1" customHeight="1" x14ac:dyDescent="0.25"/>
    <row r="117" ht="50.1" customHeight="1" x14ac:dyDescent="0.25"/>
    <row r="118" ht="50.1" customHeight="1" x14ac:dyDescent="0.25"/>
    <row r="119" ht="50.1" customHeight="1" x14ac:dyDescent="0.25"/>
    <row r="120" ht="50.1" customHeight="1" x14ac:dyDescent="0.25"/>
    <row r="121" ht="50.1" customHeight="1" x14ac:dyDescent="0.25"/>
    <row r="122" ht="50.1" customHeight="1" x14ac:dyDescent="0.25"/>
    <row r="123" ht="50.1" customHeight="1" x14ac:dyDescent="0.25"/>
    <row r="124" ht="50.1" customHeight="1" x14ac:dyDescent="0.25"/>
    <row r="125" ht="50.1" customHeight="1" x14ac:dyDescent="0.25"/>
    <row r="126" ht="50.1" customHeight="1" x14ac:dyDescent="0.25"/>
    <row r="127" ht="50.1" customHeight="1" x14ac:dyDescent="0.25"/>
    <row r="128" ht="50.1" customHeight="1" x14ac:dyDescent="0.25"/>
    <row r="129" ht="50.1" customHeight="1" x14ac:dyDescent="0.25"/>
    <row r="130" ht="50.1" customHeight="1" x14ac:dyDescent="0.25"/>
    <row r="131" ht="50.1" customHeight="1" x14ac:dyDescent="0.25"/>
    <row r="132" ht="50.1" customHeight="1" x14ac:dyDescent="0.25"/>
    <row r="133" ht="50.1" customHeight="1" x14ac:dyDescent="0.25"/>
    <row r="134" ht="50.1" customHeight="1" x14ac:dyDescent="0.25"/>
    <row r="135" ht="50.1" customHeight="1" x14ac:dyDescent="0.25"/>
    <row r="136" ht="50.1" customHeight="1" x14ac:dyDescent="0.25"/>
    <row r="137" ht="50.1" customHeight="1" x14ac:dyDescent="0.25"/>
    <row r="138" ht="50.1" customHeight="1" x14ac:dyDescent="0.25"/>
    <row r="139" ht="50.1" customHeight="1" x14ac:dyDescent="0.25"/>
    <row r="140" ht="50.1" customHeight="1" x14ac:dyDescent="0.25"/>
    <row r="141" ht="50.1" customHeight="1" x14ac:dyDescent="0.25"/>
    <row r="142" ht="50.1" customHeight="1" x14ac:dyDescent="0.25"/>
    <row r="143" ht="50.1" customHeight="1" x14ac:dyDescent="0.25"/>
    <row r="144" ht="50.1" customHeight="1" x14ac:dyDescent="0.25"/>
    <row r="145" ht="50.1" customHeight="1" x14ac:dyDescent="0.25"/>
    <row r="146" ht="50.1" customHeight="1" x14ac:dyDescent="0.25"/>
    <row r="147" ht="50.1" customHeight="1" x14ac:dyDescent="0.25"/>
    <row r="148" ht="50.1" customHeight="1" x14ac:dyDescent="0.25"/>
    <row r="149" ht="50.1" customHeight="1" x14ac:dyDescent="0.25"/>
    <row r="150" ht="50.1" customHeight="1" x14ac:dyDescent="0.25"/>
    <row r="151" ht="50.1" customHeight="1" x14ac:dyDescent="0.25"/>
    <row r="152" ht="50.1" customHeight="1" x14ac:dyDescent="0.25"/>
    <row r="153" ht="50.1" customHeight="1" x14ac:dyDescent="0.25"/>
    <row r="154" ht="50.1" customHeight="1" x14ac:dyDescent="0.25"/>
    <row r="155" ht="50.1" customHeight="1" x14ac:dyDescent="0.25"/>
    <row r="156" ht="50.1" customHeight="1" x14ac:dyDescent="0.25"/>
    <row r="157" ht="50.1" customHeight="1" x14ac:dyDescent="0.25"/>
    <row r="158" ht="50.1" customHeight="1" x14ac:dyDescent="0.25"/>
    <row r="159" ht="50.1" customHeight="1" x14ac:dyDescent="0.25"/>
    <row r="160" ht="50.1" customHeight="1" x14ac:dyDescent="0.25"/>
    <row r="161" ht="50.1" customHeight="1" x14ac:dyDescent="0.25"/>
    <row r="162" ht="50.1" customHeight="1" x14ac:dyDescent="0.25"/>
    <row r="163" ht="50.1" customHeight="1" x14ac:dyDescent="0.25"/>
    <row r="164" ht="50.1" customHeight="1" x14ac:dyDescent="0.25"/>
    <row r="165" ht="50.1" customHeight="1" x14ac:dyDescent="0.25"/>
    <row r="166" ht="50.1" customHeight="1" x14ac:dyDescent="0.25"/>
    <row r="167" ht="50.1" customHeight="1" x14ac:dyDescent="0.25"/>
    <row r="168" ht="50.1" customHeight="1" x14ac:dyDescent="0.25"/>
    <row r="169" ht="50.1" customHeight="1" x14ac:dyDescent="0.25"/>
    <row r="170" ht="50.1" customHeight="1" x14ac:dyDescent="0.25"/>
    <row r="171" ht="50.1" customHeight="1" x14ac:dyDescent="0.25"/>
    <row r="172" ht="50.1" customHeight="1" x14ac:dyDescent="0.25"/>
    <row r="173" ht="50.1" customHeight="1" x14ac:dyDescent="0.25"/>
    <row r="174" ht="50.1" customHeight="1" x14ac:dyDescent="0.25"/>
    <row r="175" ht="50.1" customHeight="1" x14ac:dyDescent="0.25"/>
    <row r="176" ht="50.1" customHeight="1" x14ac:dyDescent="0.25"/>
    <row r="177" ht="50.1" customHeight="1" x14ac:dyDescent="0.25"/>
    <row r="178" ht="50.1" customHeight="1" x14ac:dyDescent="0.25"/>
    <row r="179" ht="50.1" customHeight="1" x14ac:dyDescent="0.25"/>
    <row r="180" ht="50.1" customHeight="1" x14ac:dyDescent="0.25"/>
    <row r="181" ht="50.1" customHeight="1" x14ac:dyDescent="0.25"/>
    <row r="182" ht="50.1" customHeight="1" x14ac:dyDescent="0.25"/>
    <row r="183" ht="50.1" customHeight="1" x14ac:dyDescent="0.25"/>
    <row r="184" ht="50.1" customHeight="1" x14ac:dyDescent="0.25"/>
    <row r="185" ht="50.1" customHeight="1" x14ac:dyDescent="0.25"/>
    <row r="186" ht="50.1" customHeight="1" x14ac:dyDescent="0.25"/>
    <row r="187" ht="50.1" customHeight="1" x14ac:dyDescent="0.25"/>
    <row r="188" ht="50.1" customHeight="1" x14ac:dyDescent="0.25"/>
    <row r="189" ht="50.1" customHeight="1" x14ac:dyDescent="0.25"/>
    <row r="190" ht="50.1" customHeight="1" x14ac:dyDescent="0.25"/>
    <row r="191" ht="50.1" customHeight="1" x14ac:dyDescent="0.25"/>
    <row r="192" ht="50.1" customHeight="1" x14ac:dyDescent="0.25"/>
    <row r="193" ht="50.1" customHeight="1" x14ac:dyDescent="0.25"/>
    <row r="194" ht="50.1" customHeight="1" x14ac:dyDescent="0.25"/>
    <row r="195" ht="50.1" customHeight="1" x14ac:dyDescent="0.25"/>
    <row r="196" ht="50.1" customHeight="1" x14ac:dyDescent="0.25"/>
    <row r="197" ht="50.1" customHeight="1" x14ac:dyDescent="0.25"/>
    <row r="198" ht="50.1" customHeight="1" x14ac:dyDescent="0.25"/>
    <row r="199" ht="50.1" customHeight="1" x14ac:dyDescent="0.25"/>
    <row r="200" ht="50.1" customHeight="1" x14ac:dyDescent="0.25"/>
    <row r="201" ht="50.1" customHeight="1" x14ac:dyDescent="0.25"/>
    <row r="202" ht="50.1" customHeight="1" x14ac:dyDescent="0.25"/>
    <row r="203" ht="50.1" customHeight="1" x14ac:dyDescent="0.25"/>
    <row r="204" ht="50.1" customHeight="1" x14ac:dyDescent="0.25"/>
    <row r="205" ht="50.1" customHeight="1" x14ac:dyDescent="0.25"/>
    <row r="206" ht="50.1" customHeight="1" x14ac:dyDescent="0.25"/>
    <row r="207" ht="50.1" customHeight="1" x14ac:dyDescent="0.25"/>
    <row r="208" ht="50.1" customHeight="1" x14ac:dyDescent="0.25"/>
    <row r="209" ht="50.1" customHeight="1" x14ac:dyDescent="0.25"/>
    <row r="210" ht="50.1" customHeight="1" x14ac:dyDescent="0.25"/>
    <row r="211" ht="50.1" customHeight="1" x14ac:dyDescent="0.25"/>
    <row r="212" ht="50.1" customHeight="1" x14ac:dyDescent="0.25"/>
    <row r="213" ht="50.1" customHeight="1" x14ac:dyDescent="0.25"/>
    <row r="214" ht="50.1" customHeight="1" x14ac:dyDescent="0.25"/>
    <row r="215" ht="50.1" customHeight="1" x14ac:dyDescent="0.25"/>
    <row r="216" ht="50.1" customHeight="1" x14ac:dyDescent="0.25"/>
    <row r="217" ht="50.1" customHeight="1" x14ac:dyDescent="0.25"/>
    <row r="218" ht="50.1" customHeight="1" x14ac:dyDescent="0.25"/>
    <row r="219" ht="50.1" customHeight="1" x14ac:dyDescent="0.25"/>
    <row r="220" ht="50.1" customHeight="1" x14ac:dyDescent="0.25"/>
    <row r="221" ht="50.1" customHeight="1" x14ac:dyDescent="0.25"/>
    <row r="222" ht="50.1" customHeight="1" x14ac:dyDescent="0.25"/>
    <row r="223" ht="50.1" customHeight="1" x14ac:dyDescent="0.25"/>
    <row r="224" ht="50.1" customHeight="1" x14ac:dyDescent="0.25"/>
    <row r="225" ht="50.1" customHeight="1" x14ac:dyDescent="0.25"/>
    <row r="226" ht="50.1" customHeight="1" x14ac:dyDescent="0.25"/>
    <row r="227" ht="50.1" customHeight="1" x14ac:dyDescent="0.25"/>
    <row r="228" ht="50.1" customHeight="1" x14ac:dyDescent="0.25"/>
    <row r="229" ht="50.1" customHeight="1" x14ac:dyDescent="0.25"/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3840-CF9B-4D10-B1AA-83FCF379DBA4}">
  <dimension ref="A1:H22"/>
  <sheetViews>
    <sheetView zoomScale="83" zoomScaleNormal="83" workbookViewId="0">
      <selection activeCell="S25" sqref="S25"/>
    </sheetView>
  </sheetViews>
  <sheetFormatPr defaultRowHeight="15" x14ac:dyDescent="0.25"/>
  <cols>
    <col min="1" max="2" width="24.140625" bestFit="1" customWidth="1"/>
    <col min="3" max="7" width="11.85546875" bestFit="1" customWidth="1"/>
    <col min="8" max="8" width="11.28515625" bestFit="1" customWidth="1"/>
  </cols>
  <sheetData>
    <row r="1" spans="1:8" ht="23.25" x14ac:dyDescent="0.35">
      <c r="A1" s="10" t="s">
        <v>81</v>
      </c>
      <c r="B1" s="11"/>
      <c r="C1" s="11"/>
      <c r="D1" s="11"/>
      <c r="E1" s="11"/>
      <c r="F1" s="11"/>
      <c r="G1" s="11"/>
      <c r="H1" s="11"/>
    </row>
    <row r="3" spans="1:8" x14ac:dyDescent="0.25">
      <c r="A3" s="3" t="s">
        <v>80</v>
      </c>
      <c r="B3" s="3" t="s">
        <v>4</v>
      </c>
    </row>
    <row r="4" spans="1:8" x14ac:dyDescent="0.25">
      <c r="A4" s="3" t="s">
        <v>1</v>
      </c>
      <c r="B4" t="s">
        <v>66</v>
      </c>
      <c r="C4" t="s">
        <v>65</v>
      </c>
      <c r="D4" t="s">
        <v>64</v>
      </c>
      <c r="E4" t="s">
        <v>67</v>
      </c>
      <c r="F4" t="s">
        <v>63</v>
      </c>
      <c r="G4" t="s">
        <v>68</v>
      </c>
      <c r="H4" t="s">
        <v>78</v>
      </c>
    </row>
    <row r="5" spans="1:8" x14ac:dyDescent="0.25">
      <c r="A5" t="s">
        <v>57</v>
      </c>
      <c r="B5">
        <v>3</v>
      </c>
      <c r="C5">
        <v>2</v>
      </c>
      <c r="D5">
        <v>2</v>
      </c>
      <c r="E5">
        <v>3</v>
      </c>
      <c r="F5">
        <v>3</v>
      </c>
      <c r="H5">
        <v>13</v>
      </c>
    </row>
    <row r="6" spans="1:8" x14ac:dyDescent="0.25">
      <c r="A6" t="s">
        <v>60</v>
      </c>
      <c r="C6">
        <v>1</v>
      </c>
      <c r="D6">
        <v>1</v>
      </c>
      <c r="E6">
        <v>4</v>
      </c>
      <c r="F6">
        <v>3</v>
      </c>
      <c r="G6">
        <v>2</v>
      </c>
      <c r="H6">
        <v>11</v>
      </c>
    </row>
    <row r="7" spans="1:8" x14ac:dyDescent="0.25">
      <c r="A7" t="s">
        <v>62</v>
      </c>
      <c r="C7">
        <v>1</v>
      </c>
      <c r="D7">
        <v>2</v>
      </c>
      <c r="E7">
        <v>1</v>
      </c>
      <c r="F7">
        <v>2</v>
      </c>
      <c r="G7">
        <v>2</v>
      </c>
      <c r="H7">
        <v>8</v>
      </c>
    </row>
    <row r="8" spans="1:8" x14ac:dyDescent="0.25">
      <c r="A8" t="s">
        <v>58</v>
      </c>
      <c r="B8">
        <v>2</v>
      </c>
      <c r="C8">
        <v>3</v>
      </c>
      <c r="D8">
        <v>2</v>
      </c>
      <c r="E8">
        <v>1</v>
      </c>
      <c r="F8">
        <v>2</v>
      </c>
      <c r="G8">
        <v>1</v>
      </c>
      <c r="H8">
        <v>11</v>
      </c>
    </row>
    <row r="9" spans="1:8" x14ac:dyDescent="0.25">
      <c r="A9" t="s">
        <v>59</v>
      </c>
      <c r="B9">
        <v>3</v>
      </c>
      <c r="G9">
        <v>1</v>
      </c>
      <c r="H9">
        <v>4</v>
      </c>
    </row>
    <row r="10" spans="1:8" x14ac:dyDescent="0.25">
      <c r="A10" t="s">
        <v>61</v>
      </c>
      <c r="C10">
        <v>1</v>
      </c>
      <c r="D10">
        <v>1</v>
      </c>
      <c r="F10">
        <v>1</v>
      </c>
      <c r="H10">
        <v>3</v>
      </c>
    </row>
    <row r="11" spans="1:8" x14ac:dyDescent="0.25">
      <c r="A11" t="s">
        <v>78</v>
      </c>
      <c r="B11">
        <v>8</v>
      </c>
      <c r="C11">
        <v>8</v>
      </c>
      <c r="D11">
        <v>8</v>
      </c>
      <c r="E11">
        <v>9</v>
      </c>
      <c r="F11">
        <v>11</v>
      </c>
      <c r="G11">
        <v>6</v>
      </c>
      <c r="H11">
        <v>50</v>
      </c>
    </row>
    <row r="14" spans="1:8" ht="23.25" x14ac:dyDescent="0.35">
      <c r="A14" s="10" t="s">
        <v>82</v>
      </c>
      <c r="B14" s="11"/>
      <c r="C14" s="11"/>
      <c r="D14" s="11"/>
      <c r="E14" s="11"/>
      <c r="F14" s="11"/>
      <c r="G14" s="11"/>
      <c r="H14" s="11"/>
    </row>
    <row r="16" spans="1:8" x14ac:dyDescent="0.25">
      <c r="A16" s="3" t="s">
        <v>80</v>
      </c>
      <c r="B16" s="3" t="s">
        <v>79</v>
      </c>
    </row>
    <row r="17" spans="1:8" x14ac:dyDescent="0.25">
      <c r="A17" s="3" t="s">
        <v>77</v>
      </c>
      <c r="B17" t="s">
        <v>66</v>
      </c>
      <c r="C17" t="s">
        <v>65</v>
      </c>
      <c r="D17" t="s">
        <v>64</v>
      </c>
      <c r="E17" t="s">
        <v>67</v>
      </c>
      <c r="F17" t="s">
        <v>63</v>
      </c>
      <c r="G17" t="s">
        <v>68</v>
      </c>
      <c r="H17" t="s">
        <v>78</v>
      </c>
    </row>
    <row r="18" spans="1:8" x14ac:dyDescent="0.25">
      <c r="A18" s="4" t="s">
        <v>75</v>
      </c>
      <c r="B18">
        <v>2</v>
      </c>
      <c r="C18">
        <v>3</v>
      </c>
      <c r="D18">
        <v>2</v>
      </c>
      <c r="E18">
        <v>2</v>
      </c>
      <c r="F18">
        <v>3</v>
      </c>
      <c r="H18">
        <v>12</v>
      </c>
    </row>
    <row r="19" spans="1:8" x14ac:dyDescent="0.25">
      <c r="A19" s="4" t="s">
        <v>73</v>
      </c>
      <c r="B19">
        <v>2</v>
      </c>
      <c r="C19">
        <v>2</v>
      </c>
      <c r="D19">
        <v>3</v>
      </c>
      <c r="E19">
        <v>1</v>
      </c>
      <c r="F19">
        <v>3</v>
      </c>
      <c r="G19">
        <v>2</v>
      </c>
      <c r="H19">
        <v>13</v>
      </c>
    </row>
    <row r="20" spans="1:8" x14ac:dyDescent="0.25">
      <c r="A20" s="4" t="s">
        <v>74</v>
      </c>
      <c r="B20">
        <v>3</v>
      </c>
      <c r="C20">
        <v>3</v>
      </c>
      <c r="D20">
        <v>1</v>
      </c>
      <c r="E20">
        <v>4</v>
      </c>
      <c r="F20">
        <v>3</v>
      </c>
      <c r="G20">
        <v>2</v>
      </c>
      <c r="H20">
        <v>16</v>
      </c>
    </row>
    <row r="21" spans="1:8" x14ac:dyDescent="0.25">
      <c r="A21" s="4" t="s">
        <v>72</v>
      </c>
      <c r="B21">
        <v>1</v>
      </c>
      <c r="D21">
        <v>2</v>
      </c>
      <c r="E21">
        <v>2</v>
      </c>
      <c r="F21">
        <v>2</v>
      </c>
      <c r="G21">
        <v>2</v>
      </c>
      <c r="H21">
        <v>9</v>
      </c>
    </row>
    <row r="22" spans="1:8" x14ac:dyDescent="0.25">
      <c r="A22" s="4" t="s">
        <v>78</v>
      </c>
      <c r="B22">
        <v>8</v>
      </c>
      <c r="C22">
        <v>8</v>
      </c>
      <c r="D22">
        <v>8</v>
      </c>
      <c r="E22">
        <v>9</v>
      </c>
      <c r="F22">
        <v>11</v>
      </c>
      <c r="G22">
        <v>6</v>
      </c>
      <c r="H22">
        <v>50</v>
      </c>
    </row>
  </sheetData>
  <mergeCells count="2">
    <mergeCell ref="A1:H1"/>
    <mergeCell ref="A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sqref="A1:H51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5.85546875" bestFit="1" customWidth="1"/>
    <col min="4" max="4" width="14.28515625" bestFit="1" customWidth="1"/>
    <col min="5" max="5" width="11.85546875" bestFit="1" customWidth="1"/>
    <col min="6" max="6" width="15" bestFit="1" customWidth="1"/>
    <col min="7" max="7" width="8.570312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76</v>
      </c>
    </row>
    <row r="2" spans="1:8" x14ac:dyDescent="0.25">
      <c r="A2" t="s">
        <v>7</v>
      </c>
      <c r="B2" t="s">
        <v>57</v>
      </c>
      <c r="C2" s="2">
        <v>45839</v>
      </c>
      <c r="D2" s="2">
        <v>45847</v>
      </c>
      <c r="E2" t="s">
        <v>63</v>
      </c>
      <c r="F2" t="s">
        <v>69</v>
      </c>
      <c r="G2" t="s">
        <v>72</v>
      </c>
      <c r="H2" t="str">
        <f>IF(E2="Joined",D2-C2,"")</f>
        <v/>
      </c>
    </row>
    <row r="3" spans="1:8" x14ac:dyDescent="0.25">
      <c r="A3" t="s">
        <v>8</v>
      </c>
      <c r="B3" t="s">
        <v>58</v>
      </c>
      <c r="C3" s="2">
        <v>45841</v>
      </c>
      <c r="D3" s="2">
        <v>45844</v>
      </c>
      <c r="E3" t="s">
        <v>64</v>
      </c>
      <c r="F3" t="s">
        <v>70</v>
      </c>
      <c r="G3" t="s">
        <v>73</v>
      </c>
      <c r="H3">
        <f t="shared" ref="H3:H51" si="0">IF(E3="Joined",D3-C3,"")</f>
        <v>3</v>
      </c>
    </row>
    <row r="4" spans="1:8" x14ac:dyDescent="0.25">
      <c r="A4" t="s">
        <v>9</v>
      </c>
      <c r="B4" t="s">
        <v>57</v>
      </c>
      <c r="C4" s="2">
        <v>45839</v>
      </c>
      <c r="D4" s="2">
        <v>45846</v>
      </c>
      <c r="E4" t="s">
        <v>65</v>
      </c>
      <c r="F4" t="s">
        <v>71</v>
      </c>
      <c r="G4" t="s">
        <v>74</v>
      </c>
      <c r="H4" t="str">
        <f t="shared" si="0"/>
        <v/>
      </c>
    </row>
    <row r="5" spans="1:8" x14ac:dyDescent="0.25">
      <c r="A5" t="s">
        <v>10</v>
      </c>
      <c r="B5" t="s">
        <v>59</v>
      </c>
      <c r="C5" s="2">
        <v>45849</v>
      </c>
      <c r="E5" t="s">
        <v>66</v>
      </c>
      <c r="F5" t="s">
        <v>69</v>
      </c>
      <c r="G5" t="s">
        <v>72</v>
      </c>
      <c r="H5" t="str">
        <f t="shared" si="0"/>
        <v/>
      </c>
    </row>
    <row r="6" spans="1:8" x14ac:dyDescent="0.25">
      <c r="A6" t="s">
        <v>11</v>
      </c>
      <c r="B6" t="s">
        <v>58</v>
      </c>
      <c r="C6" s="2">
        <v>45859</v>
      </c>
      <c r="E6" t="s">
        <v>66</v>
      </c>
      <c r="F6" t="s">
        <v>69</v>
      </c>
      <c r="G6" t="s">
        <v>75</v>
      </c>
      <c r="H6" t="str">
        <f t="shared" si="0"/>
        <v/>
      </c>
    </row>
    <row r="7" spans="1:8" x14ac:dyDescent="0.25">
      <c r="A7" t="s">
        <v>12</v>
      </c>
      <c r="B7" t="s">
        <v>60</v>
      </c>
      <c r="C7" s="2">
        <v>45852</v>
      </c>
      <c r="D7" s="2">
        <v>45864</v>
      </c>
      <c r="E7" t="s">
        <v>67</v>
      </c>
      <c r="F7" t="s">
        <v>71</v>
      </c>
      <c r="G7" t="s">
        <v>75</v>
      </c>
      <c r="H7" t="str">
        <f t="shared" si="0"/>
        <v/>
      </c>
    </row>
    <row r="8" spans="1:8" x14ac:dyDescent="0.25">
      <c r="A8" t="s">
        <v>13</v>
      </c>
      <c r="B8" t="s">
        <v>59</v>
      </c>
      <c r="C8" s="2">
        <v>45845</v>
      </c>
      <c r="E8" t="s">
        <v>66</v>
      </c>
      <c r="F8" t="s">
        <v>71</v>
      </c>
      <c r="G8" t="s">
        <v>74</v>
      </c>
      <c r="H8" t="str">
        <f t="shared" si="0"/>
        <v/>
      </c>
    </row>
    <row r="9" spans="1:8" x14ac:dyDescent="0.25">
      <c r="A9" t="s">
        <v>14</v>
      </c>
      <c r="B9" t="s">
        <v>57</v>
      </c>
      <c r="C9" s="2">
        <v>45854</v>
      </c>
      <c r="D9" s="2">
        <v>45858</v>
      </c>
      <c r="E9" t="s">
        <v>65</v>
      </c>
      <c r="F9" t="s">
        <v>71</v>
      </c>
      <c r="G9" t="s">
        <v>75</v>
      </c>
      <c r="H9" t="str">
        <f t="shared" si="0"/>
        <v/>
      </c>
    </row>
    <row r="10" spans="1:8" x14ac:dyDescent="0.25">
      <c r="A10" t="s">
        <v>15</v>
      </c>
      <c r="B10" t="s">
        <v>60</v>
      </c>
      <c r="C10" s="2">
        <v>45846</v>
      </c>
      <c r="D10" s="2">
        <v>45854</v>
      </c>
      <c r="E10" t="s">
        <v>63</v>
      </c>
      <c r="F10" t="s">
        <v>70</v>
      </c>
      <c r="G10" t="s">
        <v>73</v>
      </c>
      <c r="H10" t="str">
        <f t="shared" si="0"/>
        <v/>
      </c>
    </row>
    <row r="11" spans="1:8" x14ac:dyDescent="0.25">
      <c r="A11" t="s">
        <v>16</v>
      </c>
      <c r="B11" t="s">
        <v>61</v>
      </c>
      <c r="C11" s="2">
        <v>45863</v>
      </c>
      <c r="D11" s="2">
        <v>45878</v>
      </c>
      <c r="E11" t="s">
        <v>65</v>
      </c>
      <c r="F11" t="s">
        <v>71</v>
      </c>
      <c r="G11" t="s">
        <v>75</v>
      </c>
      <c r="H11" t="str">
        <f t="shared" si="0"/>
        <v/>
      </c>
    </row>
    <row r="12" spans="1:8" x14ac:dyDescent="0.25">
      <c r="A12" t="s">
        <v>17</v>
      </c>
      <c r="B12" t="s">
        <v>59</v>
      </c>
      <c r="C12" s="2">
        <v>45861</v>
      </c>
      <c r="E12" t="s">
        <v>66</v>
      </c>
      <c r="F12" t="s">
        <v>70</v>
      </c>
      <c r="G12" t="s">
        <v>73</v>
      </c>
      <c r="H12" t="str">
        <f t="shared" si="0"/>
        <v/>
      </c>
    </row>
    <row r="13" spans="1:8" x14ac:dyDescent="0.25">
      <c r="A13" t="s">
        <v>18</v>
      </c>
      <c r="B13" t="s">
        <v>60</v>
      </c>
      <c r="C13" s="2">
        <v>45839</v>
      </c>
      <c r="E13" t="s">
        <v>68</v>
      </c>
      <c r="F13" t="s">
        <v>71</v>
      </c>
      <c r="G13" t="s">
        <v>74</v>
      </c>
      <c r="H13" t="str">
        <f t="shared" si="0"/>
        <v/>
      </c>
    </row>
    <row r="14" spans="1:8" x14ac:dyDescent="0.25">
      <c r="A14" t="s">
        <v>19</v>
      </c>
      <c r="B14" t="s">
        <v>57</v>
      </c>
      <c r="C14" s="2">
        <v>45844</v>
      </c>
      <c r="D14" s="2">
        <v>45857</v>
      </c>
      <c r="E14" t="s">
        <v>64</v>
      </c>
      <c r="F14" t="s">
        <v>69</v>
      </c>
      <c r="G14" t="s">
        <v>72</v>
      </c>
      <c r="H14">
        <f t="shared" si="0"/>
        <v>13</v>
      </c>
    </row>
    <row r="15" spans="1:8" x14ac:dyDescent="0.25">
      <c r="A15" t="s">
        <v>20</v>
      </c>
      <c r="B15" t="s">
        <v>61</v>
      </c>
      <c r="C15" s="2">
        <v>45859</v>
      </c>
      <c r="D15" s="2">
        <v>45874</v>
      </c>
      <c r="E15" t="s">
        <v>64</v>
      </c>
      <c r="F15" t="s">
        <v>70</v>
      </c>
      <c r="G15" t="s">
        <v>75</v>
      </c>
      <c r="H15">
        <f t="shared" si="0"/>
        <v>15</v>
      </c>
    </row>
    <row r="16" spans="1:8" x14ac:dyDescent="0.25">
      <c r="A16" t="s">
        <v>21</v>
      </c>
      <c r="B16" t="s">
        <v>62</v>
      </c>
      <c r="C16" s="2">
        <v>45857</v>
      </c>
      <c r="D16" s="2">
        <v>45868</v>
      </c>
      <c r="E16" t="s">
        <v>63</v>
      </c>
      <c r="F16" t="s">
        <v>70</v>
      </c>
      <c r="G16" t="s">
        <v>73</v>
      </c>
      <c r="H16" t="str">
        <f t="shared" si="0"/>
        <v/>
      </c>
    </row>
    <row r="17" spans="1:8" x14ac:dyDescent="0.25">
      <c r="A17" t="s">
        <v>22</v>
      </c>
      <c r="B17" t="s">
        <v>58</v>
      </c>
      <c r="C17" s="2">
        <v>45851</v>
      </c>
      <c r="D17" s="2">
        <v>45864</v>
      </c>
      <c r="E17" t="s">
        <v>67</v>
      </c>
      <c r="F17" t="s">
        <v>69</v>
      </c>
      <c r="G17" t="s">
        <v>74</v>
      </c>
      <c r="H17" t="str">
        <f t="shared" si="0"/>
        <v/>
      </c>
    </row>
    <row r="18" spans="1:8" x14ac:dyDescent="0.25">
      <c r="A18" t="s">
        <v>23</v>
      </c>
      <c r="B18" t="s">
        <v>57</v>
      </c>
      <c r="C18" s="2">
        <v>45868</v>
      </c>
      <c r="D18" s="2">
        <v>45882</v>
      </c>
      <c r="E18" t="s">
        <v>64</v>
      </c>
      <c r="F18" t="s">
        <v>70</v>
      </c>
      <c r="G18" t="s">
        <v>73</v>
      </c>
      <c r="H18">
        <f t="shared" si="0"/>
        <v>14</v>
      </c>
    </row>
    <row r="19" spans="1:8" x14ac:dyDescent="0.25">
      <c r="A19" t="s">
        <v>24</v>
      </c>
      <c r="B19" t="s">
        <v>57</v>
      </c>
      <c r="C19" s="2">
        <v>45842</v>
      </c>
      <c r="D19" s="2">
        <v>45854</v>
      </c>
      <c r="E19" t="s">
        <v>67</v>
      </c>
      <c r="F19" t="s">
        <v>70</v>
      </c>
      <c r="G19" t="s">
        <v>75</v>
      </c>
      <c r="H19" t="str">
        <f t="shared" si="0"/>
        <v/>
      </c>
    </row>
    <row r="20" spans="1:8" x14ac:dyDescent="0.25">
      <c r="A20" t="s">
        <v>25</v>
      </c>
      <c r="B20" t="s">
        <v>60</v>
      </c>
      <c r="C20" s="2">
        <v>45856</v>
      </c>
      <c r="D20" s="2">
        <v>45867</v>
      </c>
      <c r="E20" t="s">
        <v>67</v>
      </c>
      <c r="F20" t="s">
        <v>71</v>
      </c>
      <c r="G20" t="s">
        <v>74</v>
      </c>
      <c r="H20" t="str">
        <f t="shared" si="0"/>
        <v/>
      </c>
    </row>
    <row r="21" spans="1:8" x14ac:dyDescent="0.25">
      <c r="A21" t="s">
        <v>26</v>
      </c>
      <c r="B21" t="s">
        <v>58</v>
      </c>
      <c r="C21" s="2">
        <v>45860</v>
      </c>
      <c r="D21" s="2">
        <v>45874</v>
      </c>
      <c r="E21" t="s">
        <v>64</v>
      </c>
      <c r="F21" t="s">
        <v>71</v>
      </c>
      <c r="G21" t="s">
        <v>73</v>
      </c>
      <c r="H21">
        <f t="shared" si="0"/>
        <v>14</v>
      </c>
    </row>
    <row r="22" spans="1:8" x14ac:dyDescent="0.25">
      <c r="A22" t="s">
        <v>27</v>
      </c>
      <c r="B22" t="s">
        <v>60</v>
      </c>
      <c r="C22" s="2">
        <v>45856</v>
      </c>
      <c r="D22" s="2">
        <v>45862</v>
      </c>
      <c r="E22" t="s">
        <v>65</v>
      </c>
      <c r="F22" t="s">
        <v>69</v>
      </c>
      <c r="G22" t="s">
        <v>74</v>
      </c>
      <c r="H22" t="str">
        <f t="shared" si="0"/>
        <v/>
      </c>
    </row>
    <row r="23" spans="1:8" x14ac:dyDescent="0.25">
      <c r="A23" t="s">
        <v>28</v>
      </c>
      <c r="B23" t="s">
        <v>60</v>
      </c>
      <c r="C23" s="2">
        <v>45862</v>
      </c>
      <c r="D23" s="2">
        <v>45870</v>
      </c>
      <c r="E23" t="s">
        <v>67</v>
      </c>
      <c r="F23" t="s">
        <v>71</v>
      </c>
      <c r="G23" t="s">
        <v>72</v>
      </c>
      <c r="H23" t="str">
        <f t="shared" si="0"/>
        <v/>
      </c>
    </row>
    <row r="24" spans="1:8" x14ac:dyDescent="0.25">
      <c r="A24" t="s">
        <v>29</v>
      </c>
      <c r="B24" t="s">
        <v>57</v>
      </c>
      <c r="C24" s="2">
        <v>45856</v>
      </c>
      <c r="D24" s="2">
        <v>45865</v>
      </c>
      <c r="E24" t="s">
        <v>63</v>
      </c>
      <c r="F24" t="s">
        <v>69</v>
      </c>
      <c r="G24" t="s">
        <v>73</v>
      </c>
      <c r="H24" t="str">
        <f t="shared" si="0"/>
        <v/>
      </c>
    </row>
    <row r="25" spans="1:8" x14ac:dyDescent="0.25">
      <c r="A25" t="s">
        <v>30</v>
      </c>
      <c r="B25" t="s">
        <v>62</v>
      </c>
      <c r="C25" s="2">
        <v>45853</v>
      </c>
      <c r="E25" t="s">
        <v>68</v>
      </c>
      <c r="F25" t="s">
        <v>70</v>
      </c>
      <c r="G25" t="s">
        <v>73</v>
      </c>
      <c r="H25" t="str">
        <f t="shared" si="0"/>
        <v/>
      </c>
    </row>
    <row r="26" spans="1:8" x14ac:dyDescent="0.25">
      <c r="A26" t="s">
        <v>31</v>
      </c>
      <c r="B26" t="s">
        <v>58</v>
      </c>
      <c r="C26" s="2">
        <v>45860</v>
      </c>
      <c r="D26" s="2">
        <v>45875</v>
      </c>
      <c r="E26" t="s">
        <v>65</v>
      </c>
      <c r="F26" t="s">
        <v>71</v>
      </c>
      <c r="G26" t="s">
        <v>74</v>
      </c>
      <c r="H26" t="str">
        <f t="shared" si="0"/>
        <v/>
      </c>
    </row>
    <row r="27" spans="1:8" x14ac:dyDescent="0.25">
      <c r="A27" t="s">
        <v>32</v>
      </c>
      <c r="B27" t="s">
        <v>62</v>
      </c>
      <c r="C27" s="2">
        <v>45842</v>
      </c>
      <c r="E27" t="s">
        <v>68</v>
      </c>
      <c r="F27" t="s">
        <v>69</v>
      </c>
      <c r="G27" t="s">
        <v>74</v>
      </c>
      <c r="H27" t="str">
        <f t="shared" si="0"/>
        <v/>
      </c>
    </row>
    <row r="28" spans="1:8" x14ac:dyDescent="0.25">
      <c r="A28" t="s">
        <v>33</v>
      </c>
      <c r="B28" t="s">
        <v>58</v>
      </c>
      <c r="C28" s="2">
        <v>45867</v>
      </c>
      <c r="D28" s="2">
        <v>45877</v>
      </c>
      <c r="E28" t="s">
        <v>65</v>
      </c>
      <c r="F28" t="s">
        <v>71</v>
      </c>
      <c r="G28" t="s">
        <v>73</v>
      </c>
      <c r="H28" t="str">
        <f t="shared" si="0"/>
        <v/>
      </c>
    </row>
    <row r="29" spans="1:8" x14ac:dyDescent="0.25">
      <c r="A29" t="s">
        <v>34</v>
      </c>
      <c r="B29" t="s">
        <v>62</v>
      </c>
      <c r="C29" s="2">
        <v>45848</v>
      </c>
      <c r="D29" s="2">
        <v>45856</v>
      </c>
      <c r="E29" t="s">
        <v>64</v>
      </c>
      <c r="F29" t="s">
        <v>70</v>
      </c>
      <c r="G29" t="s">
        <v>72</v>
      </c>
      <c r="H29">
        <f t="shared" si="0"/>
        <v>8</v>
      </c>
    </row>
    <row r="30" spans="1:8" x14ac:dyDescent="0.25">
      <c r="A30" t="s">
        <v>35</v>
      </c>
      <c r="B30" t="s">
        <v>58</v>
      </c>
      <c r="C30" s="2">
        <v>45850</v>
      </c>
      <c r="D30" s="2">
        <v>45854</v>
      </c>
      <c r="E30" t="s">
        <v>63</v>
      </c>
      <c r="F30" t="s">
        <v>71</v>
      </c>
      <c r="G30" t="s">
        <v>74</v>
      </c>
      <c r="H30" t="str">
        <f t="shared" si="0"/>
        <v/>
      </c>
    </row>
    <row r="31" spans="1:8" x14ac:dyDescent="0.25">
      <c r="A31" t="s">
        <v>36</v>
      </c>
      <c r="B31" t="s">
        <v>58</v>
      </c>
      <c r="C31" s="2">
        <v>45866</v>
      </c>
      <c r="D31" s="2">
        <v>45873</v>
      </c>
      <c r="E31" t="s">
        <v>65</v>
      </c>
      <c r="F31" t="s">
        <v>70</v>
      </c>
      <c r="G31" t="s">
        <v>75</v>
      </c>
      <c r="H31" t="str">
        <f t="shared" si="0"/>
        <v/>
      </c>
    </row>
    <row r="32" spans="1:8" x14ac:dyDescent="0.25">
      <c r="A32" t="s">
        <v>37</v>
      </c>
      <c r="B32" t="s">
        <v>57</v>
      </c>
      <c r="C32" s="2">
        <v>45846</v>
      </c>
      <c r="E32" t="s">
        <v>66</v>
      </c>
      <c r="F32" t="s">
        <v>70</v>
      </c>
      <c r="G32" t="s">
        <v>73</v>
      </c>
      <c r="H32" t="str">
        <f t="shared" si="0"/>
        <v/>
      </c>
    </row>
    <row r="33" spans="1:8" x14ac:dyDescent="0.25">
      <c r="A33" t="s">
        <v>38</v>
      </c>
      <c r="B33" t="s">
        <v>60</v>
      </c>
      <c r="C33" s="2">
        <v>45840</v>
      </c>
      <c r="D33" s="2">
        <v>45847</v>
      </c>
      <c r="E33" t="s">
        <v>63</v>
      </c>
      <c r="F33" t="s">
        <v>70</v>
      </c>
      <c r="G33" t="s">
        <v>75</v>
      </c>
      <c r="H33" t="str">
        <f t="shared" si="0"/>
        <v/>
      </c>
    </row>
    <row r="34" spans="1:8" x14ac:dyDescent="0.25">
      <c r="A34" t="s">
        <v>39</v>
      </c>
      <c r="B34" t="s">
        <v>60</v>
      </c>
      <c r="C34" s="2">
        <v>45839</v>
      </c>
      <c r="D34" s="2">
        <v>45851</v>
      </c>
      <c r="E34" t="s">
        <v>64</v>
      </c>
      <c r="F34" t="s">
        <v>71</v>
      </c>
      <c r="G34" t="s">
        <v>74</v>
      </c>
      <c r="H34">
        <f t="shared" si="0"/>
        <v>12</v>
      </c>
    </row>
    <row r="35" spans="1:8" x14ac:dyDescent="0.25">
      <c r="A35" t="s">
        <v>40</v>
      </c>
      <c r="B35" t="s">
        <v>58</v>
      </c>
      <c r="C35" s="2">
        <v>45844</v>
      </c>
      <c r="E35" t="s">
        <v>66</v>
      </c>
      <c r="F35" t="s">
        <v>71</v>
      </c>
      <c r="G35" t="s">
        <v>75</v>
      </c>
      <c r="H35" t="str">
        <f t="shared" si="0"/>
        <v/>
      </c>
    </row>
    <row r="36" spans="1:8" x14ac:dyDescent="0.25">
      <c r="A36" t="s">
        <v>41</v>
      </c>
      <c r="B36" t="s">
        <v>57</v>
      </c>
      <c r="C36" s="2">
        <v>45858</v>
      </c>
      <c r="D36" s="2">
        <v>45866</v>
      </c>
      <c r="E36" t="s">
        <v>67</v>
      </c>
      <c r="F36" t="s">
        <v>69</v>
      </c>
      <c r="G36" t="s">
        <v>74</v>
      </c>
      <c r="H36" t="str">
        <f t="shared" si="0"/>
        <v/>
      </c>
    </row>
    <row r="37" spans="1:8" x14ac:dyDescent="0.25">
      <c r="A37" t="s">
        <v>42</v>
      </c>
      <c r="B37" t="s">
        <v>57</v>
      </c>
      <c r="C37" s="2">
        <v>45843</v>
      </c>
      <c r="E37" t="s">
        <v>66</v>
      </c>
      <c r="F37" t="s">
        <v>70</v>
      </c>
      <c r="G37" t="s">
        <v>74</v>
      </c>
      <c r="H37" t="str">
        <f t="shared" si="0"/>
        <v/>
      </c>
    </row>
    <row r="38" spans="1:8" x14ac:dyDescent="0.25">
      <c r="A38" t="s">
        <v>43</v>
      </c>
      <c r="B38" t="s">
        <v>62</v>
      </c>
      <c r="C38" s="2">
        <v>45846</v>
      </c>
      <c r="D38" s="2">
        <v>45859</v>
      </c>
      <c r="E38" t="s">
        <v>63</v>
      </c>
      <c r="F38" t="s">
        <v>70</v>
      </c>
      <c r="G38" t="s">
        <v>75</v>
      </c>
      <c r="H38" t="str">
        <f t="shared" si="0"/>
        <v/>
      </c>
    </row>
    <row r="39" spans="1:8" x14ac:dyDescent="0.25">
      <c r="A39" t="s">
        <v>44</v>
      </c>
      <c r="B39" t="s">
        <v>58</v>
      </c>
      <c r="C39" s="2">
        <v>45869</v>
      </c>
      <c r="E39" t="s">
        <v>68</v>
      </c>
      <c r="F39" t="s">
        <v>69</v>
      </c>
      <c r="G39" t="s">
        <v>73</v>
      </c>
      <c r="H39" t="str">
        <f t="shared" si="0"/>
        <v/>
      </c>
    </row>
    <row r="40" spans="1:8" x14ac:dyDescent="0.25">
      <c r="A40" t="s">
        <v>45</v>
      </c>
      <c r="B40" t="s">
        <v>59</v>
      </c>
      <c r="C40" s="2">
        <v>45866</v>
      </c>
      <c r="E40" t="s">
        <v>68</v>
      </c>
      <c r="F40" t="s">
        <v>70</v>
      </c>
      <c r="G40" t="s">
        <v>72</v>
      </c>
      <c r="H40" t="str">
        <f t="shared" si="0"/>
        <v/>
      </c>
    </row>
    <row r="41" spans="1:8" x14ac:dyDescent="0.25">
      <c r="A41" t="s">
        <v>46</v>
      </c>
      <c r="B41" t="s">
        <v>62</v>
      </c>
      <c r="C41" s="2">
        <v>45869</v>
      </c>
      <c r="D41" s="2">
        <v>45879</v>
      </c>
      <c r="E41" t="s">
        <v>67</v>
      </c>
      <c r="F41" t="s">
        <v>69</v>
      </c>
      <c r="G41" t="s">
        <v>72</v>
      </c>
      <c r="H41" t="str">
        <f t="shared" si="0"/>
        <v/>
      </c>
    </row>
    <row r="42" spans="1:8" x14ac:dyDescent="0.25">
      <c r="A42" t="s">
        <v>47</v>
      </c>
      <c r="B42" t="s">
        <v>57</v>
      </c>
      <c r="C42" s="2">
        <v>45839</v>
      </c>
      <c r="D42" s="2">
        <v>45850</v>
      </c>
      <c r="E42" t="s">
        <v>67</v>
      </c>
      <c r="F42" t="s">
        <v>69</v>
      </c>
      <c r="G42" t="s">
        <v>74</v>
      </c>
      <c r="H42" t="str">
        <f t="shared" si="0"/>
        <v/>
      </c>
    </row>
    <row r="43" spans="1:8" x14ac:dyDescent="0.25">
      <c r="A43" t="s">
        <v>48</v>
      </c>
      <c r="B43" t="s">
        <v>60</v>
      </c>
      <c r="C43" s="2">
        <v>45845</v>
      </c>
      <c r="E43" t="s">
        <v>68</v>
      </c>
      <c r="F43" t="s">
        <v>70</v>
      </c>
      <c r="G43" t="s">
        <v>72</v>
      </c>
      <c r="H43" t="str">
        <f t="shared" si="0"/>
        <v/>
      </c>
    </row>
    <row r="44" spans="1:8" x14ac:dyDescent="0.25">
      <c r="A44" t="s">
        <v>49</v>
      </c>
      <c r="B44" t="s">
        <v>60</v>
      </c>
      <c r="C44" s="2">
        <v>45862</v>
      </c>
      <c r="D44" s="2">
        <v>45869</v>
      </c>
      <c r="E44" t="s">
        <v>67</v>
      </c>
      <c r="F44" t="s">
        <v>71</v>
      </c>
      <c r="G44" t="s">
        <v>73</v>
      </c>
      <c r="H44" t="str">
        <f t="shared" si="0"/>
        <v/>
      </c>
    </row>
    <row r="45" spans="1:8" x14ac:dyDescent="0.25">
      <c r="A45" t="s">
        <v>50</v>
      </c>
      <c r="B45" t="s">
        <v>62</v>
      </c>
      <c r="C45" s="2">
        <v>45842</v>
      </c>
      <c r="D45" s="2">
        <v>45855</v>
      </c>
      <c r="E45" t="s">
        <v>64</v>
      </c>
      <c r="F45" t="s">
        <v>71</v>
      </c>
      <c r="G45" t="s">
        <v>75</v>
      </c>
      <c r="H45">
        <f t="shared" si="0"/>
        <v>13</v>
      </c>
    </row>
    <row r="46" spans="1:8" x14ac:dyDescent="0.25">
      <c r="A46" t="s">
        <v>51</v>
      </c>
      <c r="B46" t="s">
        <v>62</v>
      </c>
      <c r="C46" s="2">
        <v>45869</v>
      </c>
      <c r="D46" s="2">
        <v>45874</v>
      </c>
      <c r="E46" t="s">
        <v>65</v>
      </c>
      <c r="F46" t="s">
        <v>70</v>
      </c>
      <c r="G46" t="s">
        <v>73</v>
      </c>
      <c r="H46" t="str">
        <f t="shared" si="0"/>
        <v/>
      </c>
    </row>
    <row r="47" spans="1:8" x14ac:dyDescent="0.25">
      <c r="A47" t="s">
        <v>52</v>
      </c>
      <c r="B47" t="s">
        <v>57</v>
      </c>
      <c r="C47" s="2">
        <v>45843</v>
      </c>
      <c r="D47" s="2">
        <v>45851</v>
      </c>
      <c r="E47" t="s">
        <v>63</v>
      </c>
      <c r="F47" t="s">
        <v>69</v>
      </c>
      <c r="G47" t="s">
        <v>75</v>
      </c>
      <c r="H47" t="str">
        <f t="shared" si="0"/>
        <v/>
      </c>
    </row>
    <row r="48" spans="1:8" x14ac:dyDescent="0.25">
      <c r="A48" t="s">
        <v>53</v>
      </c>
      <c r="B48" t="s">
        <v>57</v>
      </c>
      <c r="C48" s="2">
        <v>45856</v>
      </c>
      <c r="E48" t="s">
        <v>66</v>
      </c>
      <c r="F48" t="s">
        <v>70</v>
      </c>
      <c r="G48" t="s">
        <v>74</v>
      </c>
      <c r="H48" t="str">
        <f t="shared" si="0"/>
        <v/>
      </c>
    </row>
    <row r="49" spans="1:8" x14ac:dyDescent="0.25">
      <c r="A49" t="s">
        <v>54</v>
      </c>
      <c r="B49" t="s">
        <v>60</v>
      </c>
      <c r="C49" s="2">
        <v>45865</v>
      </c>
      <c r="D49" s="2">
        <v>45872</v>
      </c>
      <c r="E49" t="s">
        <v>63</v>
      </c>
      <c r="F49" t="s">
        <v>70</v>
      </c>
      <c r="G49" t="s">
        <v>72</v>
      </c>
      <c r="H49" t="str">
        <f t="shared" si="0"/>
        <v/>
      </c>
    </row>
    <row r="50" spans="1:8" x14ac:dyDescent="0.25">
      <c r="A50" t="s">
        <v>55</v>
      </c>
      <c r="B50" t="s">
        <v>58</v>
      </c>
      <c r="C50" s="2">
        <v>45848</v>
      </c>
      <c r="D50" s="2">
        <v>45858</v>
      </c>
      <c r="E50" t="s">
        <v>63</v>
      </c>
      <c r="F50" t="s">
        <v>71</v>
      </c>
      <c r="G50" t="s">
        <v>74</v>
      </c>
      <c r="H50" t="str">
        <f t="shared" si="0"/>
        <v/>
      </c>
    </row>
    <row r="51" spans="1:8" x14ac:dyDescent="0.25">
      <c r="A51" t="s">
        <v>56</v>
      </c>
      <c r="B51" t="s">
        <v>61</v>
      </c>
      <c r="C51" s="2">
        <v>45863</v>
      </c>
      <c r="D51" s="2">
        <v>45873</v>
      </c>
      <c r="E51" t="s">
        <v>63</v>
      </c>
      <c r="F51" t="s">
        <v>70</v>
      </c>
      <c r="G51" t="s">
        <v>74</v>
      </c>
      <c r="H5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Recruitment Pivots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Taniya Goli</cp:lastModifiedBy>
  <dcterms:created xsi:type="dcterms:W3CDTF">2025-08-03T04:27:55Z</dcterms:created>
  <dcterms:modified xsi:type="dcterms:W3CDTF">2025-08-03T11:43:24Z</dcterms:modified>
</cp:coreProperties>
</file>