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11"/>
  <workbookPr hidePivotFieldList="1"/>
  <xr:revisionPtr revIDLastSave="0" documentId="8_{3FD7B106-D322-4641-BE4F-5234E1AD21E3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heet2" sheetId="2" r:id="rId1"/>
    <sheet name="Sheet1" sheetId="1" r:id="rId2"/>
  </sheets>
  <calcPr calcId="191028"/>
  <pivotCaches>
    <pivotCache cacheId="55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14" i="1"/>
  <c r="N10" i="1"/>
  <c r="N11" i="1"/>
  <c r="N12" i="1"/>
  <c r="N13" i="1"/>
  <c r="N15" i="1"/>
  <c r="N8" i="1"/>
  <c r="N9" i="1"/>
  <c r="N7" i="1"/>
  <c r="N3" i="1"/>
  <c r="N4" i="1"/>
  <c r="N5" i="1"/>
  <c r="N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13" i="1"/>
  <c r="L3" i="1"/>
  <c r="L4" i="1"/>
  <c r="L5" i="1"/>
  <c r="L6" i="1"/>
  <c r="L7" i="1"/>
  <c r="L8" i="1"/>
  <c r="L9" i="1"/>
  <c r="L10" i="1"/>
  <c r="L11" i="1"/>
  <c r="L12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<sst xmlns="http://schemas.openxmlformats.org/spreadsheetml/2006/main" count="76" uniqueCount="35">
  <si>
    <t>Gender</t>
  </si>
  <si>
    <t>(All)</t>
  </si>
  <si>
    <t>Class</t>
  </si>
  <si>
    <t>Name</t>
  </si>
  <si>
    <t>Sum of Final Test</t>
  </si>
  <si>
    <t>Ahmed Iqbal</t>
  </si>
  <si>
    <t>Ali Khan</t>
  </si>
  <si>
    <t>Ayesha Siddiqui</t>
  </si>
  <si>
    <t>Bilal Shah</t>
  </si>
  <si>
    <t>Fatima Noor</t>
  </si>
  <si>
    <t>Hassan Raza</t>
  </si>
  <si>
    <t>Hina Malik</t>
  </si>
  <si>
    <t>Imran Khan</t>
  </si>
  <si>
    <t>Maryam Khan</t>
  </si>
  <si>
    <t>Nida Fatima</t>
  </si>
  <si>
    <t>Sana Javed</t>
  </si>
  <si>
    <t>Sara Ahmed</t>
  </si>
  <si>
    <t>Usman Raza</t>
  </si>
  <si>
    <t>Zain Ali</t>
  </si>
  <si>
    <t>Grand Total</t>
  </si>
  <si>
    <t>Age</t>
  </si>
  <si>
    <t>Unit Test 1</t>
  </si>
  <si>
    <t>Unit Test 2</t>
  </si>
  <si>
    <t>Final Test</t>
  </si>
  <si>
    <t>Total Marks</t>
  </si>
  <si>
    <t>AVERAGE</t>
  </si>
  <si>
    <t>MIN MARKS IN TEST 1/2</t>
  </si>
  <si>
    <t>MAX MARKS IN TEST 1/2</t>
  </si>
  <si>
    <t>VLOOKUP</t>
  </si>
  <si>
    <t>PASS/FAIL</t>
  </si>
  <si>
    <t>9th</t>
  </si>
  <si>
    <t>Male</t>
  </si>
  <si>
    <t>8th</t>
  </si>
  <si>
    <t>Female</t>
  </si>
  <si>
    <t>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</si>
</sst>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record.xlsx]Sheet2!PivotTable1</c:name>
    <c:fmtId val="21"/>
  </c:pivotSource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F4762"/>
          </a:solidFill>
          <a:ln>
            <a:solidFill>
              <a:srgbClr val="0070B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F4762"/>
            </a:solidFill>
            <a:ln>
              <a:solidFill>
                <a:srgbClr val="0070BF"/>
              </a:solidFill>
              <a:prstDash val="solid"/>
            </a:ln>
            <a:effectLst/>
          </c:spPr>
          <c:invertIfNegative val="0"/>
          <c:cat>
            <c:strRef>
              <c:f>Sheet2!$A$5:$A$19</c:f>
              <c:strCache>
                <c:ptCount val="14"/>
                <c:pt idx="0">
                  <c:v>Ahmed Iqbal</c:v>
                </c:pt>
                <c:pt idx="1">
                  <c:v>Ali Khan</c:v>
                </c:pt>
                <c:pt idx="2">
                  <c:v>Ayesha Siddiqui</c:v>
                </c:pt>
                <c:pt idx="3">
                  <c:v>Bilal Shah</c:v>
                </c:pt>
                <c:pt idx="4">
                  <c:v>Fatima Noor</c:v>
                </c:pt>
                <c:pt idx="5">
                  <c:v>Hassan Raza</c:v>
                </c:pt>
                <c:pt idx="6">
                  <c:v>Hina Malik</c:v>
                </c:pt>
                <c:pt idx="7">
                  <c:v>Imran Khan</c:v>
                </c:pt>
                <c:pt idx="8">
                  <c:v>Maryam Khan</c:v>
                </c:pt>
                <c:pt idx="9">
                  <c:v>Nida Fatima</c:v>
                </c:pt>
                <c:pt idx="10">
                  <c:v>Sana Javed</c:v>
                </c:pt>
                <c:pt idx="11">
                  <c:v>Sara Ahmed</c:v>
                </c:pt>
                <c:pt idx="12">
                  <c:v>Usman Raza</c:v>
                </c:pt>
                <c:pt idx="13">
                  <c:v>Zain Ali</c:v>
                </c:pt>
              </c:strCache>
            </c:strRef>
          </c:cat>
          <c:val>
            <c:numRef>
              <c:f>Sheet2!$B$5:$B$19</c:f>
              <c:numCache>
                <c:formatCode>General</c:formatCode>
                <c:ptCount val="14"/>
                <c:pt idx="0">
                  <c:v>80</c:v>
                </c:pt>
                <c:pt idx="1">
                  <c:v>90</c:v>
                </c:pt>
                <c:pt idx="2">
                  <c:v>88</c:v>
                </c:pt>
                <c:pt idx="3">
                  <c:v>80</c:v>
                </c:pt>
                <c:pt idx="4">
                  <c:v>90</c:v>
                </c:pt>
                <c:pt idx="5">
                  <c:v>85</c:v>
                </c:pt>
                <c:pt idx="6">
                  <c:v>95</c:v>
                </c:pt>
                <c:pt idx="7">
                  <c:v>75</c:v>
                </c:pt>
                <c:pt idx="8">
                  <c:v>98</c:v>
                </c:pt>
                <c:pt idx="9">
                  <c:v>97</c:v>
                </c:pt>
                <c:pt idx="10">
                  <c:v>90</c:v>
                </c:pt>
                <c:pt idx="11">
                  <c:v>88</c:v>
                </c:pt>
                <c:pt idx="12">
                  <c:v>72</c:v>
                </c:pt>
                <c:pt idx="1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0-479E-8E66-F451AED63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overlap val="-27"/>
        <c:axId val="1651922439"/>
        <c:axId val="1754209287"/>
      </c:barChart>
      <c:catAx>
        <c:axId val="1651922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209287"/>
        <c:crosses val="autoZero"/>
        <c:auto val="1"/>
        <c:lblAlgn val="ctr"/>
        <c:lblOffset val="100"/>
        <c:noMultiLvlLbl val="0"/>
      </c:catAx>
      <c:valAx>
        <c:axId val="1754209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922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133350</xdr:rowOff>
    </xdr:from>
    <xdr:to>
      <xdr:col>14</xdr:col>
      <xdr:colOff>9525</xdr:colOff>
      <xdr:row>19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BB3FC9-497A-7322-F722-A3FA7B51E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17.851837499999" createdVersion="8" refreshedVersion="8" minRefreshableVersion="3" recordCount="14" xr:uid="{7FE90B73-9601-4E46-BEDD-6E625C994F98}">
  <cacheSource type="worksheet">
    <worksheetSource ref="A1:H15" sheet="Sheet1"/>
  </cacheSource>
  <cacheFields count="8">
    <cacheField name="Name" numFmtId="0">
      <sharedItems count="14">
        <s v="Ali Khan"/>
        <s v="Sara Ahmed"/>
        <s v="Bilal Shah"/>
        <s v="Hina Malik"/>
        <s v="Usman Raza"/>
        <s v="Fatima Noor"/>
        <s v="Ahmed Iqbal"/>
        <s v="Maryam Khan"/>
        <s v="Zain Ali"/>
        <s v="Ayesha Siddiqui"/>
        <s v="Hassan Raza"/>
        <s v="Nida Fatima"/>
        <s v="Imran Khan"/>
        <s v="Sana Javed"/>
      </sharedItems>
    </cacheField>
    <cacheField name="Age" numFmtId="0">
      <sharedItems containsSemiMixedTypes="0" containsString="0" containsNumber="1" containsInteger="1" minValue="14" maxValue="16"/>
    </cacheField>
    <cacheField name="Class" numFmtId="0">
      <sharedItems count="3">
        <s v="9th"/>
        <s v="8th"/>
        <s v="10th"/>
      </sharedItems>
    </cacheField>
    <cacheField name="Gender" numFmtId="0">
      <sharedItems count="2">
        <s v="Male"/>
        <s v="Female"/>
      </sharedItems>
    </cacheField>
    <cacheField name="Unit Test 1" numFmtId="0">
      <sharedItems containsSemiMixedTypes="0" containsString="0" containsNumber="1" containsInteger="1" minValue="60" maxValue="95"/>
    </cacheField>
    <cacheField name="Unit Test 2" numFmtId="0">
      <sharedItems containsSemiMixedTypes="0" containsString="0" containsNumber="1" containsInteger="1" minValue="65" maxValue="93"/>
    </cacheField>
    <cacheField name="Final Test" numFmtId="0">
      <sharedItems containsSemiMixedTypes="0" containsString="0" containsNumber="1" containsInteger="1" minValue="70" maxValue="98"/>
    </cacheField>
    <cacheField name="Total Marks" numFmtId="0">
      <sharedItems containsSemiMixedTypes="0" containsString="0" containsNumber="1" containsInteger="1" minValue="195" maxValue="2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15"/>
    <x v="0"/>
    <x v="0"/>
    <n v="78"/>
    <n v="82"/>
    <n v="90"/>
    <n v="250"/>
  </r>
  <r>
    <x v="1"/>
    <n v="14"/>
    <x v="1"/>
    <x v="1"/>
    <n v="85"/>
    <n v="80"/>
    <n v="88"/>
    <n v="253"/>
  </r>
  <r>
    <x v="2"/>
    <n v="16"/>
    <x v="2"/>
    <x v="0"/>
    <n v="70"/>
    <n v="75"/>
    <n v="80"/>
    <n v="225"/>
  </r>
  <r>
    <x v="3"/>
    <n v="15"/>
    <x v="0"/>
    <x v="1"/>
    <n v="92"/>
    <n v="89"/>
    <n v="95"/>
    <n v="276"/>
  </r>
  <r>
    <x v="4"/>
    <n v="14"/>
    <x v="1"/>
    <x v="0"/>
    <n v="65"/>
    <n v="70"/>
    <n v="72"/>
    <n v="207"/>
  </r>
  <r>
    <x v="5"/>
    <n v="15"/>
    <x v="0"/>
    <x v="1"/>
    <n v="88"/>
    <n v="85"/>
    <n v="90"/>
    <n v="263"/>
  </r>
  <r>
    <x v="6"/>
    <n v="14"/>
    <x v="1"/>
    <x v="0"/>
    <n v="73"/>
    <n v="78"/>
    <n v="80"/>
    <n v="231"/>
  </r>
  <r>
    <x v="7"/>
    <n v="16"/>
    <x v="2"/>
    <x v="1"/>
    <n v="95"/>
    <n v="92"/>
    <n v="98"/>
    <n v="285"/>
  </r>
  <r>
    <x v="8"/>
    <n v="15"/>
    <x v="0"/>
    <x v="0"/>
    <n v="60"/>
    <n v="65"/>
    <n v="70"/>
    <n v="195"/>
  </r>
  <r>
    <x v="9"/>
    <n v="14"/>
    <x v="1"/>
    <x v="1"/>
    <n v="82"/>
    <n v="84"/>
    <n v="88"/>
    <n v="254"/>
  </r>
  <r>
    <x v="10"/>
    <n v="16"/>
    <x v="2"/>
    <x v="0"/>
    <n v="75"/>
    <n v="80"/>
    <n v="85"/>
    <n v="240"/>
  </r>
  <r>
    <x v="11"/>
    <n v="15"/>
    <x v="0"/>
    <x v="1"/>
    <n v="90"/>
    <n v="93"/>
    <n v="97"/>
    <n v="280"/>
  </r>
  <r>
    <x v="12"/>
    <n v="14"/>
    <x v="1"/>
    <x v="0"/>
    <n v="68"/>
    <n v="72"/>
    <n v="75"/>
    <n v="215"/>
  </r>
  <r>
    <x v="13"/>
    <n v="16"/>
    <x v="2"/>
    <x v="1"/>
    <n v="85"/>
    <n v="87"/>
    <n v="90"/>
    <n v="2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B458C-C847-4567-8DED-A274036C4751}" name="PivotTable1" cacheId="5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A4:B19" firstHeaderRow="1" firstDataRow="1" firstDataCol="1" rowPageCount="2" colPageCount="1"/>
  <pivotFields count="8">
    <pivotField axis="axisRow" compact="0" outline="0" showAll="0">
      <items count="15">
        <item x="6"/>
        <item x="0"/>
        <item x="9"/>
        <item x="2"/>
        <item x="5"/>
        <item x="10"/>
        <item x="3"/>
        <item x="12"/>
        <item x="7"/>
        <item x="11"/>
        <item x="13"/>
        <item x="1"/>
        <item x="4"/>
        <item x="8"/>
        <item t="default"/>
      </items>
    </pivotField>
    <pivotField compact="0" outline="0" showAll="0"/>
    <pivotField axis="axisPage" compact="0" outline="0" showAll="0">
      <items count="4">
        <item x="2"/>
        <item x="1"/>
        <item x="0"/>
        <item t="default"/>
      </items>
    </pivotField>
    <pivotField axis="axisPage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2">
    <pageField fld="3" hier="-1"/>
    <pageField fld="2" hier="-1"/>
  </pageFields>
  <dataFields count="1">
    <dataField name="Sum of Final Test" fld="6" baseField="0" baseItem="0"/>
  </dataFields>
  <chartFormats count="4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6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6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6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7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7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7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7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7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7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7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7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7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7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7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7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3B07D-0B03-4D3C-BE47-40FAE5D9FB08}">
  <dimension ref="A1:B19"/>
  <sheetViews>
    <sheetView workbookViewId="0">
      <selection activeCell="B7" sqref="B7"/>
    </sheetView>
  </sheetViews>
  <sheetFormatPr defaultRowHeight="15"/>
  <cols>
    <col min="1" max="1" width="14.42578125" bestFit="1" customWidth="1"/>
    <col min="2" max="2" width="15.85546875" bestFit="1" customWidth="1"/>
  </cols>
  <sheetData>
    <row r="1" spans="1:2">
      <c r="A1" s="4" t="s">
        <v>0</v>
      </c>
      <c r="B1" t="s">
        <v>1</v>
      </c>
    </row>
    <row r="2" spans="1:2">
      <c r="A2" s="4" t="s">
        <v>2</v>
      </c>
      <c r="B2" t="s">
        <v>1</v>
      </c>
    </row>
    <row r="4" spans="1:2">
      <c r="A4" s="4" t="s">
        <v>3</v>
      </c>
      <c r="B4" t="s">
        <v>4</v>
      </c>
    </row>
    <row r="5" spans="1:2">
      <c r="A5" t="s">
        <v>5</v>
      </c>
      <c r="B5" s="5">
        <v>80</v>
      </c>
    </row>
    <row r="6" spans="1:2">
      <c r="A6" t="s">
        <v>6</v>
      </c>
      <c r="B6" s="5">
        <v>90</v>
      </c>
    </row>
    <row r="7" spans="1:2">
      <c r="A7" t="s">
        <v>7</v>
      </c>
      <c r="B7" s="5">
        <v>88</v>
      </c>
    </row>
    <row r="8" spans="1:2">
      <c r="A8" t="s">
        <v>8</v>
      </c>
      <c r="B8" s="5">
        <v>80</v>
      </c>
    </row>
    <row r="9" spans="1:2">
      <c r="A9" t="s">
        <v>9</v>
      </c>
      <c r="B9" s="5">
        <v>90</v>
      </c>
    </row>
    <row r="10" spans="1:2">
      <c r="A10" t="s">
        <v>10</v>
      </c>
      <c r="B10" s="5">
        <v>85</v>
      </c>
    </row>
    <row r="11" spans="1:2">
      <c r="A11" t="s">
        <v>11</v>
      </c>
      <c r="B11" s="5">
        <v>95</v>
      </c>
    </row>
    <row r="12" spans="1:2">
      <c r="A12" t="s">
        <v>12</v>
      </c>
      <c r="B12" s="5">
        <v>75</v>
      </c>
    </row>
    <row r="13" spans="1:2">
      <c r="A13" t="s">
        <v>13</v>
      </c>
      <c r="B13" s="5">
        <v>98</v>
      </c>
    </row>
    <row r="14" spans="1:2">
      <c r="A14" t="s">
        <v>14</v>
      </c>
      <c r="B14" s="5">
        <v>97</v>
      </c>
    </row>
    <row r="15" spans="1:2">
      <c r="A15" t="s">
        <v>15</v>
      </c>
      <c r="B15" s="5">
        <v>90</v>
      </c>
    </row>
    <row r="16" spans="1:2">
      <c r="A16" t="s">
        <v>16</v>
      </c>
      <c r="B16" s="5">
        <v>88</v>
      </c>
    </row>
    <row r="17" spans="1:2">
      <c r="A17" t="s">
        <v>17</v>
      </c>
      <c r="B17" s="5">
        <v>72</v>
      </c>
    </row>
    <row r="18" spans="1:2">
      <c r="A18" t="s">
        <v>18</v>
      </c>
      <c r="B18" s="5">
        <v>70</v>
      </c>
    </row>
    <row r="19" spans="1:2">
      <c r="A19" t="s">
        <v>19</v>
      </c>
      <c r="B19" s="5">
        <v>1198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B20" sqref="B20"/>
    </sheetView>
  </sheetViews>
  <sheetFormatPr defaultRowHeight="15"/>
  <cols>
    <col min="1" max="1" width="14.5703125" bestFit="1" customWidth="1"/>
    <col min="5" max="6" width="10.7109375" bestFit="1" customWidth="1"/>
    <col min="7" max="7" width="9.5703125" bestFit="1" customWidth="1"/>
    <col min="8" max="8" width="11" bestFit="1" customWidth="1"/>
    <col min="10" max="10" width="12.5703125" customWidth="1"/>
    <col min="11" max="11" width="21.42578125" bestFit="1" customWidth="1"/>
    <col min="12" max="12" width="21.7109375" bestFit="1" customWidth="1"/>
    <col min="13" max="13" width="17.140625" customWidth="1"/>
    <col min="14" max="14" width="14.5703125" customWidth="1"/>
  </cols>
  <sheetData>
    <row r="1" spans="1:14">
      <c r="A1" s="1" t="s">
        <v>3</v>
      </c>
      <c r="B1" s="1" t="s">
        <v>20</v>
      </c>
      <c r="C1" s="1" t="s">
        <v>2</v>
      </c>
      <c r="D1" s="1" t="s">
        <v>0</v>
      </c>
      <c r="E1" s="1" t="s">
        <v>21</v>
      </c>
      <c r="F1" s="1" t="s">
        <v>22</v>
      </c>
      <c r="G1" s="1" t="s">
        <v>23</v>
      </c>
      <c r="H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</row>
    <row r="2" spans="1:14">
      <c r="A2" s="2" t="s">
        <v>6</v>
      </c>
      <c r="B2" s="2">
        <v>15</v>
      </c>
      <c r="C2" s="2" t="s">
        <v>30</v>
      </c>
      <c r="D2" s="2" t="s">
        <v>31</v>
      </c>
      <c r="E2" s="2">
        <v>78</v>
      </c>
      <c r="F2" s="2">
        <v>82</v>
      </c>
      <c r="G2" s="2">
        <v>90</v>
      </c>
      <c r="H2">
        <f>SUM(E2:G2)</f>
        <v>250</v>
      </c>
      <c r="J2">
        <f>AVERAGE(E2:G2)</f>
        <v>83.333333333333329</v>
      </c>
      <c r="K2">
        <f>MIN(E2:F2)</f>
        <v>78</v>
      </c>
      <c r="L2">
        <f>MAX(E2:F2)</f>
        <v>82</v>
      </c>
      <c r="M2">
        <f>VLOOKUP(A2,A1:G15,7,FALSE)</f>
        <v>90</v>
      </c>
      <c r="N2" t="str">
        <f>IF(A2&gt;=220,"PASS","FAIL")</f>
        <v>PASS</v>
      </c>
    </row>
    <row r="3" spans="1:14">
      <c r="A3" s="2" t="s">
        <v>16</v>
      </c>
      <c r="B3" s="2">
        <v>14</v>
      </c>
      <c r="C3" s="2" t="s">
        <v>32</v>
      </c>
      <c r="D3" s="2" t="s">
        <v>33</v>
      </c>
      <c r="E3" s="2">
        <v>85</v>
      </c>
      <c r="F3" s="2">
        <v>80</v>
      </c>
      <c r="G3" s="2">
        <v>88</v>
      </c>
      <c r="H3">
        <f t="shared" ref="H3:H15" si="0">SUM(E3:G3)</f>
        <v>253</v>
      </c>
      <c r="J3">
        <f t="shared" ref="J3:J15" si="1">AVERAGE(E3:G3)</f>
        <v>84.333333333333329</v>
      </c>
      <c r="K3">
        <f t="shared" ref="K3:K15" si="2">MIN(E3:F3)</f>
        <v>80</v>
      </c>
      <c r="L3">
        <f>MAX(E3:F3)</f>
        <v>85</v>
      </c>
      <c r="M3">
        <f t="shared" ref="M3:M15" si="3">VLOOKUP(A3,A2:G16,7,FALSE)</f>
        <v>88</v>
      </c>
      <c r="N3" t="str">
        <f t="shared" ref="N3:N5" si="4">IF(A3&gt;=220,"PASS","FAIL")</f>
        <v>PASS</v>
      </c>
    </row>
    <row r="4" spans="1:14">
      <c r="A4" s="2" t="s">
        <v>8</v>
      </c>
      <c r="B4" s="2">
        <v>16</v>
      </c>
      <c r="C4" s="2" t="s">
        <v>34</v>
      </c>
      <c r="D4" s="2" t="s">
        <v>31</v>
      </c>
      <c r="E4" s="2">
        <v>70</v>
      </c>
      <c r="F4" s="2">
        <v>75</v>
      </c>
      <c r="G4" s="2">
        <v>80</v>
      </c>
      <c r="H4">
        <f t="shared" si="0"/>
        <v>225</v>
      </c>
      <c r="J4">
        <f t="shared" si="1"/>
        <v>75</v>
      </c>
      <c r="K4">
        <f t="shared" si="2"/>
        <v>70</v>
      </c>
      <c r="L4">
        <f t="shared" ref="L3:L15" si="5">MAX(E4:F4)</f>
        <v>75</v>
      </c>
      <c r="M4">
        <f t="shared" si="3"/>
        <v>80</v>
      </c>
      <c r="N4" t="str">
        <f t="shared" si="4"/>
        <v>PASS</v>
      </c>
    </row>
    <row r="5" spans="1:14">
      <c r="A5" s="2" t="s">
        <v>11</v>
      </c>
      <c r="B5" s="2">
        <v>15</v>
      </c>
      <c r="C5" s="2" t="s">
        <v>30</v>
      </c>
      <c r="D5" s="2" t="s">
        <v>33</v>
      </c>
      <c r="E5" s="2">
        <v>92</v>
      </c>
      <c r="F5" s="2">
        <v>89</v>
      </c>
      <c r="G5" s="2">
        <v>95</v>
      </c>
      <c r="H5">
        <f t="shared" si="0"/>
        <v>276</v>
      </c>
      <c r="J5">
        <f t="shared" si="1"/>
        <v>92</v>
      </c>
      <c r="K5">
        <f t="shared" si="2"/>
        <v>89</v>
      </c>
      <c r="L5">
        <f t="shared" si="5"/>
        <v>92</v>
      </c>
      <c r="M5">
        <f t="shared" si="3"/>
        <v>95</v>
      </c>
      <c r="N5" t="str">
        <f t="shared" si="4"/>
        <v>PASS</v>
      </c>
    </row>
    <row r="6" spans="1:14">
      <c r="A6" s="2" t="s">
        <v>17</v>
      </c>
      <c r="B6" s="2">
        <v>14</v>
      </c>
      <c r="C6" s="2" t="s">
        <v>32</v>
      </c>
      <c r="D6" s="2" t="s">
        <v>31</v>
      </c>
      <c r="E6" s="2">
        <v>65</v>
      </c>
      <c r="F6" s="2">
        <v>70</v>
      </c>
      <c r="G6" s="2">
        <v>72</v>
      </c>
      <c r="H6">
        <f t="shared" si="0"/>
        <v>207</v>
      </c>
      <c r="J6">
        <f t="shared" si="1"/>
        <v>69</v>
      </c>
      <c r="K6">
        <f t="shared" si="2"/>
        <v>65</v>
      </c>
      <c r="L6">
        <f t="shared" si="5"/>
        <v>70</v>
      </c>
      <c r="M6">
        <f t="shared" si="3"/>
        <v>72</v>
      </c>
      <c r="N6" t="str">
        <f>IF(A6&lt;=220,"PASS","FAIL")</f>
        <v>FAIL</v>
      </c>
    </row>
    <row r="7" spans="1:14">
      <c r="A7" s="2" t="s">
        <v>9</v>
      </c>
      <c r="B7" s="2">
        <v>15</v>
      </c>
      <c r="C7" s="2" t="s">
        <v>30</v>
      </c>
      <c r="D7" s="2" t="s">
        <v>33</v>
      </c>
      <c r="E7" s="2">
        <v>88</v>
      </c>
      <c r="F7" s="2">
        <v>85</v>
      </c>
      <c r="G7" s="2">
        <v>90</v>
      </c>
      <c r="H7">
        <f t="shared" si="0"/>
        <v>263</v>
      </c>
      <c r="J7">
        <f t="shared" si="1"/>
        <v>87.666666666666671</v>
      </c>
      <c r="K7">
        <f t="shared" si="2"/>
        <v>85</v>
      </c>
      <c r="L7">
        <f t="shared" si="5"/>
        <v>88</v>
      </c>
      <c r="M7">
        <f t="shared" si="3"/>
        <v>90</v>
      </c>
      <c r="N7" t="str">
        <f>IF(A7&gt;=220,"PASS","FAIL")</f>
        <v>PASS</v>
      </c>
    </row>
    <row r="8" spans="1:14">
      <c r="A8" s="2" t="s">
        <v>5</v>
      </c>
      <c r="B8" s="2">
        <v>14</v>
      </c>
      <c r="C8" s="2" t="s">
        <v>32</v>
      </c>
      <c r="D8" s="2" t="s">
        <v>31</v>
      </c>
      <c r="E8" s="2">
        <v>73</v>
      </c>
      <c r="F8" s="2">
        <v>78</v>
      </c>
      <c r="G8" s="2">
        <v>80</v>
      </c>
      <c r="H8">
        <f t="shared" si="0"/>
        <v>231</v>
      </c>
      <c r="J8">
        <f t="shared" si="1"/>
        <v>77</v>
      </c>
      <c r="K8">
        <f t="shared" si="2"/>
        <v>73</v>
      </c>
      <c r="L8">
        <f t="shared" si="5"/>
        <v>78</v>
      </c>
      <c r="M8">
        <f t="shared" si="3"/>
        <v>80</v>
      </c>
      <c r="N8" t="str">
        <f t="shared" ref="N8:N15" si="6">IF(A8&gt;=220,"PASS","FAIL")</f>
        <v>PASS</v>
      </c>
    </row>
    <row r="9" spans="1:14">
      <c r="A9" s="2" t="s">
        <v>13</v>
      </c>
      <c r="B9" s="2">
        <v>16</v>
      </c>
      <c r="C9" s="2" t="s">
        <v>34</v>
      </c>
      <c r="D9" s="2" t="s">
        <v>33</v>
      </c>
      <c r="E9" s="2">
        <v>95</v>
      </c>
      <c r="F9" s="2">
        <v>92</v>
      </c>
      <c r="G9" s="2">
        <v>98</v>
      </c>
      <c r="H9">
        <f t="shared" si="0"/>
        <v>285</v>
      </c>
      <c r="J9">
        <f t="shared" si="1"/>
        <v>95</v>
      </c>
      <c r="K9">
        <f t="shared" si="2"/>
        <v>92</v>
      </c>
      <c r="L9">
        <f t="shared" si="5"/>
        <v>95</v>
      </c>
      <c r="M9">
        <f t="shared" si="3"/>
        <v>98</v>
      </c>
      <c r="N9" t="str">
        <f t="shared" si="6"/>
        <v>PASS</v>
      </c>
    </row>
    <row r="10" spans="1:14">
      <c r="A10" s="2" t="s">
        <v>18</v>
      </c>
      <c r="B10" s="2">
        <v>15</v>
      </c>
      <c r="C10" s="2" t="s">
        <v>30</v>
      </c>
      <c r="D10" s="2" t="s">
        <v>31</v>
      </c>
      <c r="E10" s="2">
        <v>60</v>
      </c>
      <c r="F10" s="2">
        <v>65</v>
      </c>
      <c r="G10" s="2">
        <v>70</v>
      </c>
      <c r="H10">
        <f t="shared" si="0"/>
        <v>195</v>
      </c>
      <c r="J10">
        <f t="shared" si="1"/>
        <v>65</v>
      </c>
      <c r="K10">
        <f t="shared" si="2"/>
        <v>60</v>
      </c>
      <c r="L10">
        <f t="shared" si="5"/>
        <v>65</v>
      </c>
      <c r="M10">
        <f t="shared" si="3"/>
        <v>70</v>
      </c>
      <c r="N10" t="str">
        <f>IF(A10&lt;=220,"PASS","FAIL")</f>
        <v>FAIL</v>
      </c>
    </row>
    <row r="11" spans="1:14">
      <c r="A11" s="2" t="s">
        <v>7</v>
      </c>
      <c r="B11" s="2">
        <v>14</v>
      </c>
      <c r="C11" s="2" t="s">
        <v>32</v>
      </c>
      <c r="D11" s="2" t="s">
        <v>33</v>
      </c>
      <c r="E11" s="2">
        <v>82</v>
      </c>
      <c r="F11" s="2">
        <v>84</v>
      </c>
      <c r="G11" s="2">
        <v>88</v>
      </c>
      <c r="H11">
        <f t="shared" si="0"/>
        <v>254</v>
      </c>
      <c r="J11">
        <f t="shared" si="1"/>
        <v>84.666666666666671</v>
      </c>
      <c r="K11">
        <f t="shared" si="2"/>
        <v>82</v>
      </c>
      <c r="L11">
        <f t="shared" si="5"/>
        <v>84</v>
      </c>
      <c r="M11">
        <f t="shared" si="3"/>
        <v>88</v>
      </c>
      <c r="N11" t="str">
        <f t="shared" si="6"/>
        <v>PASS</v>
      </c>
    </row>
    <row r="12" spans="1:14">
      <c r="A12" s="2" t="s">
        <v>10</v>
      </c>
      <c r="B12" s="2">
        <v>16</v>
      </c>
      <c r="C12" s="2" t="s">
        <v>34</v>
      </c>
      <c r="D12" s="2" t="s">
        <v>31</v>
      </c>
      <c r="E12" s="2">
        <v>75</v>
      </c>
      <c r="F12" s="2">
        <v>80</v>
      </c>
      <c r="G12" s="2">
        <v>85</v>
      </c>
      <c r="H12">
        <f t="shared" si="0"/>
        <v>240</v>
      </c>
      <c r="J12">
        <f t="shared" si="1"/>
        <v>80</v>
      </c>
      <c r="K12">
        <f t="shared" si="2"/>
        <v>75</v>
      </c>
      <c r="L12">
        <f t="shared" si="5"/>
        <v>80</v>
      </c>
      <c r="M12">
        <f t="shared" si="3"/>
        <v>85</v>
      </c>
      <c r="N12" t="str">
        <f t="shared" si="6"/>
        <v>PASS</v>
      </c>
    </row>
    <row r="13" spans="1:14">
      <c r="A13" s="2" t="s">
        <v>14</v>
      </c>
      <c r="B13" s="2">
        <v>15</v>
      </c>
      <c r="C13" s="2" t="s">
        <v>30</v>
      </c>
      <c r="D13" s="2" t="s">
        <v>33</v>
      </c>
      <c r="E13" s="2">
        <v>90</v>
      </c>
      <c r="F13" s="2">
        <v>93</v>
      </c>
      <c r="G13" s="2">
        <v>97</v>
      </c>
      <c r="H13">
        <f t="shared" si="0"/>
        <v>280</v>
      </c>
      <c r="J13">
        <f t="shared" si="1"/>
        <v>93.333333333333329</v>
      </c>
      <c r="K13">
        <f t="shared" si="2"/>
        <v>90</v>
      </c>
      <c r="L13">
        <f>MAX(E13:F13)</f>
        <v>93</v>
      </c>
      <c r="M13">
        <f t="shared" si="3"/>
        <v>97</v>
      </c>
      <c r="N13" t="str">
        <f t="shared" si="6"/>
        <v>PASS</v>
      </c>
    </row>
    <row r="14" spans="1:14">
      <c r="A14" s="2" t="s">
        <v>12</v>
      </c>
      <c r="B14" s="2">
        <v>14</v>
      </c>
      <c r="C14" s="2" t="s">
        <v>32</v>
      </c>
      <c r="D14" s="2" t="s">
        <v>31</v>
      </c>
      <c r="E14" s="2">
        <v>68</v>
      </c>
      <c r="F14" s="2">
        <v>72</v>
      </c>
      <c r="G14" s="2">
        <v>75</v>
      </c>
      <c r="H14">
        <f t="shared" si="0"/>
        <v>215</v>
      </c>
      <c r="J14">
        <f t="shared" si="1"/>
        <v>71.666666666666671</v>
      </c>
      <c r="K14">
        <f t="shared" si="2"/>
        <v>68</v>
      </c>
      <c r="L14">
        <f t="shared" si="5"/>
        <v>72</v>
      </c>
      <c r="M14">
        <f t="shared" si="3"/>
        <v>75</v>
      </c>
      <c r="N14" t="str">
        <f>IF(A14&lt;=220,"PASS","FAIL")</f>
        <v>FAIL</v>
      </c>
    </row>
    <row r="15" spans="1:14">
      <c r="A15" s="2" t="s">
        <v>15</v>
      </c>
      <c r="B15" s="2">
        <v>16</v>
      </c>
      <c r="C15" s="2" t="s">
        <v>34</v>
      </c>
      <c r="D15" s="2" t="s">
        <v>33</v>
      </c>
      <c r="E15" s="2">
        <v>85</v>
      </c>
      <c r="F15" s="2">
        <v>87</v>
      </c>
      <c r="G15" s="2">
        <v>90</v>
      </c>
      <c r="H15">
        <f t="shared" si="0"/>
        <v>262</v>
      </c>
      <c r="J15">
        <f t="shared" si="1"/>
        <v>87.333333333333329</v>
      </c>
      <c r="K15">
        <f t="shared" si="2"/>
        <v>85</v>
      </c>
      <c r="L15">
        <f t="shared" si="5"/>
        <v>87</v>
      </c>
      <c r="M15">
        <f t="shared" si="3"/>
        <v>90</v>
      </c>
      <c r="N15" t="str">
        <f t="shared" si="6"/>
        <v>PASS</v>
      </c>
    </row>
  </sheetData>
  <conditionalFormatting sqref="N2:N15">
    <cfRule type="containsText" dxfId="0" priority="1" operator="containsText" text="FAIL">
      <formula>NOT(ISERROR(SEARCH("FAIL",N2)))</formula>
    </cfRule>
  </conditionalFormatting>
  <dataValidations count="1">
    <dataValidation type="whole" allowBlank="1" showInputMessage="1" showErrorMessage="1" errorTitle="Invalid age" error="Age must be between 10 to 20 only." promptTitle="Enter Age" prompt="Please enter age between 10 to 20." sqref="B2:B15" xr:uid="{15BC1316-BA70-4748-9FC7-D7B25004497E}">
      <formula1>10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2025-09-16T14:19:41Z</dcterms:created>
  <dcterms:modified xsi:type="dcterms:W3CDTF">2025-09-21T16:07:40Z</dcterms:modified>
  <cp:category/>
  <cp:contentStatus/>
</cp:coreProperties>
</file>