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ling/Desktop/HT/Data/"/>
    </mc:Choice>
  </mc:AlternateContent>
  <xr:revisionPtr revIDLastSave="0" documentId="13_ncr:1_{B8F77777-AFA7-F544-9714-8403D547EB3E}" xr6:coauthVersionLast="47" xr6:coauthVersionMax="47" xr10:uidLastSave="{00000000-0000-0000-0000-000000000000}"/>
  <bookViews>
    <workbookView xWindow="36480" yWindow="-1480" windowWidth="28800" windowHeight="17500" xr2:uid="{8145F0A4-3A6F-0C46-A9C1-382D03DEB02A}"/>
  </bookViews>
  <sheets>
    <sheet name="Sheet2" sheetId="2" r:id="rId1"/>
  </sheets>
  <definedNames>
    <definedName name="_xlnm._FilterDatabase" localSheetId="0" hidden="1">Sheet2!$A$1:$AL$218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14" i="2" l="1"/>
  <c r="AJ101" i="2"/>
  <c r="AI101" i="2"/>
  <c r="AH101" i="2"/>
  <c r="AG101" i="2"/>
  <c r="AG203" i="2"/>
  <c r="AK183" i="2"/>
  <c r="AK172" i="2"/>
  <c r="AK114" i="2"/>
  <c r="AK70" i="2"/>
  <c r="AK62" i="2"/>
  <c r="AK61" i="2"/>
  <c r="AH61" i="2"/>
  <c r="AG61" i="2"/>
  <c r="AK43" i="2"/>
  <c r="AK35" i="2"/>
  <c r="AK34" i="2"/>
  <c r="AK8" i="2"/>
</calcChain>
</file>

<file path=xl/sharedStrings.xml><?xml version="1.0" encoding="utf-8"?>
<sst xmlns="http://schemas.openxmlformats.org/spreadsheetml/2006/main" count="1246" uniqueCount="644">
  <si>
    <t>Name of the initiative</t>
  </si>
  <si>
    <t>Instrument Type</t>
  </si>
  <si>
    <t>Jurisdiction Covered</t>
  </si>
  <si>
    <t>Argentina carbon tax</t>
  </si>
  <si>
    <t>Carbon tax</t>
  </si>
  <si>
    <t>Argentina</t>
  </si>
  <si>
    <t>6.24</t>
  </si>
  <si>
    <t>5.543044324</t>
  </si>
  <si>
    <t>Austria undecided</t>
  </si>
  <si>
    <t>Undecided</t>
  </si>
  <si>
    <t>Austria</t>
  </si>
  <si>
    <t>Brazil undecided</t>
  </si>
  <si>
    <t>Brazil</t>
  </si>
  <si>
    <t>ETS</t>
  </si>
  <si>
    <t>Canada</t>
  </si>
  <si>
    <t>31.8344608</t>
  </si>
  <si>
    <t>Canada federal fuel charge</t>
  </si>
  <si>
    <t>14.99586332</t>
  </si>
  <si>
    <t>Chile</t>
  </si>
  <si>
    <t>Chile carbon tax</t>
  </si>
  <si>
    <t>5</t>
  </si>
  <si>
    <t>China national ETS</t>
  </si>
  <si>
    <t>China</t>
  </si>
  <si>
    <t>Colombia</t>
  </si>
  <si>
    <t>Colombia carbon tax</t>
  </si>
  <si>
    <t>5.004009861</t>
  </si>
  <si>
    <t>5.67041516</t>
  </si>
  <si>
    <t>5.172634562</t>
  </si>
  <si>
    <t>Cote dIvoire carbon tax</t>
  </si>
  <si>
    <t>Cote dIvoire</t>
  </si>
  <si>
    <t>Denmark carbon tax</t>
  </si>
  <si>
    <t>Denmark</t>
  </si>
  <si>
    <t>15.57632399</t>
  </si>
  <si>
    <t>16.23376623</t>
  </si>
  <si>
    <t>15.24390244</t>
  </si>
  <si>
    <t>18.41620626</t>
  </si>
  <si>
    <t>17.48251748</t>
  </si>
  <si>
    <t>15.72327044</t>
  </si>
  <si>
    <t>14.18439716</t>
  </si>
  <si>
    <t>14.55604076</t>
  </si>
  <si>
    <t>12.85347044</t>
  </si>
  <si>
    <t>11.84834123</t>
  </si>
  <si>
    <t>11.7370892</t>
  </si>
  <si>
    <t>14.66512194</t>
  </si>
  <si>
    <t>16.5461555</t>
  </si>
  <si>
    <t>15.6546242</t>
  </si>
  <si>
    <t>14.54874638</t>
  </si>
  <si>
    <t>16.29859529</t>
  </si>
  <si>
    <t>31.50201613</t>
  </si>
  <si>
    <t>27.15632225</t>
  </si>
  <si>
    <t>27.96472917</t>
  </si>
  <si>
    <t>30.00246544</t>
  </si>
  <si>
    <t>28.83737582</t>
  </si>
  <si>
    <t>28.24712792</t>
  </si>
  <si>
    <t>30.8291926</t>
  </si>
  <si>
    <t>24.47310837</t>
  </si>
  <si>
    <t>25.61075831</t>
  </si>
  <si>
    <t>27.38205277</t>
  </si>
  <si>
    <t>28.8180698</t>
  </si>
  <si>
    <t>26.38878418</t>
  </si>
  <si>
    <t>27.70002498</t>
  </si>
  <si>
    <t>28.14081443</t>
  </si>
  <si>
    <t>Estonia carbon tax</t>
  </si>
  <si>
    <t>Estonia</t>
  </si>
  <si>
    <t>0.305544845</t>
  </si>
  <si>
    <t>0.422055376</t>
  </si>
  <si>
    <t>0.418771926</t>
  </si>
  <si>
    <t>0.52278798</t>
  </si>
  <si>
    <t>0.592993192</t>
  </si>
  <si>
    <t>0.936050364</t>
  </si>
  <si>
    <t>1.210466474</t>
  </si>
  <si>
    <t>1.331495614</t>
  </si>
  <si>
    <t>2.34241059</t>
  </si>
  <si>
    <t>2.646397349</t>
  </si>
  <si>
    <t>2.70819814</t>
  </si>
  <si>
    <t>2.8282</t>
  </si>
  <si>
    <t>2.663799999</t>
  </si>
  <si>
    <t>2.568000001</t>
  </si>
  <si>
    <t>2.757999999</t>
  </si>
  <si>
    <t>2.151</t>
  </si>
  <si>
    <t>2.232801611</t>
  </si>
  <si>
    <t>2.36240106</t>
  </si>
  <si>
    <t>2.47959911</t>
  </si>
  <si>
    <t>2.247198716</t>
  </si>
  <si>
    <t>2.3492</t>
  </si>
  <si>
    <t>Finland carbon tax</t>
  </si>
  <si>
    <t>Finland</t>
  </si>
  <si>
    <t>1.74563591</t>
  </si>
  <si>
    <t>1.732673267</t>
  </si>
  <si>
    <t>1.55210643</t>
  </si>
  <si>
    <t>2.405498282</t>
  </si>
  <si>
    <t>4.047619048</t>
  </si>
  <si>
    <t>8.927738928</t>
  </si>
  <si>
    <t>8.272138229</t>
  </si>
  <si>
    <t>14.08450704</t>
  </si>
  <si>
    <t>14.59074733</t>
  </si>
  <si>
    <t>18.57923497</t>
  </si>
  <si>
    <t>16.42891336</t>
  </si>
  <si>
    <t>15.16302907</t>
  </si>
  <si>
    <t>14.96990317</t>
  </si>
  <si>
    <t>19.65825499</t>
  </si>
  <si>
    <t>22.23759999</t>
  </si>
  <si>
    <t>23.39099501</t>
  </si>
  <si>
    <t>21.773715</t>
  </si>
  <si>
    <t>24.12563</t>
  </si>
  <si>
    <t>31.02246</t>
  </si>
  <si>
    <t>27.035086</t>
  </si>
  <si>
    <t>27.48818798</t>
  </si>
  <si>
    <t>70.70499999</t>
  </si>
  <si>
    <t>79.91399996</t>
  </si>
  <si>
    <t>64.20000003</t>
  </si>
  <si>
    <t>79.98199997</t>
  </si>
  <si>
    <t>62.379</t>
  </si>
  <si>
    <t>64.75124672</t>
  </si>
  <si>
    <t>73.23443284</t>
  </si>
  <si>
    <t>76.8675724</t>
  </si>
  <si>
    <t>69.6631602</t>
  </si>
  <si>
    <t>72.24194535</t>
  </si>
  <si>
    <t>72.8252</t>
  </si>
  <si>
    <t>France carbon tax</t>
  </si>
  <si>
    <t>France</t>
  </si>
  <si>
    <t>9.652999996</t>
  </si>
  <si>
    <t>15.59475</t>
  </si>
  <si>
    <t>24.56081772</t>
  </si>
  <si>
    <t>36.02661616</t>
  </si>
  <si>
    <t>55.29506015</t>
  </si>
  <si>
    <t>50.11253137</t>
  </si>
  <si>
    <t>6.979780305</t>
  </si>
  <si>
    <t>52.38716</t>
  </si>
  <si>
    <t>Germany ETS</t>
  </si>
  <si>
    <t>Germany</t>
  </si>
  <si>
    <t>Iceland carbon tax</t>
  </si>
  <si>
    <t>Iceland</t>
  </si>
  <si>
    <t>8.509003483</t>
  </si>
  <si>
    <t>14.27341875</t>
  </si>
  <si>
    <t>17.09687356</t>
  </si>
  <si>
    <t>17.50542583</t>
  </si>
  <si>
    <t>19.66843978</t>
  </si>
  <si>
    <t>16.00809472</t>
  </si>
  <si>
    <t>18.65979337</t>
  </si>
  <si>
    <t>22.57481073</t>
  </si>
  <si>
    <t>35.7070166</t>
  </si>
  <si>
    <t>31.34169792</t>
  </si>
  <si>
    <t>30.01367717</t>
  </si>
  <si>
    <t>34.83492993</t>
  </si>
  <si>
    <t>Indonesia ETS</t>
  </si>
  <si>
    <t>Indonesia</t>
  </si>
  <si>
    <t>Ireland carbon tax</t>
  </si>
  <si>
    <t>Ireland</t>
  </si>
  <si>
    <t>20.20199999</t>
  </si>
  <si>
    <t>21.2115</t>
  </si>
  <si>
    <t>19.97849999</t>
  </si>
  <si>
    <t>25.68000001</t>
  </si>
  <si>
    <t>27.57999999</t>
  </si>
  <si>
    <t>21.51</t>
  </si>
  <si>
    <t>22.32801611</t>
  </si>
  <si>
    <t>23.6240106</t>
  </si>
  <si>
    <t>24.7959911</t>
  </si>
  <si>
    <t>22.47198716</t>
  </si>
  <si>
    <t>30.29500934</t>
  </si>
  <si>
    <t>39.3491</t>
  </si>
  <si>
    <t>Japan carbon tax</t>
  </si>
  <si>
    <t>Japan</t>
  </si>
  <si>
    <t>1.15060241</t>
  </si>
  <si>
    <t>1.017147726</t>
  </si>
  <si>
    <t>1.849520674</t>
  </si>
  <si>
    <t>1.592330138</t>
  </si>
  <si>
    <t>2.821153932</t>
  </si>
  <si>
    <t>2.620126734</t>
  </si>
  <si>
    <t>2.739853937</t>
  </si>
  <si>
    <t>2.601727731</t>
  </si>
  <si>
    <t>2.75921465</t>
  </si>
  <si>
    <t>2.608539</t>
  </si>
  <si>
    <t>Kazakhstan ETS</t>
  </si>
  <si>
    <t>Kazakhstan</t>
  </si>
  <si>
    <t>0</t>
  </si>
  <si>
    <t>0.787103153</t>
  </si>
  <si>
    <t>2.048909238</t>
  </si>
  <si>
    <t>1.155371951</t>
  </si>
  <si>
    <t>1.176775165</t>
  </si>
  <si>
    <t>Korea ETS</t>
  </si>
  <si>
    <t>Korea, Republic of</t>
  </si>
  <si>
    <t>9.104020191</t>
  </si>
  <si>
    <t>15.14615635</t>
  </si>
  <si>
    <t>18.13888047</t>
  </si>
  <si>
    <t>20.51855706</t>
  </si>
  <si>
    <t>23.4574411</t>
  </si>
  <si>
    <t>18.79862571</t>
  </si>
  <si>
    <t>15.89263641</t>
  </si>
  <si>
    <t>Latvia carbon tax</t>
  </si>
  <si>
    <t>Latvia</t>
  </si>
  <si>
    <t>0.56412185</t>
  </si>
  <si>
    <t>0.558555204</t>
  </si>
  <si>
    <t>0.173852573</t>
  </si>
  <si>
    <t>0.187582067</t>
  </si>
  <si>
    <t>0.223513634</t>
  </si>
  <si>
    <t>0.55959709</t>
  </si>
  <si>
    <t>0.76394194</t>
  </si>
  <si>
    <t>1.296370164</t>
  </si>
  <si>
    <t>2.185480806</t>
  </si>
  <si>
    <t>3.659652333</t>
  </si>
  <si>
    <t>3.930149998</t>
  </si>
  <si>
    <t>3.76425</t>
  </si>
  <si>
    <t>3.90740282</t>
  </si>
  <si>
    <t>5.315402384</t>
  </si>
  <si>
    <t>5.579097997</t>
  </si>
  <si>
    <t>5.056197112</t>
  </si>
  <si>
    <t>10.486734</t>
  </si>
  <si>
    <t>14.0952</t>
  </si>
  <si>
    <t>Liechtenstein carbon tax</t>
  </si>
  <si>
    <t>Liechtenstein</t>
  </si>
  <si>
    <t>11.91895113</t>
  </si>
  <si>
    <t>21.03786816</t>
  </si>
  <si>
    <t>34.21077639</t>
  </si>
  <si>
    <t>39.01593151</t>
  </si>
  <si>
    <t>39.88035892</t>
  </si>
  <si>
    <t>37.94666386</t>
  </si>
  <si>
    <t>40.76548522</t>
  </si>
  <si>
    <t>37.17472119</t>
  </si>
  <si>
    <t>86.94748494</t>
  </si>
  <si>
    <t>100.9038747</t>
  </si>
  <si>
    <t>96.46308635</t>
  </si>
  <si>
    <t>101.4745521</t>
  </si>
  <si>
    <t>Luxembourg carbon tax</t>
  </si>
  <si>
    <t>Luxembourg</t>
  </si>
  <si>
    <t>40.124336</t>
  </si>
  <si>
    <t>Mexico carbon tax</t>
  </si>
  <si>
    <t>Mexico</t>
  </si>
  <si>
    <t>3.685741254</t>
  </si>
  <si>
    <t>3.23532135</t>
  </si>
  <si>
    <t>2.661882377</t>
  </si>
  <si>
    <t>2.893188622</t>
  </si>
  <si>
    <t>3.007446243</t>
  </si>
  <si>
    <t>2.994264399</t>
  </si>
  <si>
    <t>2.794211258</t>
  </si>
  <si>
    <t>3.17955</t>
  </si>
  <si>
    <t>Montenegro ETS</t>
  </si>
  <si>
    <t>Montenegro</t>
  </si>
  <si>
    <t>28.1904</t>
  </si>
  <si>
    <t>Netherlands carbon tax</t>
  </si>
  <si>
    <t>Netherlands</t>
  </si>
  <si>
    <t>35.238</t>
  </si>
  <si>
    <t>New Zealand ETS</t>
  </si>
  <si>
    <t>New Zealand</t>
  </si>
  <si>
    <t>12.43725</t>
  </si>
  <si>
    <t>15.37018</t>
  </si>
  <si>
    <t>5.7596</t>
  </si>
  <si>
    <t>1.675400001</t>
  </si>
  <si>
    <t>2.68894</t>
  </si>
  <si>
    <t>4.931520002</t>
  </si>
  <si>
    <t>13.03209949</t>
  </si>
  <si>
    <t>13.45721097</t>
  </si>
  <si>
    <t>15.22435739</t>
  </si>
  <si>
    <t>17.53254126</t>
  </si>
  <si>
    <t>22.45249568</t>
  </si>
  <si>
    <t>25.75989</t>
  </si>
  <si>
    <t>Norway carbon tax</t>
  </si>
  <si>
    <t>Norway</t>
  </si>
  <si>
    <t>38.97960719</t>
  </si>
  <si>
    <t>53.12596243</t>
  </si>
  <si>
    <t>50.56797362</t>
  </si>
  <si>
    <t>48.62637363</t>
  </si>
  <si>
    <t>58.38225701</t>
  </si>
  <si>
    <t>66.59094799</t>
  </si>
  <si>
    <t>65.19409383</t>
  </si>
  <si>
    <t>50.24994111</t>
  </si>
  <si>
    <t>51.40090113</t>
  </si>
  <si>
    <t>48.01536492</t>
  </si>
  <si>
    <t>34.10499073</t>
  </si>
  <si>
    <t>35.66818398</t>
  </si>
  <si>
    <t>44.52567785</t>
  </si>
  <si>
    <t>47.68689483</t>
  </si>
  <si>
    <t>53.13261014</t>
  </si>
  <si>
    <t>51.96111297</t>
  </si>
  <si>
    <t>56.84889988</t>
  </si>
  <si>
    <t>68.6778543</t>
  </si>
  <si>
    <t>54.11691042</t>
  </si>
  <si>
    <t>62.02768675</t>
  </si>
  <si>
    <t>68.84307402</t>
  </si>
  <si>
    <t>67.73681425</t>
  </si>
  <si>
    <t>70.50245899</t>
  </si>
  <si>
    <t>70.23248797</t>
  </si>
  <si>
    <t>53.95972822</t>
  </si>
  <si>
    <t>51.53240376</t>
  </si>
  <si>
    <t>56.25495203</t>
  </si>
  <si>
    <t>64.28966014</t>
  </si>
  <si>
    <t>59.22266347</t>
  </si>
  <si>
    <t>57.14457634</t>
  </si>
  <si>
    <t>69.32632641</t>
  </si>
  <si>
    <t>Pakistan ETS</t>
  </si>
  <si>
    <t>Pakistan</t>
  </si>
  <si>
    <t>Poland carbon tax</t>
  </si>
  <si>
    <t>Poland</t>
  </si>
  <si>
    <t>0.105263158</t>
  </si>
  <si>
    <t>0.074112503</t>
  </si>
  <si>
    <t>0.060408361</t>
  </si>
  <si>
    <t>0.045289855</t>
  </si>
  <si>
    <t>0.041631973</t>
  </si>
  <si>
    <t>0.050241546</t>
  </si>
  <si>
    <t>0.048867894</t>
  </si>
  <si>
    <t>0.043471961</t>
  </si>
  <si>
    <t>0.037406484</t>
  </si>
  <si>
    <t>0.036207396</t>
  </si>
  <si>
    <t>0.036585366</t>
  </si>
  <si>
    <t>0.050821616</t>
  </si>
  <si>
    <t>0.051441589</t>
  </si>
  <si>
    <t>0.05443517</t>
  </si>
  <si>
    <t>0.06671326</t>
  </si>
  <si>
    <t>0.067613252</t>
  </si>
  <si>
    <t>0.076045627</t>
  </si>
  <si>
    <t>0.10738255</t>
  </si>
  <si>
    <t>0.068139231</t>
  </si>
  <si>
    <t>0.084192802</t>
  </si>
  <si>
    <t>0.091372342</t>
  </si>
  <si>
    <t>0.087049038</t>
  </si>
  <si>
    <t>0.08601622</t>
  </si>
  <si>
    <t>0.095779114</t>
  </si>
  <si>
    <t>0.076537345</t>
  </si>
  <si>
    <t>0.073671375</t>
  </si>
  <si>
    <t>0.080575528</t>
  </si>
  <si>
    <t>0.085404789</t>
  </si>
  <si>
    <t>0.078396522</t>
  </si>
  <si>
    <t>0.075839783</t>
  </si>
  <si>
    <t>0.078624328</t>
  </si>
  <si>
    <t>Portugal carbon tax</t>
  </si>
  <si>
    <t>Portugal</t>
  </si>
  <si>
    <t>5.474295</t>
  </si>
  <si>
    <t>7.446393373</t>
  </si>
  <si>
    <t>8.091223629</t>
  </si>
  <si>
    <t>8.492626951</t>
  </si>
  <si>
    <t>14.31465582</t>
  </si>
  <si>
    <t>27.5206856</t>
  </si>
  <si>
    <t>Senegal carbon tax</t>
  </si>
  <si>
    <t>Senegal</t>
  </si>
  <si>
    <t>Singapore carbon tax</t>
  </si>
  <si>
    <t>Singapore</t>
  </si>
  <si>
    <t>3.693856332</t>
  </si>
  <si>
    <t>3.713606655</t>
  </si>
  <si>
    <t>Slovenia carbon tax</t>
  </si>
  <si>
    <t>Slovenia</t>
  </si>
  <si>
    <t>7.458156016</t>
  </si>
  <si>
    <t>6.554974275</t>
  </si>
  <si>
    <t>17.23590146</t>
  </si>
  <si>
    <t>16.96057458</t>
  </si>
  <si>
    <t>14.17436453</t>
  </si>
  <si>
    <t>12.28862037</t>
  </si>
  <si>
    <t>11.66186198</t>
  </si>
  <si>
    <t>14.06370201</t>
  </si>
  <si>
    <t>15.41229428</t>
  </si>
  <si>
    <t>16.21718925</t>
  </si>
  <si>
    <t>15.14473062</t>
  </si>
  <si>
    <t>16.7075</t>
  </si>
  <si>
    <t>19.575</t>
  </si>
  <si>
    <t>16.5575</t>
  </si>
  <si>
    <t>16.83499999</t>
  </si>
  <si>
    <t>17.67625</t>
  </si>
  <si>
    <t>19.17935999</t>
  </si>
  <si>
    <t>18.48960001</t>
  </si>
  <si>
    <t>19.85759999</t>
  </si>
  <si>
    <t>18.58464</t>
  </si>
  <si>
    <t>19.31373394</t>
  </si>
  <si>
    <t>20.43476916</t>
  </si>
  <si>
    <t>21.4485323</t>
  </si>
  <si>
    <t>19.4382689</t>
  </si>
  <si>
    <t>20.32058</t>
  </si>
  <si>
    <t>South Africa carbon tax</t>
  </si>
  <si>
    <t>South Africa</t>
  </si>
  <si>
    <t>7.376356089</t>
  </si>
  <si>
    <t>9.150942752</t>
  </si>
  <si>
    <t>Spain carbon tax</t>
  </si>
  <si>
    <t>Spain</t>
  </si>
  <si>
    <t>16.85399037</t>
  </si>
  <si>
    <t>17.619</t>
  </si>
  <si>
    <t>Sweden carbon tax</t>
  </si>
  <si>
    <t>Sweden</t>
  </si>
  <si>
    <t>41.2167175</t>
  </si>
  <si>
    <t>41.64584374</t>
  </si>
  <si>
    <t>41.95895889</t>
  </si>
  <si>
    <t>43.48660229</t>
  </si>
  <si>
    <t>46.13297151</t>
  </si>
  <si>
    <t>55.54804906</t>
  </si>
  <si>
    <t>48.64644552</t>
  </si>
  <si>
    <t>46.15077583</t>
  </si>
  <si>
    <t>45.01599893</t>
  </si>
  <si>
    <t>42.84787845</t>
  </si>
  <si>
    <t>51.34415113</t>
  </si>
  <si>
    <t>60.81374584</t>
  </si>
  <si>
    <t>89.64907107</t>
  </si>
  <si>
    <t>120.5298013</t>
  </si>
  <si>
    <t>128.8039632</t>
  </si>
  <si>
    <t>117.4593042</t>
  </si>
  <si>
    <t>132.9046088</t>
  </si>
  <si>
    <t>168.8257417</t>
  </si>
  <si>
    <t>126.5822785</t>
  </si>
  <si>
    <t>145.4797368</t>
  </si>
  <si>
    <t>166.0735469</t>
  </si>
  <si>
    <t>163.5223935</t>
  </si>
  <si>
    <t>166.6358082</t>
  </si>
  <si>
    <t>167.4210951</t>
  </si>
  <si>
    <t>129.8114257</t>
  </si>
  <si>
    <t>130.5009117</t>
  </si>
  <si>
    <t>139.8376077</t>
  </si>
  <si>
    <t>139.1140739</t>
  </si>
  <si>
    <t>126.7779984</t>
  </si>
  <si>
    <t>133.2586744</t>
  </si>
  <si>
    <t>137.2432408</t>
  </si>
  <si>
    <t>Switzerland</t>
  </si>
  <si>
    <t>Switzerland carbon tax</t>
  </si>
  <si>
    <t>67.94247537</t>
  </si>
  <si>
    <t>61.95786865</t>
  </si>
  <si>
    <t>86.18920583</t>
  </si>
  <si>
    <t>Turkey ETS</t>
  </si>
  <si>
    <t>Turkey</t>
  </si>
  <si>
    <t>UK carbon price support</t>
  </si>
  <si>
    <t>United Kingdom</t>
  </si>
  <si>
    <t>7.505835996</t>
  </si>
  <si>
    <t>15.89406499</t>
  </si>
  <si>
    <t>26.71139202</t>
  </si>
  <si>
    <t>23.72570555</t>
  </si>
  <si>
    <t>23.78251023</t>
  </si>
  <si>
    <t>25.45739885</t>
  </si>
  <si>
    <t>23.5889942</t>
  </si>
  <si>
    <t>24.795</t>
  </si>
  <si>
    <t>Ukraine</t>
  </si>
  <si>
    <t>Ukraine carbon tax</t>
  </si>
  <si>
    <t>0.025125628</t>
  </si>
  <si>
    <t>0.027387029</t>
  </si>
  <si>
    <t>0.029487652</t>
  </si>
  <si>
    <t>0.02372371</t>
  </si>
  <si>
    <t>0.011092382</t>
  </si>
  <si>
    <t>0.014312156</t>
  </si>
  <si>
    <t>0.015442561</t>
  </si>
  <si>
    <t>0.368369447</t>
  </si>
  <si>
    <t>Vietnam ETS</t>
  </si>
  <si>
    <t>Vietnam</t>
  </si>
  <si>
    <t>Aruba</t>
  </si>
  <si>
    <t>High income</t>
  </si>
  <si>
    <t>Latin America &amp; Caribbean</t>
  </si>
  <si>
    <t>Afghanistan</t>
  </si>
  <si>
    <t>Low income</t>
  </si>
  <si>
    <t>South Asia</t>
  </si>
  <si>
    <t>Angola</t>
  </si>
  <si>
    <t>Lower middle income</t>
  </si>
  <si>
    <t>Sub-Saharan Africa</t>
  </si>
  <si>
    <t>Albania</t>
  </si>
  <si>
    <t>Upper middle income</t>
  </si>
  <si>
    <t>Europe &amp; Central Asia</t>
  </si>
  <si>
    <t>Andorra</t>
  </si>
  <si>
    <t>United Arab Emirates</t>
  </si>
  <si>
    <t>Middle East &amp; North Africa</t>
  </si>
  <si>
    <t>Armenia</t>
  </si>
  <si>
    <t>American Samoa</t>
  </si>
  <si>
    <t>East Asia &amp; Pacific</t>
  </si>
  <si>
    <t>Antigua and Barbuda</t>
  </si>
  <si>
    <t>Australia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</si>
  <si>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</si>
  <si>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</si>
  <si>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</si>
  <si>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</si>
  <si>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</si>
  <si>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</si>
  <si>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</si>
  <si>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</si>
  <si>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</si>
  <si>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</si>
  <si>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</si>
  <si>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</si>
  <si>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</si>
  <si>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North America</t>
  </si>
  <si>
    <t>Bolivia</t>
  </si>
  <si>
    <t>Barbados</t>
  </si>
  <si>
    <t>Brunei Darussalam</t>
  </si>
  <si>
    <t>Bhutan</t>
  </si>
  <si>
    <t>Botswana</t>
  </si>
  <si>
    <t>Central African Republic</t>
  </si>
  <si>
    <t>Channel Islands</t>
  </si>
  <si>
    <t>Cote d'Ivoire</t>
  </si>
  <si>
    <t>Cameroon</t>
  </si>
  <si>
    <t>Congo, Dem. Rep.</t>
  </si>
  <si>
    <t>Congo, Rep.</t>
  </si>
  <si>
    <t>Comoros</t>
  </si>
  <si>
    <t>Cabo Verde</t>
  </si>
  <si>
    <t>Costa Rica</t>
  </si>
  <si>
    <t>Cuba</t>
  </si>
  <si>
    <t>Curacao</t>
  </si>
  <si>
    <t>Cayman Islands</t>
  </si>
  <si>
    <t>Cyprus</t>
  </si>
  <si>
    <t>Czech Republic</t>
  </si>
  <si>
    <t>Djibouti</t>
  </si>
  <si>
    <t>Dominica</t>
  </si>
  <si>
    <t>Dominican Republic</t>
  </si>
  <si>
    <t>Algeria</t>
  </si>
  <si>
    <t>Ecuador</t>
  </si>
  <si>
    <t>Egypt, Arab Rep.</t>
  </si>
  <si>
    <t>Eritrea</t>
  </si>
  <si>
    <t>Ethiopia</t>
  </si>
  <si>
    <t>Fiji</t>
  </si>
  <si>
    <t>Faeroe Islands</t>
  </si>
  <si>
    <t>Micronesia, Fed. Sts.</t>
  </si>
  <si>
    <t>Gabon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</si>
  <si>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</si>
  <si>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</si>
  <si>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</si>
  <si>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</si>
  <si>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</si>
  <si>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</si>
  <si>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</si>
  <si>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</si>
  <si>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</si>
  <si>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</si>
  <si>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</si>
  <si>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</si>
  <si>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</si>
  <si>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Hong Kong SAR, China</t>
  </si>
  <si>
    <t>Honduras</t>
  </si>
  <si>
    <t>Croatia</t>
  </si>
  <si>
    <t>Haiti</t>
  </si>
  <si>
    <t>Hungary</t>
  </si>
  <si>
    <t>Isle of Man</t>
  </si>
  <si>
    <t>India</t>
  </si>
  <si>
    <t>Iran, Islamic Rep.</t>
  </si>
  <si>
    <t>Iraq</t>
  </si>
  <si>
    <t>Israel</t>
  </si>
  <si>
    <t>Italy</t>
  </si>
  <si>
    <t>Jamaica</t>
  </si>
  <si>
    <t>Jordan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</si>
  <si>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</si>
  <si>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</si>
  <si>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</si>
  <si>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</si>
  <si>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</si>
  <si>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</si>
  <si>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</si>
  <si>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Lao PDR</t>
  </si>
  <si>
    <t>Lebanon</t>
  </si>
  <si>
    <t>Liberia</t>
  </si>
  <si>
    <t>Libya</t>
  </si>
  <si>
    <t>St. Lucia</t>
  </si>
  <si>
    <t>Sri Lanka</t>
  </si>
  <si>
    <t>Lesotho</t>
  </si>
  <si>
    <t>Lithuania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</si>
  <si>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</si>
  <si>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</si>
  <si>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</si>
  <si>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</si>
  <si>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</si>
  <si>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</si>
  <si>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</si>
  <si>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Marshall Islands</t>
  </si>
  <si>
    <t>North Macedonia</t>
  </si>
  <si>
    <t>Mali</t>
  </si>
  <si>
    <t>Malta</t>
  </si>
  <si>
    <t>Myanmar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</si>
  <si>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</si>
  <si>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</si>
  <si>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</si>
  <si>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</si>
  <si>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</si>
  <si>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</si>
  <si>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</si>
  <si>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Namibia</t>
  </si>
  <si>
    <t>New Caledonia</t>
  </si>
  <si>
    <t>Niger</t>
  </si>
  <si>
    <t>Nigeria</t>
  </si>
  <si>
    <t>Nicaragua</t>
  </si>
  <si>
    <t>Nepal</t>
  </si>
  <si>
    <t>Nauru</t>
  </si>
  <si>
    <t>Oman</t>
  </si>
  <si>
    <t>Panama</t>
  </si>
  <si>
    <t>Peru</t>
  </si>
  <si>
    <t>Philippines</t>
  </si>
  <si>
    <t>Palau</t>
  </si>
  <si>
    <t>Papua New Guinea</t>
  </si>
  <si>
    <t>Puerto Rico</t>
  </si>
  <si>
    <t>Korea, Dem. Rep.</t>
  </si>
  <si>
    <t>Paraguay</t>
  </si>
  <si>
    <t>West Bank and Gaza</t>
  </si>
  <si>
    <t>French Polynesia</t>
  </si>
  <si>
    <t>Qatar</t>
  </si>
  <si>
    <t>Romania</t>
  </si>
  <si>
    <t>Russian Federation</t>
  </si>
  <si>
    <t>Rwanda</t>
  </si>
  <si>
    <t>Saudi Arabia</t>
  </si>
  <si>
    <t>Sudan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</si>
  <si>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</si>
  <si>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</si>
  <si>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</si>
  <si>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</si>
  <si>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</si>
  <si>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</si>
  <si>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</si>
  <si>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</si>
  <si>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</si>
  <si>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</si>
  <si>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</si>
  <si>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</si>
  <si>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</si>
  <si>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</si>
  <si>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</si>
  <si>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</si>
  <si>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</si>
  <si>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</si>
  <si>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</si>
  <si>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</si>
  <si>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</si>
  <si>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</si>
  <si>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</si>
  <si>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</si>
  <si>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Tuvalu</t>
  </si>
  <si>
    <t>Tanzania</t>
  </si>
  <si>
    <t>Uganda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</si>
  <si>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</si>
  <si>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</si>
  <si>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</si>
  <si>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</si>
  <si>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</si>
  <si>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</si>
  <si>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</si>
  <si>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Vanuatu</t>
  </si>
  <si>
    <t>Samoa</t>
  </si>
  <si>
    <t>Kosovo</t>
  </si>
  <si>
    <t>Yemen, Rep.</t>
  </si>
  <si>
    <t>Zambia</t>
  </si>
  <si>
    <t>Zimbabwe</t>
  </si>
  <si>
    <t>Region</t>
  </si>
  <si>
    <t>Country</t>
  </si>
  <si>
    <t>Income</t>
  </si>
  <si>
    <t>19.04973001</t>
  </si>
  <si>
    <t>32.244399</t>
  </si>
  <si>
    <t>1.256404</t>
  </si>
  <si>
    <t>34.48332</t>
  </si>
  <si>
    <t>15.550804</t>
  </si>
  <si>
    <t>17.26597599</t>
  </si>
  <si>
    <t>23.75688</t>
  </si>
  <si>
    <t>9.296661996</t>
  </si>
  <si>
    <t>6.060480003</t>
  </si>
  <si>
    <t>6.757099997</t>
  </si>
  <si>
    <t>7.689825</t>
  </si>
  <si>
    <t>4.87867152</t>
  </si>
  <si>
    <t>6.236738797</t>
  </si>
  <si>
    <t>16.36535412</t>
  </si>
  <si>
    <t>24.505702</t>
  </si>
  <si>
    <t>30.14353429</t>
  </si>
  <si>
    <t>49.779548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</si>
</sst>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2" fontId="0" fillId="0" borderId="0" xfId="0" applyNumberFormat="1"/>
    <xf numFmtId="2" fontId="0" fillId="2" borderId="0" xfId="0" applyNumberFormat="1" applyFill="1"/>
    <xf numFmtId="0" fontId="1" fillId="2" borderId="0" xfId="0" applyFont="1" applyFill="1" applyAlignment="1">
      <alignment wrapText="1"/>
    </xf>
    <xf numFmtId="0" fontId="3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3" borderId="0" xfId="0" applyFont="1" applyFill="1"/>
    <xf numFmtId="0" fontId="2" fillId="3" borderId="0" xfId="0" applyFont="1" applyFill="1"/>
    <xf numFmtId="0" fontId="0" fillId="3" borderId="0" xfId="0" applyFill="1"/>
    <xf numFmtId="2" fontId="0" fillId="3" borderId="0" xfId="0" applyNumberFormat="1" applyFill="1"/>
    <xf numFmtId="0" fontId="3" fillId="4" borderId="0" xfId="0" applyFont="1" applyFill="1"/>
    <xf numFmtId="0" fontId="2" fillId="4" borderId="0" xfId="0" applyFont="1" applyFill="1"/>
    <xf numFmtId="0" fontId="0" fillId="4" borderId="0" xfId="0" applyFill="1"/>
    <xf numFmtId="2" fontId="0" fillId="4" borderId="0" xfId="0" applyNumberFormat="1" applyFill="1"/>
    <xf numFmtId="0" fontId="3" fillId="5" borderId="0" xfId="0" applyFont="1" applyFill="1"/>
    <xf numFmtId="0" fontId="2" fillId="5" borderId="0" xfId="0" applyFont="1" applyFill="1"/>
    <xf numFmtId="0" fontId="0" fillId="5" borderId="0" xfId="0" applyFill="1"/>
    <xf numFmtId="2" fontId="0" fillId="5" borderId="0" xfId="0" applyNumberFormat="1" applyFill="1"/>
    <xf numFmtId="0" fontId="5" fillId="6" borderId="0" xfId="0" applyFont="1" applyFill="1"/>
    <xf numFmtId="2" fontId="0" fillId="7" borderId="0" xfId="0" applyNumberFormat="1" applyFill="1"/>
    <xf numFmtId="0" fontId="0" fillId="7" borderId="0" xfId="0" applyFill="1"/>
    <xf numFmtId="0" fontId="5" fillId="8" borderId="0" xfId="0" applyFont="1" applyFill="1"/>
    <xf numFmtId="2" fontId="0" fillId="9" borderId="0" xfId="0" applyNumberFormat="1" applyFill="1"/>
    <xf numFmtId="2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ADA3-8201-5A4C-8861-7E5A53A30662}">
  <dimension ref="A1:AL218"/>
  <sheetViews>
    <sheetView tabSelected="1" zoomScale="91" workbookViewId="0">
      <selection activeCell="B7" sqref="B7"/>
    </sheetView>
  </sheetViews>
  <sheetFormatPr baseColWidth="10" defaultRowHeight="16" x14ac:dyDescent="0.2"/>
  <cols>
    <col min="1" max="1" width="27" bestFit="1" customWidth="1"/>
    <col min="2" max="2" width="17.5" bestFit="1" customWidth="1"/>
    <col min="3" max="3" width="20.83203125" bestFit="1" customWidth="1"/>
    <col min="4" max="4" width="23.5" bestFit="1" customWidth="1"/>
    <col min="5" max="5" width="10.1640625" bestFit="1" customWidth="1"/>
    <col min="6" max="6" width="10.33203125" bestFit="1" customWidth="1"/>
  </cols>
  <sheetData>
    <row r="1" spans="1:38" s="5" customFormat="1" ht="34" x14ac:dyDescent="0.2">
      <c r="A1" s="5" t="s">
        <v>625</v>
      </c>
      <c r="B1" s="5" t="s">
        <v>626</v>
      </c>
      <c r="C1" s="5" t="s">
        <v>624</v>
      </c>
      <c r="D1" s="1" t="s">
        <v>0</v>
      </c>
      <c r="E1" s="1" t="s">
        <v>1</v>
      </c>
      <c r="F1" s="1" t="s">
        <v>2</v>
      </c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8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</row>
    <row r="2" spans="1:38" x14ac:dyDescent="0.2">
      <c r="A2" s="2" t="s">
        <v>435</v>
      </c>
      <c r="B2" s="3" t="s">
        <v>436</v>
      </c>
      <c r="C2" s="3" t="s">
        <v>437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</row>
    <row r="3" spans="1:38" x14ac:dyDescent="0.2">
      <c r="A3" s="2" t="s">
        <v>438</v>
      </c>
      <c r="B3" s="3" t="s">
        <v>439</v>
      </c>
      <c r="C3" s="3" t="s">
        <v>440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</row>
    <row r="4" spans="1:38" x14ac:dyDescent="0.2">
      <c r="A4" s="2" t="s">
        <v>441</v>
      </c>
      <c r="B4" s="3" t="s">
        <v>442</v>
      </c>
      <c r="C4" s="3" t="s">
        <v>443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</row>
    <row r="5" spans="1:38" x14ac:dyDescent="0.2">
      <c r="A5" s="2" t="s">
        <v>444</v>
      </c>
      <c r="B5" s="3" t="s">
        <v>445</v>
      </c>
      <c r="C5" s="3" t="s">
        <v>446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</row>
    <row r="6" spans="1:38" x14ac:dyDescent="0.2">
      <c r="A6" s="2" t="s">
        <v>447</v>
      </c>
      <c r="B6" s="3" t="s">
        <v>436</v>
      </c>
      <c r="C6" s="3" t="s">
        <v>446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</row>
    <row r="7" spans="1:38" x14ac:dyDescent="0.2">
      <c r="A7" s="2" t="s">
        <v>448</v>
      </c>
      <c r="B7" s="3" t="s">
        <v>436</v>
      </c>
      <c r="C7" s="3" t="s">
        <v>449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</row>
    <row r="8" spans="1:38" x14ac:dyDescent="0.2">
      <c r="A8" s="2" t="s">
        <v>5</v>
      </c>
      <c r="B8" s="3" t="s">
        <v>445</v>
      </c>
      <c r="C8" s="3" t="s">
        <v>437</v>
      </c>
      <c r="D8" t="s">
        <v>3</v>
      </c>
      <c r="E8" t="s">
        <v>4</v>
      </c>
      <c r="F8" t="s">
        <v>5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 t="s">
        <v>6</v>
      </c>
      <c r="AK8" s="28">
        <f>(AJ8+AL8)/2</f>
        <v>5.8915221620000002</v>
      </c>
      <c r="AL8" s="6" t="s">
        <v>7</v>
      </c>
    </row>
    <row r="9" spans="1:38" x14ac:dyDescent="0.2">
      <c r="A9" s="2" t="s">
        <v>450</v>
      </c>
      <c r="B9" s="3" t="s">
        <v>445</v>
      </c>
      <c r="C9" s="3" t="s">
        <v>446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</row>
    <row r="10" spans="1:38" x14ac:dyDescent="0.2">
      <c r="A10" s="2" t="s">
        <v>451</v>
      </c>
      <c r="B10" s="3" t="s">
        <v>445</v>
      </c>
      <c r="C10" s="3" t="s">
        <v>452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</row>
    <row r="11" spans="1:38" x14ac:dyDescent="0.2">
      <c r="A11" s="2" t="s">
        <v>453</v>
      </c>
      <c r="B11" s="3" t="s">
        <v>436</v>
      </c>
      <c r="C11" s="3" t="s">
        <v>437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</row>
    <row r="12" spans="1:38" x14ac:dyDescent="0.2">
      <c r="A12" s="2" t="s">
        <v>454</v>
      </c>
      <c r="B12" s="3" t="s">
        <v>436</v>
      </c>
      <c r="C12" s="3" t="s">
        <v>452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</row>
    <row r="13" spans="1:38" s="11" customFormat="1" x14ac:dyDescent="0.2">
      <c r="A13" s="9" t="s">
        <v>10</v>
      </c>
      <c r="B13" s="10" t="s">
        <v>436</v>
      </c>
      <c r="C13" s="10" t="s">
        <v>446</v>
      </c>
      <c r="D13" s="11" t="s">
        <v>8</v>
      </c>
      <c r="E13" s="11" t="s">
        <v>9</v>
      </c>
      <c r="F13" s="11" t="s">
        <v>10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11" t="s">
        <v>627</v>
      </c>
      <c r="W13" s="11" t="s">
        <v>628</v>
      </c>
      <c r="X13" s="11" t="s">
        <v>629</v>
      </c>
      <c r="Y13" s="11" t="s">
        <v>630</v>
      </c>
      <c r="Z13" s="11" t="s">
        <v>631</v>
      </c>
      <c r="AA13" s="11" t="s">
        <v>632</v>
      </c>
      <c r="AB13" s="11" t="s">
        <v>633</v>
      </c>
      <c r="AC13" s="11" t="s">
        <v>634</v>
      </c>
      <c r="AD13" s="11" t="s">
        <v>635</v>
      </c>
      <c r="AE13" s="11" t="s">
        <v>636</v>
      </c>
      <c r="AF13" s="11" t="s">
        <v>637</v>
      </c>
      <c r="AG13" s="11" t="s">
        <v>638</v>
      </c>
      <c r="AH13" s="11" t="s">
        <v>639</v>
      </c>
      <c r="AI13" s="11" t="s">
        <v>640</v>
      </c>
      <c r="AJ13" s="11" t="s">
        <v>641</v>
      </c>
      <c r="AK13" s="11" t="s">
        <v>642</v>
      </c>
      <c r="AL13" s="11" t="s">
        <v>643</v>
      </c>
    </row>
    <row r="14" spans="1:38" x14ac:dyDescent="0.2">
      <c r="A14" s="2" t="s">
        <v>455</v>
      </c>
      <c r="B14" s="3" t="s">
        <v>445</v>
      </c>
      <c r="C14" s="3" t="s">
        <v>446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</row>
    <row r="15" spans="1:38" x14ac:dyDescent="0.2">
      <c r="A15" s="2" t="s">
        <v>456</v>
      </c>
      <c r="B15" s="3" t="s">
        <v>439</v>
      </c>
      <c r="C15" s="3" t="s">
        <v>443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</row>
    <row r="16" spans="1:38" x14ac:dyDescent="0.2">
      <c r="A16" s="9" t="s">
        <v>457</v>
      </c>
      <c r="B16" s="10" t="s">
        <v>436</v>
      </c>
      <c r="C16" s="10" t="s">
        <v>446</v>
      </c>
      <c r="D16" s="11"/>
      <c r="E16" s="11"/>
      <c r="F16" s="11"/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11">
        <v>19.049730010000001</v>
      </c>
      <c r="W16" s="11" t="s">
        <v>628</v>
      </c>
      <c r="X16" s="11" t="s">
        <v>629</v>
      </c>
      <c r="Y16" s="11" t="s">
        <v>630</v>
      </c>
      <c r="Z16" s="11" t="s">
        <v>631</v>
      </c>
      <c r="AA16" s="11" t="s">
        <v>632</v>
      </c>
      <c r="AB16" s="11" t="s">
        <v>633</v>
      </c>
      <c r="AC16" s="11" t="s">
        <v>634</v>
      </c>
      <c r="AD16" s="11" t="s">
        <v>635</v>
      </c>
      <c r="AE16" s="11" t="s">
        <v>636</v>
      </c>
      <c r="AF16" s="11" t="s">
        <v>637</v>
      </c>
      <c r="AG16" s="11" t="s">
        <v>638</v>
      </c>
      <c r="AH16" s="11" t="s">
        <v>639</v>
      </c>
      <c r="AI16" s="11" t="s">
        <v>640</v>
      </c>
      <c r="AJ16" s="11" t="s">
        <v>641</v>
      </c>
      <c r="AK16" s="11" t="s">
        <v>642</v>
      </c>
      <c r="AL16" s="11" t="s">
        <v>643</v>
      </c>
    </row>
    <row r="17" spans="1:38" x14ac:dyDescent="0.2">
      <c r="A17" s="2" t="s">
        <v>458</v>
      </c>
      <c r="B17" s="3" t="s">
        <v>442</v>
      </c>
      <c r="C17" s="3" t="s">
        <v>443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</row>
    <row r="18" spans="1:38" x14ac:dyDescent="0.2">
      <c r="A18" s="2" t="s">
        <v>459</v>
      </c>
      <c r="B18" s="3" t="s">
        <v>439</v>
      </c>
      <c r="C18" s="3" t="s">
        <v>443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</row>
    <row r="19" spans="1:38" x14ac:dyDescent="0.2">
      <c r="A19" s="2" t="s">
        <v>460</v>
      </c>
      <c r="B19" s="3" t="s">
        <v>442</v>
      </c>
      <c r="C19" s="3" t="s">
        <v>440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</row>
    <row r="20" spans="1:38" s="14" customFormat="1" x14ac:dyDescent="0.2">
      <c r="A20" s="12" t="s">
        <v>461</v>
      </c>
      <c r="B20" s="13" t="s">
        <v>445</v>
      </c>
      <c r="C20" s="13" t="s">
        <v>446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24">
        <v>1.2564040000000001</v>
      </c>
      <c r="Y20" s="24">
        <v>34.483319999999999</v>
      </c>
      <c r="Z20" s="24">
        <v>15.550803999999999</v>
      </c>
      <c r="AA20" s="24">
        <v>17.265975990000001</v>
      </c>
      <c r="AB20" s="24">
        <v>23.756879999999999</v>
      </c>
      <c r="AC20" s="24">
        <v>9.2966619959999992</v>
      </c>
      <c r="AD20" s="24">
        <v>6.0604800030000003</v>
      </c>
      <c r="AE20" s="24">
        <v>6.7570999970000001</v>
      </c>
      <c r="AF20" s="24">
        <v>7.6898249999999999</v>
      </c>
      <c r="AG20" s="24">
        <v>4.8786715200000002</v>
      </c>
      <c r="AH20" s="24">
        <v>6.2367387970000001</v>
      </c>
      <c r="AI20" s="24">
        <v>16.365354119999999</v>
      </c>
      <c r="AJ20" s="24">
        <v>24.505701999999999</v>
      </c>
      <c r="AK20" s="24">
        <v>30.143534290000002</v>
      </c>
      <c r="AL20" s="24">
        <v>49.779547999999998</v>
      </c>
    </row>
    <row r="21" spans="1:38" x14ac:dyDescent="0.2">
      <c r="A21" s="2" t="s">
        <v>462</v>
      </c>
      <c r="B21" s="3" t="s">
        <v>436</v>
      </c>
      <c r="C21" s="3" t="s">
        <v>449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</row>
    <row r="22" spans="1:38" x14ac:dyDescent="0.2">
      <c r="A22" s="2" t="s">
        <v>463</v>
      </c>
      <c r="B22" s="3" t="s">
        <v>436</v>
      </c>
      <c r="C22" s="3" t="s">
        <v>437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</row>
    <row r="23" spans="1:38" x14ac:dyDescent="0.2">
      <c r="A23" s="2" t="s">
        <v>464</v>
      </c>
      <c r="B23" s="3" t="s">
        <v>445</v>
      </c>
      <c r="C23" s="3" t="s">
        <v>446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</row>
    <row r="24" spans="1:38" x14ac:dyDescent="0.2">
      <c r="A24" s="2" t="s">
        <v>465</v>
      </c>
      <c r="B24" s="3" t="s">
        <v>445</v>
      </c>
      <c r="C24" s="3" t="s">
        <v>446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</row>
    <row r="25" spans="1:38" x14ac:dyDescent="0.2">
      <c r="A25" s="2" t="s">
        <v>466</v>
      </c>
      <c r="B25" s="3" t="s">
        <v>442</v>
      </c>
      <c r="C25" s="3" t="s">
        <v>437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</row>
    <row r="26" spans="1:38" x14ac:dyDescent="0.2">
      <c r="A26" s="2" t="s">
        <v>467</v>
      </c>
      <c r="B26" s="3" t="s">
        <v>436</v>
      </c>
      <c r="C26" s="3" t="s">
        <v>468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</row>
    <row r="27" spans="1:38" x14ac:dyDescent="0.2">
      <c r="A27" s="2" t="s">
        <v>469</v>
      </c>
      <c r="B27" s="3" t="s">
        <v>442</v>
      </c>
      <c r="C27" s="3" t="s">
        <v>437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</row>
    <row r="28" spans="1:38" x14ac:dyDescent="0.2">
      <c r="A28" s="2" t="s">
        <v>12</v>
      </c>
      <c r="B28" s="3" t="s">
        <v>445</v>
      </c>
      <c r="C28" s="3" t="s">
        <v>437</v>
      </c>
      <c r="D28" t="s">
        <v>11</v>
      </c>
      <c r="E28" t="s">
        <v>9</v>
      </c>
      <c r="F28" t="s">
        <v>12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</row>
    <row r="29" spans="1:38" x14ac:dyDescent="0.2">
      <c r="A29" s="2" t="s">
        <v>470</v>
      </c>
      <c r="B29" s="3" t="s">
        <v>436</v>
      </c>
      <c r="C29" s="3" t="s">
        <v>437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</row>
    <row r="30" spans="1:38" x14ac:dyDescent="0.2">
      <c r="A30" s="2" t="s">
        <v>471</v>
      </c>
      <c r="B30" s="3" t="s">
        <v>436</v>
      </c>
      <c r="C30" s="3" t="s">
        <v>452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</row>
    <row r="31" spans="1:38" x14ac:dyDescent="0.2">
      <c r="A31" s="2" t="s">
        <v>472</v>
      </c>
      <c r="B31" s="3" t="s">
        <v>442</v>
      </c>
      <c r="C31" s="3" t="s">
        <v>440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</row>
    <row r="32" spans="1:38" x14ac:dyDescent="0.2">
      <c r="A32" s="2" t="s">
        <v>473</v>
      </c>
      <c r="B32" s="3" t="s">
        <v>445</v>
      </c>
      <c r="C32" s="3" t="s">
        <v>443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</row>
    <row r="33" spans="1:38" x14ac:dyDescent="0.2">
      <c r="A33" s="2" t="s">
        <v>474</v>
      </c>
      <c r="B33" s="3" t="s">
        <v>439</v>
      </c>
      <c r="C33" s="3" t="s">
        <v>443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</row>
    <row r="34" spans="1:38" x14ac:dyDescent="0.2">
      <c r="A34" s="2" t="s">
        <v>14</v>
      </c>
      <c r="B34" s="3" t="s">
        <v>436</v>
      </c>
      <c r="C34" s="3" t="s">
        <v>468</v>
      </c>
      <c r="D34" t="s">
        <v>16</v>
      </c>
      <c r="E34" t="s">
        <v>4</v>
      </c>
      <c r="F34" t="s">
        <v>14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 t="s">
        <v>17</v>
      </c>
      <c r="AK34" s="28">
        <f>(AJ34+AL34)/2</f>
        <v>23.41516206</v>
      </c>
      <c r="AL34" s="6" t="s">
        <v>15</v>
      </c>
    </row>
    <row r="35" spans="1:38" x14ac:dyDescent="0.2">
      <c r="A35" s="2" t="s">
        <v>406</v>
      </c>
      <c r="B35" s="3" t="s">
        <v>436</v>
      </c>
      <c r="C35" s="3" t="s">
        <v>446</v>
      </c>
      <c r="D35" t="s">
        <v>407</v>
      </c>
      <c r="E35" t="s">
        <v>4</v>
      </c>
      <c r="F35" t="s">
        <v>406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 t="s">
        <v>211</v>
      </c>
      <c r="Z35" s="6" t="s">
        <v>212</v>
      </c>
      <c r="AA35" s="6" t="s">
        <v>213</v>
      </c>
      <c r="AB35" s="6" t="s">
        <v>214</v>
      </c>
      <c r="AC35" s="6" t="s">
        <v>215</v>
      </c>
      <c r="AD35" s="6" t="s">
        <v>216</v>
      </c>
      <c r="AE35" s="6" t="s">
        <v>408</v>
      </c>
      <c r="AF35" s="6" t="s">
        <v>409</v>
      </c>
      <c r="AG35" s="6" t="s">
        <v>410</v>
      </c>
      <c r="AH35" s="6" t="s">
        <v>219</v>
      </c>
      <c r="AI35" s="6" t="s">
        <v>220</v>
      </c>
      <c r="AJ35" s="6" t="s">
        <v>221</v>
      </c>
      <c r="AK35" s="28">
        <f>(AJ35+AL35)/2</f>
        <v>98.968819225000004</v>
      </c>
      <c r="AL35" s="6" t="s">
        <v>222</v>
      </c>
    </row>
    <row r="36" spans="1:38" x14ac:dyDescent="0.2">
      <c r="A36" s="2" t="s">
        <v>475</v>
      </c>
      <c r="B36" s="3" t="s">
        <v>436</v>
      </c>
      <c r="C36" s="3" t="s">
        <v>446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</row>
    <row r="37" spans="1:38" x14ac:dyDescent="0.2">
      <c r="A37" s="2" t="s">
        <v>18</v>
      </c>
      <c r="B37" s="3" t="s">
        <v>436</v>
      </c>
      <c r="C37" s="3" t="s">
        <v>437</v>
      </c>
      <c r="D37" t="s">
        <v>19</v>
      </c>
      <c r="E37" t="s">
        <v>4</v>
      </c>
      <c r="F37" t="s">
        <v>18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 t="s">
        <v>20</v>
      </c>
      <c r="AI37" s="6" t="s">
        <v>20</v>
      </c>
      <c r="AJ37" s="6" t="s">
        <v>20</v>
      </c>
      <c r="AK37" s="6" t="s">
        <v>20</v>
      </c>
      <c r="AL37" s="6" t="s">
        <v>20</v>
      </c>
    </row>
    <row r="38" spans="1:38" x14ac:dyDescent="0.2">
      <c r="A38" s="2" t="s">
        <v>22</v>
      </c>
      <c r="B38" s="3" t="s">
        <v>445</v>
      </c>
      <c r="C38" s="3" t="s">
        <v>452</v>
      </c>
      <c r="D38" t="s">
        <v>21</v>
      </c>
      <c r="E38" t="s">
        <v>13</v>
      </c>
      <c r="F38" t="s">
        <v>22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</row>
    <row r="39" spans="1:38" x14ac:dyDescent="0.2">
      <c r="A39" s="2" t="s">
        <v>476</v>
      </c>
      <c r="B39" s="3" t="s">
        <v>442</v>
      </c>
      <c r="C39" s="3" t="s">
        <v>443</v>
      </c>
      <c r="D39" t="s">
        <v>28</v>
      </c>
      <c r="E39" t="s">
        <v>4</v>
      </c>
      <c r="F39" t="s">
        <v>29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</row>
    <row r="40" spans="1:38" x14ac:dyDescent="0.2">
      <c r="A40" s="2" t="s">
        <v>477</v>
      </c>
      <c r="B40" s="3" t="s">
        <v>442</v>
      </c>
      <c r="C40" s="3" t="s">
        <v>443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</row>
    <row r="41" spans="1:38" x14ac:dyDescent="0.2">
      <c r="A41" s="2" t="s">
        <v>478</v>
      </c>
      <c r="B41" s="3" t="s">
        <v>439</v>
      </c>
      <c r="C41" s="3" t="s">
        <v>443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</row>
    <row r="42" spans="1:38" x14ac:dyDescent="0.2">
      <c r="A42" s="2" t="s">
        <v>479</v>
      </c>
      <c r="B42" s="3" t="s">
        <v>442</v>
      </c>
      <c r="C42" s="3" t="s">
        <v>443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</row>
    <row r="43" spans="1:38" x14ac:dyDescent="0.2">
      <c r="A43" s="2" t="s">
        <v>23</v>
      </c>
      <c r="B43" s="3" t="s">
        <v>445</v>
      </c>
      <c r="C43" s="3" t="s">
        <v>437</v>
      </c>
      <c r="D43" t="s">
        <v>24</v>
      </c>
      <c r="E43" t="s">
        <v>4</v>
      </c>
      <c r="F43" t="s">
        <v>23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 t="s">
        <v>25</v>
      </c>
      <c r="AI43" s="6" t="s">
        <v>26</v>
      </c>
      <c r="AJ43" s="6" t="s">
        <v>27</v>
      </c>
      <c r="AK43" s="28">
        <f>(AJ43+AL43)/2</f>
        <v>5.0863172809999995</v>
      </c>
      <c r="AL43" s="6" t="s">
        <v>20</v>
      </c>
    </row>
    <row r="44" spans="1:38" x14ac:dyDescent="0.2">
      <c r="A44" s="2" t="s">
        <v>480</v>
      </c>
      <c r="B44" s="3" t="s">
        <v>442</v>
      </c>
      <c r="C44" s="3" t="s">
        <v>443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</row>
    <row r="45" spans="1:38" x14ac:dyDescent="0.2">
      <c r="A45" s="2" t="s">
        <v>481</v>
      </c>
      <c r="B45" s="3" t="s">
        <v>442</v>
      </c>
      <c r="C45" s="3" t="s">
        <v>443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</row>
    <row r="46" spans="1:38" x14ac:dyDescent="0.2">
      <c r="A46" s="2" t="s">
        <v>482</v>
      </c>
      <c r="B46" s="3" t="s">
        <v>445</v>
      </c>
      <c r="C46" s="3" t="s">
        <v>437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</row>
    <row r="47" spans="1:38" x14ac:dyDescent="0.2">
      <c r="A47" s="2" t="s">
        <v>483</v>
      </c>
      <c r="B47" s="3" t="s">
        <v>445</v>
      </c>
      <c r="C47" s="3" t="s">
        <v>437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</row>
    <row r="48" spans="1:38" x14ac:dyDescent="0.2">
      <c r="A48" s="2" t="s">
        <v>484</v>
      </c>
      <c r="B48" s="3" t="s">
        <v>436</v>
      </c>
      <c r="C48" s="3" t="s">
        <v>437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</row>
    <row r="49" spans="1:38" x14ac:dyDescent="0.2">
      <c r="A49" s="2" t="s">
        <v>485</v>
      </c>
      <c r="B49" s="3" t="s">
        <v>436</v>
      </c>
      <c r="C49" s="3" t="s">
        <v>437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</row>
    <row r="50" spans="1:38" s="11" customFormat="1" x14ac:dyDescent="0.2">
      <c r="A50" s="9" t="s">
        <v>486</v>
      </c>
      <c r="B50" s="10" t="s">
        <v>436</v>
      </c>
      <c r="C50" s="10" t="s">
        <v>446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11" t="s">
        <v>627</v>
      </c>
      <c r="W50" s="11" t="s">
        <v>628</v>
      </c>
      <c r="X50" s="11" t="s">
        <v>629</v>
      </c>
      <c r="Y50" s="11" t="s">
        <v>630</v>
      </c>
      <c r="Z50" s="11" t="s">
        <v>631</v>
      </c>
      <c r="AA50" s="11" t="s">
        <v>632</v>
      </c>
      <c r="AB50" s="11" t="s">
        <v>633</v>
      </c>
      <c r="AC50" s="11" t="s">
        <v>634</v>
      </c>
      <c r="AD50" s="11" t="s">
        <v>635</v>
      </c>
      <c r="AE50" s="11" t="s">
        <v>636</v>
      </c>
      <c r="AF50" s="11" t="s">
        <v>637</v>
      </c>
      <c r="AG50" s="11" t="s">
        <v>638</v>
      </c>
      <c r="AH50" s="11" t="s">
        <v>639</v>
      </c>
      <c r="AI50" s="11" t="s">
        <v>640</v>
      </c>
      <c r="AJ50" s="11" t="s">
        <v>641</v>
      </c>
      <c r="AK50" s="11" t="s">
        <v>642</v>
      </c>
      <c r="AL50" s="11" t="s">
        <v>643</v>
      </c>
    </row>
    <row r="51" spans="1:38" s="11" customFormat="1" x14ac:dyDescent="0.2">
      <c r="A51" s="9" t="s">
        <v>487</v>
      </c>
      <c r="B51" s="10" t="s">
        <v>436</v>
      </c>
      <c r="C51" s="10" t="s">
        <v>446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11" t="s">
        <v>627</v>
      </c>
      <c r="W51" s="11" t="s">
        <v>628</v>
      </c>
      <c r="X51" s="11" t="s">
        <v>629</v>
      </c>
      <c r="Y51" s="11" t="s">
        <v>630</v>
      </c>
      <c r="Z51" s="11" t="s">
        <v>631</v>
      </c>
      <c r="AA51" s="11" t="s">
        <v>632</v>
      </c>
      <c r="AB51" s="11" t="s">
        <v>633</v>
      </c>
      <c r="AC51" s="11" t="s">
        <v>634</v>
      </c>
      <c r="AD51" s="11" t="s">
        <v>635</v>
      </c>
      <c r="AE51" s="11" t="s">
        <v>636</v>
      </c>
      <c r="AF51" s="11" t="s">
        <v>637</v>
      </c>
      <c r="AG51" s="11" t="s">
        <v>638</v>
      </c>
      <c r="AH51" s="11" t="s">
        <v>639</v>
      </c>
      <c r="AI51" s="11" t="s">
        <v>640</v>
      </c>
      <c r="AJ51" s="11" t="s">
        <v>641</v>
      </c>
      <c r="AK51" s="11" t="s">
        <v>642</v>
      </c>
      <c r="AL51" s="11" t="s">
        <v>643</v>
      </c>
    </row>
    <row r="52" spans="1:38" s="22" customFormat="1" x14ac:dyDescent="0.2">
      <c r="A52" s="20" t="s">
        <v>130</v>
      </c>
      <c r="B52" s="21" t="s">
        <v>436</v>
      </c>
      <c r="C52" s="21" t="s">
        <v>446</v>
      </c>
      <c r="D52" s="22" t="s">
        <v>129</v>
      </c>
      <c r="E52" s="22" t="s">
        <v>13</v>
      </c>
      <c r="F52" s="22" t="s">
        <v>130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11" t="s">
        <v>627</v>
      </c>
      <c r="W52" s="11" t="s">
        <v>628</v>
      </c>
      <c r="X52" s="11" t="s">
        <v>629</v>
      </c>
      <c r="Y52" s="11" t="s">
        <v>630</v>
      </c>
      <c r="Z52" s="11" t="s">
        <v>631</v>
      </c>
      <c r="AA52" s="11" t="s">
        <v>632</v>
      </c>
      <c r="AB52" s="11" t="s">
        <v>633</v>
      </c>
      <c r="AC52" s="11" t="s">
        <v>634</v>
      </c>
      <c r="AD52" s="11" t="s">
        <v>635</v>
      </c>
      <c r="AE52" s="11" t="s">
        <v>636</v>
      </c>
      <c r="AF52" s="11" t="s">
        <v>637</v>
      </c>
      <c r="AG52" s="11" t="s">
        <v>638</v>
      </c>
      <c r="AH52" s="11" t="s">
        <v>639</v>
      </c>
      <c r="AI52" s="11" t="s">
        <v>640</v>
      </c>
      <c r="AJ52" s="11" t="s">
        <v>641</v>
      </c>
      <c r="AK52" s="11" t="s">
        <v>642</v>
      </c>
      <c r="AL52" s="26" t="s">
        <v>643</v>
      </c>
    </row>
    <row r="53" spans="1:38" x14ac:dyDescent="0.2">
      <c r="A53" s="2" t="s">
        <v>488</v>
      </c>
      <c r="B53" s="3" t="s">
        <v>442</v>
      </c>
      <c r="C53" s="3" t="s">
        <v>449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</row>
    <row r="54" spans="1:38" x14ac:dyDescent="0.2">
      <c r="A54" s="2" t="s">
        <v>489</v>
      </c>
      <c r="B54" s="3" t="s">
        <v>445</v>
      </c>
      <c r="C54" s="3" t="s">
        <v>437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</row>
    <row r="55" spans="1:38" s="18" customFormat="1" x14ac:dyDescent="0.2">
      <c r="A55" s="16" t="s">
        <v>31</v>
      </c>
      <c r="B55" s="17" t="s">
        <v>436</v>
      </c>
      <c r="C55" s="17" t="s">
        <v>446</v>
      </c>
      <c r="D55" s="18" t="s">
        <v>30</v>
      </c>
      <c r="E55" s="18" t="s">
        <v>4</v>
      </c>
      <c r="F55" s="18" t="s">
        <v>31</v>
      </c>
      <c r="G55" s="19">
        <v>0</v>
      </c>
      <c r="H55" s="19">
        <v>0</v>
      </c>
      <c r="I55" s="19" t="s">
        <v>32</v>
      </c>
      <c r="J55" s="19" t="s">
        <v>33</v>
      </c>
      <c r="K55" s="19" t="s">
        <v>34</v>
      </c>
      <c r="L55" s="19" t="s">
        <v>35</v>
      </c>
      <c r="M55" s="19" t="s">
        <v>36</v>
      </c>
      <c r="N55" s="19" t="s">
        <v>37</v>
      </c>
      <c r="O55" s="19" t="s">
        <v>38</v>
      </c>
      <c r="P55" s="19" t="s">
        <v>39</v>
      </c>
      <c r="Q55" s="19" t="s">
        <v>40</v>
      </c>
      <c r="R55" s="19" t="s">
        <v>41</v>
      </c>
      <c r="S55" s="19" t="s">
        <v>42</v>
      </c>
      <c r="T55" s="19" t="s">
        <v>43</v>
      </c>
      <c r="U55" s="19" t="s">
        <v>44</v>
      </c>
      <c r="V55" s="19" t="s">
        <v>45</v>
      </c>
      <c r="W55" s="19" t="s">
        <v>46</v>
      </c>
      <c r="X55" s="19" t="s">
        <v>47</v>
      </c>
      <c r="Y55" s="19" t="s">
        <v>48</v>
      </c>
      <c r="Z55" s="19" t="s">
        <v>49</v>
      </c>
      <c r="AA55" s="19" t="s">
        <v>50</v>
      </c>
      <c r="AB55" s="19" t="s">
        <v>51</v>
      </c>
      <c r="AC55" s="19" t="s">
        <v>52</v>
      </c>
      <c r="AD55" s="19" t="s">
        <v>53</v>
      </c>
      <c r="AE55" s="19" t="s">
        <v>54</v>
      </c>
      <c r="AF55" s="19" t="s">
        <v>55</v>
      </c>
      <c r="AG55" s="19" t="s">
        <v>56</v>
      </c>
      <c r="AH55" s="19" t="s">
        <v>57</v>
      </c>
      <c r="AI55" s="19" t="s">
        <v>58</v>
      </c>
      <c r="AJ55" s="19" t="s">
        <v>59</v>
      </c>
      <c r="AK55" s="19" t="s">
        <v>60</v>
      </c>
      <c r="AL55" s="19" t="s">
        <v>61</v>
      </c>
    </row>
    <row r="56" spans="1:38" x14ac:dyDescent="0.2">
      <c r="A56" s="2" t="s">
        <v>490</v>
      </c>
      <c r="B56" s="3" t="s">
        <v>445</v>
      </c>
      <c r="C56" s="3" t="s">
        <v>437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</row>
    <row r="57" spans="1:38" x14ac:dyDescent="0.2">
      <c r="A57" s="2" t="s">
        <v>491</v>
      </c>
      <c r="B57" s="3" t="s">
        <v>442</v>
      </c>
      <c r="C57" s="3" t="s">
        <v>449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</row>
    <row r="58" spans="1:38" x14ac:dyDescent="0.2">
      <c r="A58" s="2" t="s">
        <v>492</v>
      </c>
      <c r="B58" s="3" t="s">
        <v>445</v>
      </c>
      <c r="C58" s="3" t="s">
        <v>437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</row>
    <row r="59" spans="1:38" x14ac:dyDescent="0.2">
      <c r="A59" s="2" t="s">
        <v>493</v>
      </c>
      <c r="B59" s="3" t="s">
        <v>442</v>
      </c>
      <c r="C59" s="3" t="s">
        <v>449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</row>
    <row r="60" spans="1:38" x14ac:dyDescent="0.2">
      <c r="A60" s="2" t="s">
        <v>494</v>
      </c>
      <c r="B60" s="3" t="s">
        <v>439</v>
      </c>
      <c r="C60" s="3" t="s">
        <v>443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</row>
    <row r="61" spans="1:38" s="22" customFormat="1" x14ac:dyDescent="0.2">
      <c r="A61" s="20" t="s">
        <v>370</v>
      </c>
      <c r="B61" s="21" t="s">
        <v>436</v>
      </c>
      <c r="C61" s="21" t="s">
        <v>446</v>
      </c>
      <c r="D61" s="22" t="s">
        <v>369</v>
      </c>
      <c r="E61" s="22" t="s">
        <v>4</v>
      </c>
      <c r="F61" s="22" t="s">
        <v>370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4">
        <v>19.049730010000001</v>
      </c>
      <c r="W61" s="24">
        <v>32.244399000000001</v>
      </c>
      <c r="X61" s="24">
        <v>1.2564040000000001</v>
      </c>
      <c r="Y61" s="24">
        <v>34.483319999999999</v>
      </c>
      <c r="Z61" s="24">
        <v>15.550803999999999</v>
      </c>
      <c r="AA61" s="24">
        <v>17.265975990000001</v>
      </c>
      <c r="AB61" s="24">
        <v>23.756879999999999</v>
      </c>
      <c r="AC61" s="24">
        <v>9.2966619959999992</v>
      </c>
      <c r="AD61" s="24">
        <v>6.0604800030000003</v>
      </c>
      <c r="AE61" s="25" t="s">
        <v>153</v>
      </c>
      <c r="AF61" s="25" t="s">
        <v>154</v>
      </c>
      <c r="AG61" s="28">
        <f>(AI61-AF61)/3 +AF61</f>
        <v>22.605330366666667</v>
      </c>
      <c r="AH61" s="28">
        <f>AI61-((AI61-AF61)/3)</f>
        <v>23.700660733333333</v>
      </c>
      <c r="AI61" s="25" t="s">
        <v>157</v>
      </c>
      <c r="AJ61" s="25" t="s">
        <v>371</v>
      </c>
      <c r="AK61" s="28">
        <f>(AJ61+AL61)/2</f>
        <v>17.236495185000003</v>
      </c>
      <c r="AL61" s="25" t="s">
        <v>372</v>
      </c>
    </row>
    <row r="62" spans="1:38" s="18" customFormat="1" x14ac:dyDescent="0.2">
      <c r="A62" s="16" t="s">
        <v>63</v>
      </c>
      <c r="B62" s="17" t="s">
        <v>436</v>
      </c>
      <c r="C62" s="17" t="s">
        <v>446</v>
      </c>
      <c r="D62" s="18" t="s">
        <v>62</v>
      </c>
      <c r="E62" s="18" t="s">
        <v>4</v>
      </c>
      <c r="F62" s="18" t="s">
        <v>63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 t="s">
        <v>64</v>
      </c>
      <c r="R62" s="19" t="s">
        <v>65</v>
      </c>
      <c r="S62" s="19" t="s">
        <v>66</v>
      </c>
      <c r="T62" s="19" t="s">
        <v>67</v>
      </c>
      <c r="U62" s="19" t="s">
        <v>68</v>
      </c>
      <c r="V62" s="19" t="s">
        <v>69</v>
      </c>
      <c r="W62" s="19" t="s">
        <v>70</v>
      </c>
      <c r="X62" s="19" t="s">
        <v>71</v>
      </c>
      <c r="Y62" s="19" t="s">
        <v>72</v>
      </c>
      <c r="Z62" s="19" t="s">
        <v>73</v>
      </c>
      <c r="AA62" s="19" t="s">
        <v>74</v>
      </c>
      <c r="AB62" s="19" t="s">
        <v>75</v>
      </c>
      <c r="AC62" s="19" t="s">
        <v>76</v>
      </c>
      <c r="AD62" s="19" t="s">
        <v>77</v>
      </c>
      <c r="AE62" s="19" t="s">
        <v>78</v>
      </c>
      <c r="AF62" s="19" t="s">
        <v>79</v>
      </c>
      <c r="AG62" s="19" t="s">
        <v>80</v>
      </c>
      <c r="AH62" s="19" t="s">
        <v>81</v>
      </c>
      <c r="AI62" s="19" t="s">
        <v>82</v>
      </c>
      <c r="AJ62" s="19" t="s">
        <v>83</v>
      </c>
      <c r="AK62" s="28">
        <f>(AJ62+AL62)/2</f>
        <v>2.2981993580000002</v>
      </c>
      <c r="AL62" s="19" t="s">
        <v>84</v>
      </c>
    </row>
    <row r="63" spans="1:38" x14ac:dyDescent="0.2">
      <c r="A63" s="2" t="s">
        <v>495</v>
      </c>
      <c r="B63" s="3" t="s">
        <v>439</v>
      </c>
      <c r="C63" s="3" t="s">
        <v>443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</row>
    <row r="64" spans="1:38" s="18" customFormat="1" x14ac:dyDescent="0.2">
      <c r="A64" s="16" t="s">
        <v>86</v>
      </c>
      <c r="B64" s="17" t="s">
        <v>436</v>
      </c>
      <c r="C64" s="17" t="s">
        <v>446</v>
      </c>
      <c r="D64" s="18" t="s">
        <v>85</v>
      </c>
      <c r="E64" s="18" t="s">
        <v>4</v>
      </c>
      <c r="F64" s="18" t="s">
        <v>86</v>
      </c>
      <c r="G64" s="19" t="s">
        <v>87</v>
      </c>
      <c r="H64" s="19" t="s">
        <v>88</v>
      </c>
      <c r="I64" s="19" t="s">
        <v>89</v>
      </c>
      <c r="J64" s="19" t="s">
        <v>90</v>
      </c>
      <c r="K64" s="19" t="s">
        <v>91</v>
      </c>
      <c r="L64" s="19" t="s">
        <v>92</v>
      </c>
      <c r="M64" s="19" t="s">
        <v>93</v>
      </c>
      <c r="N64" s="19" t="s">
        <v>94</v>
      </c>
      <c r="O64" s="19" t="s">
        <v>95</v>
      </c>
      <c r="P64" s="19" t="s">
        <v>96</v>
      </c>
      <c r="Q64" s="19" t="s">
        <v>97</v>
      </c>
      <c r="R64" s="19" t="s">
        <v>98</v>
      </c>
      <c r="S64" s="19" t="s">
        <v>99</v>
      </c>
      <c r="T64" s="19" t="s">
        <v>100</v>
      </c>
      <c r="U64" s="19" t="s">
        <v>101</v>
      </c>
      <c r="V64" s="19" t="s">
        <v>102</v>
      </c>
      <c r="W64" s="19" t="s">
        <v>103</v>
      </c>
      <c r="X64" s="19" t="s">
        <v>104</v>
      </c>
      <c r="Y64" s="19" t="s">
        <v>105</v>
      </c>
      <c r="Z64" s="19" t="s">
        <v>106</v>
      </c>
      <c r="AA64" s="19" t="s">
        <v>107</v>
      </c>
      <c r="AB64" s="19" t="s">
        <v>108</v>
      </c>
      <c r="AC64" s="19" t="s">
        <v>109</v>
      </c>
      <c r="AD64" s="19" t="s">
        <v>110</v>
      </c>
      <c r="AE64" s="19" t="s">
        <v>111</v>
      </c>
      <c r="AF64" s="19" t="s">
        <v>112</v>
      </c>
      <c r="AG64" s="19" t="s">
        <v>113</v>
      </c>
      <c r="AH64" s="19" t="s">
        <v>114</v>
      </c>
      <c r="AI64" s="19" t="s">
        <v>115</v>
      </c>
      <c r="AJ64" s="19" t="s">
        <v>116</v>
      </c>
      <c r="AK64" s="19" t="s">
        <v>117</v>
      </c>
      <c r="AL64" s="19" t="s">
        <v>118</v>
      </c>
    </row>
    <row r="65" spans="1:38" x14ac:dyDescent="0.2">
      <c r="A65" s="2" t="s">
        <v>496</v>
      </c>
      <c r="B65" s="3" t="s">
        <v>445</v>
      </c>
      <c r="C65" s="3" t="s">
        <v>452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</row>
    <row r="66" spans="1:38" s="22" customFormat="1" x14ac:dyDescent="0.2">
      <c r="A66" s="20" t="s">
        <v>120</v>
      </c>
      <c r="B66" s="21" t="s">
        <v>436</v>
      </c>
      <c r="C66" s="21" t="s">
        <v>446</v>
      </c>
      <c r="D66" s="22" t="s">
        <v>119</v>
      </c>
      <c r="E66" s="22" t="s">
        <v>4</v>
      </c>
      <c r="F66" s="22" t="s">
        <v>120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4">
        <v>19.049730010000001</v>
      </c>
      <c r="W66" s="24">
        <v>32.244399000000001</v>
      </c>
      <c r="X66" s="24">
        <v>1.2564040000000001</v>
      </c>
      <c r="Y66" s="24">
        <v>34.483319999999999</v>
      </c>
      <c r="Z66" s="24">
        <v>15.550803999999999</v>
      </c>
      <c r="AA66" s="24">
        <v>17.265975990000001</v>
      </c>
      <c r="AB66" s="24">
        <v>23.756879999999999</v>
      </c>
      <c r="AC66" s="24">
        <v>9.2966619959999992</v>
      </c>
      <c r="AD66" s="24">
        <v>6.0604800030000003</v>
      </c>
      <c r="AE66" s="25" t="s">
        <v>121</v>
      </c>
      <c r="AF66" s="25" t="s">
        <v>122</v>
      </c>
      <c r="AG66" s="25" t="s">
        <v>123</v>
      </c>
      <c r="AH66" s="25" t="s">
        <v>124</v>
      </c>
      <c r="AI66" s="25" t="s">
        <v>125</v>
      </c>
      <c r="AJ66" s="25" t="s">
        <v>126</v>
      </c>
      <c r="AK66" s="25" t="s">
        <v>127</v>
      </c>
      <c r="AL66" s="25" t="s">
        <v>128</v>
      </c>
    </row>
    <row r="67" spans="1:38" x14ac:dyDescent="0.2">
      <c r="A67" s="2" t="s">
        <v>497</v>
      </c>
      <c r="B67" s="3" t="s">
        <v>436</v>
      </c>
      <c r="C67" s="3" t="s">
        <v>446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</row>
    <row r="68" spans="1:38" x14ac:dyDescent="0.2">
      <c r="A68" s="2" t="s">
        <v>498</v>
      </c>
      <c r="B68" s="3" t="s">
        <v>442</v>
      </c>
      <c r="C68" s="3" t="s">
        <v>452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</row>
    <row r="69" spans="1:38" x14ac:dyDescent="0.2">
      <c r="A69" s="2" t="s">
        <v>499</v>
      </c>
      <c r="B69" s="3" t="s">
        <v>445</v>
      </c>
      <c r="C69" s="3" t="s">
        <v>443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</row>
    <row r="70" spans="1:38" x14ac:dyDescent="0.2">
      <c r="A70" s="2" t="s">
        <v>414</v>
      </c>
      <c r="B70" s="3" t="s">
        <v>436</v>
      </c>
      <c r="C70" s="3" t="s">
        <v>446</v>
      </c>
      <c r="D70" t="s">
        <v>413</v>
      </c>
      <c r="E70" t="s">
        <v>4</v>
      </c>
      <c r="F70" t="s">
        <v>414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 t="s">
        <v>415</v>
      </c>
      <c r="AE70" s="6" t="s">
        <v>416</v>
      </c>
      <c r="AF70" s="6" t="s">
        <v>417</v>
      </c>
      <c r="AG70" s="6" t="s">
        <v>418</v>
      </c>
      <c r="AH70" s="6" t="s">
        <v>419</v>
      </c>
      <c r="AI70" s="6" t="s">
        <v>420</v>
      </c>
      <c r="AJ70" s="6" t="s">
        <v>421</v>
      </c>
      <c r="AK70" s="28">
        <f>(AJ70+AL70)/2</f>
        <v>24.191997100000002</v>
      </c>
      <c r="AL70" s="6" t="s">
        <v>422</v>
      </c>
    </row>
    <row r="71" spans="1:38" x14ac:dyDescent="0.2">
      <c r="A71" s="2" t="s">
        <v>500</v>
      </c>
      <c r="B71" s="3" t="s">
        <v>445</v>
      </c>
      <c r="C71" s="3" t="s">
        <v>446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</row>
    <row r="72" spans="1:38" x14ac:dyDescent="0.2">
      <c r="A72" s="2" t="s">
        <v>501</v>
      </c>
      <c r="B72" s="3" t="s">
        <v>442</v>
      </c>
      <c r="C72" s="3" t="s">
        <v>443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</row>
    <row r="73" spans="1:38" x14ac:dyDescent="0.2">
      <c r="A73" s="2" t="s">
        <v>502</v>
      </c>
      <c r="B73" s="3" t="s">
        <v>436</v>
      </c>
      <c r="C73" s="3" t="s">
        <v>446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</row>
    <row r="74" spans="1:38" x14ac:dyDescent="0.2">
      <c r="A74" s="2" t="s">
        <v>503</v>
      </c>
      <c r="B74" s="3" t="s">
        <v>439</v>
      </c>
      <c r="C74" s="3" t="s">
        <v>443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</row>
    <row r="75" spans="1:38" x14ac:dyDescent="0.2">
      <c r="A75" s="2" t="s">
        <v>504</v>
      </c>
      <c r="B75" s="3" t="s">
        <v>439</v>
      </c>
      <c r="C75" s="3" t="s">
        <v>443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</row>
    <row r="76" spans="1:38" x14ac:dyDescent="0.2">
      <c r="A76" s="2" t="s">
        <v>505</v>
      </c>
      <c r="B76" s="3" t="s">
        <v>439</v>
      </c>
      <c r="C76" s="3" t="s">
        <v>443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</row>
    <row r="77" spans="1:38" x14ac:dyDescent="0.2">
      <c r="A77" s="2" t="s">
        <v>506</v>
      </c>
      <c r="B77" s="3" t="s">
        <v>445</v>
      </c>
      <c r="C77" s="3" t="s">
        <v>443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</row>
    <row r="78" spans="1:38" s="11" customFormat="1" x14ac:dyDescent="0.2">
      <c r="A78" s="9" t="s">
        <v>507</v>
      </c>
      <c r="B78" s="10" t="s">
        <v>436</v>
      </c>
      <c r="C78" s="10" t="s">
        <v>446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24">
        <v>19.049730010000001</v>
      </c>
      <c r="W78" s="24">
        <v>32.244399000000001</v>
      </c>
      <c r="X78" s="24">
        <v>1.2564040000000001</v>
      </c>
      <c r="Y78" s="24">
        <v>34.483319999999999</v>
      </c>
      <c r="Z78" s="24">
        <v>15.550803999999999</v>
      </c>
      <c r="AA78" s="24">
        <v>17.265975990000001</v>
      </c>
      <c r="AB78" s="24">
        <v>23.756879999999999</v>
      </c>
      <c r="AC78" s="24">
        <v>9.2966619959999992</v>
      </c>
      <c r="AD78" s="24">
        <v>6.0604800030000003</v>
      </c>
      <c r="AE78" s="24">
        <v>6.7570999970000001</v>
      </c>
      <c r="AF78" s="24">
        <v>7.6898249999999999</v>
      </c>
      <c r="AG78" s="24">
        <v>4.8786715200000002</v>
      </c>
      <c r="AH78" s="24">
        <v>6.2367387970000001</v>
      </c>
      <c r="AI78" s="24">
        <v>16.365354119999999</v>
      </c>
      <c r="AJ78" s="24">
        <v>24.505701999999999</v>
      </c>
      <c r="AK78" s="24">
        <v>30.143534290000002</v>
      </c>
      <c r="AL78" s="24">
        <v>49.779547999999998</v>
      </c>
    </row>
    <row r="79" spans="1:38" x14ac:dyDescent="0.2">
      <c r="A79" s="2" t="s">
        <v>508</v>
      </c>
      <c r="B79" s="3" t="s">
        <v>445</v>
      </c>
      <c r="C79" s="3" t="s">
        <v>437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</row>
    <row r="80" spans="1:38" x14ac:dyDescent="0.2">
      <c r="A80" s="2" t="s">
        <v>509</v>
      </c>
      <c r="B80" s="3" t="s">
        <v>436</v>
      </c>
      <c r="C80" s="3" t="s">
        <v>446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</row>
    <row r="81" spans="1:38" x14ac:dyDescent="0.2">
      <c r="A81" s="2" t="s">
        <v>510</v>
      </c>
      <c r="B81" s="3" t="s">
        <v>445</v>
      </c>
      <c r="C81" s="3" t="s">
        <v>437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</row>
    <row r="82" spans="1:38" x14ac:dyDescent="0.2">
      <c r="A82" s="2" t="s">
        <v>511</v>
      </c>
      <c r="B82" s="3" t="s">
        <v>436</v>
      </c>
      <c r="C82" s="3" t="s">
        <v>452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</row>
    <row r="83" spans="1:38" x14ac:dyDescent="0.2">
      <c r="A83" s="2" t="s">
        <v>512</v>
      </c>
      <c r="B83" s="3" t="s">
        <v>445</v>
      </c>
      <c r="C83" s="3" t="s">
        <v>437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</row>
    <row r="84" spans="1:38" x14ac:dyDescent="0.2">
      <c r="A84" s="2" t="s">
        <v>513</v>
      </c>
      <c r="B84" s="3" t="s">
        <v>436</v>
      </c>
      <c r="C84" s="3" t="s">
        <v>452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</row>
    <row r="85" spans="1:38" x14ac:dyDescent="0.2">
      <c r="A85" s="2" t="s">
        <v>514</v>
      </c>
      <c r="B85" s="3" t="s">
        <v>442</v>
      </c>
      <c r="C85" s="3" t="s">
        <v>437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</row>
    <row r="86" spans="1:38" s="14" customFormat="1" x14ac:dyDescent="0.2">
      <c r="A86" s="12" t="s">
        <v>515</v>
      </c>
      <c r="B86" s="13" t="s">
        <v>436</v>
      </c>
      <c r="C86" s="13" t="s">
        <v>446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24">
        <v>6.0604800030000003</v>
      </c>
      <c r="AE86" s="24">
        <v>6.7570999970000001</v>
      </c>
      <c r="AF86" s="24">
        <v>7.6898249999999999</v>
      </c>
      <c r="AG86" s="24">
        <v>4.8786715200000002</v>
      </c>
      <c r="AH86" s="24">
        <v>6.2367387970000001</v>
      </c>
      <c r="AI86" s="24">
        <v>16.365354119999999</v>
      </c>
      <c r="AJ86" s="24">
        <v>24.505701999999999</v>
      </c>
      <c r="AK86" s="24">
        <v>30.143534290000002</v>
      </c>
      <c r="AL86" s="24">
        <v>49.779547999999998</v>
      </c>
    </row>
    <row r="87" spans="1:38" x14ac:dyDescent="0.2">
      <c r="A87" s="2" t="s">
        <v>516</v>
      </c>
      <c r="B87" s="3" t="s">
        <v>442</v>
      </c>
      <c r="C87" s="3" t="s">
        <v>437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</row>
    <row r="88" spans="1:38" s="11" customFormat="1" x14ac:dyDescent="0.2">
      <c r="A88" s="9" t="s">
        <v>517</v>
      </c>
      <c r="B88" s="10" t="s">
        <v>436</v>
      </c>
      <c r="C88" s="10" t="s">
        <v>446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24">
        <v>19.049730010000001</v>
      </c>
      <c r="W88" s="24">
        <v>32.244399000000001</v>
      </c>
      <c r="X88" s="24">
        <v>1.2564040000000001</v>
      </c>
      <c r="Y88" s="24">
        <v>34.483319999999999</v>
      </c>
      <c r="Z88" s="24">
        <v>15.550803999999999</v>
      </c>
      <c r="AA88" s="24">
        <v>17.265975990000001</v>
      </c>
      <c r="AB88" s="24">
        <v>23.756879999999999</v>
      </c>
      <c r="AC88" s="24">
        <v>9.2966619959999992</v>
      </c>
      <c r="AD88" s="24">
        <v>6.0604800030000003</v>
      </c>
      <c r="AE88" s="24">
        <v>6.7570999970000001</v>
      </c>
      <c r="AF88" s="24">
        <v>7.6898249999999999</v>
      </c>
      <c r="AG88" s="24">
        <v>4.8786715200000002</v>
      </c>
      <c r="AH88" s="24">
        <v>6.2367387970000001</v>
      </c>
      <c r="AI88" s="24">
        <v>16.365354119999999</v>
      </c>
      <c r="AJ88" s="24">
        <v>24.505701999999999</v>
      </c>
      <c r="AK88" s="24">
        <v>30.143534290000002</v>
      </c>
      <c r="AL88" s="24">
        <v>49.779547999999998</v>
      </c>
    </row>
    <row r="89" spans="1:38" x14ac:dyDescent="0.2">
      <c r="A89" s="2" t="s">
        <v>146</v>
      </c>
      <c r="B89" s="3" t="s">
        <v>442</v>
      </c>
      <c r="C89" s="3" t="s">
        <v>452</v>
      </c>
      <c r="D89" t="s">
        <v>145</v>
      </c>
      <c r="E89" t="s">
        <v>13</v>
      </c>
      <c r="F89" t="s">
        <v>146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</row>
    <row r="90" spans="1:38" x14ac:dyDescent="0.2">
      <c r="A90" s="2" t="s">
        <v>518</v>
      </c>
      <c r="B90" s="3" t="s">
        <v>436</v>
      </c>
      <c r="C90" s="3" t="s">
        <v>446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</row>
    <row r="91" spans="1:38" x14ac:dyDescent="0.2">
      <c r="A91" s="2" t="s">
        <v>519</v>
      </c>
      <c r="B91" s="3" t="s">
        <v>442</v>
      </c>
      <c r="C91" s="3" t="s">
        <v>440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</row>
    <row r="92" spans="1:38" s="22" customFormat="1" x14ac:dyDescent="0.2">
      <c r="A92" s="20" t="s">
        <v>148</v>
      </c>
      <c r="B92" s="21" t="s">
        <v>436</v>
      </c>
      <c r="C92" s="21" t="s">
        <v>446</v>
      </c>
      <c r="D92" s="22" t="s">
        <v>147</v>
      </c>
      <c r="E92" s="22" t="s">
        <v>4</v>
      </c>
      <c r="F92" s="22" t="s">
        <v>148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4">
        <v>19.049730010000001</v>
      </c>
      <c r="W92" s="24">
        <v>32.244399000000001</v>
      </c>
      <c r="X92" s="24">
        <v>1.2564040000000001</v>
      </c>
      <c r="Y92" s="24">
        <v>34.483319999999999</v>
      </c>
      <c r="Z92" s="24">
        <v>15.550803999999999</v>
      </c>
      <c r="AA92" s="25" t="s">
        <v>149</v>
      </c>
      <c r="AB92" s="25" t="s">
        <v>150</v>
      </c>
      <c r="AC92" s="25" t="s">
        <v>151</v>
      </c>
      <c r="AD92" s="25" t="s">
        <v>152</v>
      </c>
      <c r="AE92" s="25" t="s">
        <v>153</v>
      </c>
      <c r="AF92" s="25" t="s">
        <v>154</v>
      </c>
      <c r="AG92" s="25" t="s">
        <v>155</v>
      </c>
      <c r="AH92" s="25" t="s">
        <v>156</v>
      </c>
      <c r="AI92" s="25" t="s">
        <v>157</v>
      </c>
      <c r="AJ92" s="25" t="s">
        <v>158</v>
      </c>
      <c r="AK92" s="25" t="s">
        <v>159</v>
      </c>
      <c r="AL92" s="25" t="s">
        <v>160</v>
      </c>
    </row>
    <row r="93" spans="1:38" x14ac:dyDescent="0.2">
      <c r="A93" s="2" t="s">
        <v>520</v>
      </c>
      <c r="B93" s="3" t="s">
        <v>442</v>
      </c>
      <c r="C93" s="3" t="s">
        <v>449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</row>
    <row r="94" spans="1:38" x14ac:dyDescent="0.2">
      <c r="A94" s="2" t="s">
        <v>521</v>
      </c>
      <c r="B94" s="3" t="s">
        <v>445</v>
      </c>
      <c r="C94" s="3" t="s">
        <v>449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</row>
    <row r="95" spans="1:38" s="14" customFormat="1" x14ac:dyDescent="0.2">
      <c r="A95" s="12" t="s">
        <v>132</v>
      </c>
      <c r="B95" s="13" t="s">
        <v>436</v>
      </c>
      <c r="C95" s="13" t="s">
        <v>446</v>
      </c>
      <c r="D95" s="14" t="s">
        <v>131</v>
      </c>
      <c r="E95" s="14" t="s">
        <v>4</v>
      </c>
      <c r="F95" s="14" t="s">
        <v>132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27">
        <v>1.2564040000000001</v>
      </c>
      <c r="Y95" s="27">
        <v>34.483319999999999</v>
      </c>
      <c r="Z95" s="27">
        <v>15.550803999999999</v>
      </c>
      <c r="AA95" s="25" t="s">
        <v>133</v>
      </c>
      <c r="AB95" s="25" t="s">
        <v>134</v>
      </c>
      <c r="AC95" s="25" t="s">
        <v>135</v>
      </c>
      <c r="AD95" s="25" t="s">
        <v>136</v>
      </c>
      <c r="AE95" s="25" t="s">
        <v>137</v>
      </c>
      <c r="AF95" s="25" t="s">
        <v>138</v>
      </c>
      <c r="AG95" s="25" t="s">
        <v>139</v>
      </c>
      <c r="AH95" s="25" t="s">
        <v>140</v>
      </c>
      <c r="AI95" s="25" t="s">
        <v>141</v>
      </c>
      <c r="AJ95" s="25" t="s">
        <v>142</v>
      </c>
      <c r="AK95" s="25" t="s">
        <v>143</v>
      </c>
      <c r="AL95" s="25" t="s">
        <v>144</v>
      </c>
    </row>
    <row r="96" spans="1:38" x14ac:dyDescent="0.2">
      <c r="A96" s="2" t="s">
        <v>522</v>
      </c>
      <c r="B96" s="3" t="s">
        <v>436</v>
      </c>
      <c r="C96" s="3" t="s">
        <v>449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</row>
    <row r="97" spans="1:38" s="11" customFormat="1" x14ac:dyDescent="0.2">
      <c r="A97" s="9" t="s">
        <v>523</v>
      </c>
      <c r="B97" s="10" t="s">
        <v>436</v>
      </c>
      <c r="C97" s="10" t="s">
        <v>446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24">
        <v>19.049730010000001</v>
      </c>
      <c r="W97" s="24">
        <v>32.244399000000001</v>
      </c>
      <c r="X97" s="24">
        <v>1.2564040000000001</v>
      </c>
      <c r="Y97" s="24">
        <v>34.483319999999999</v>
      </c>
      <c r="Z97" s="24">
        <v>15.550803999999999</v>
      </c>
      <c r="AA97" s="24">
        <v>17.265975990000001</v>
      </c>
      <c r="AB97" s="24">
        <v>23.756879999999999</v>
      </c>
      <c r="AC97" s="24">
        <v>9.2966619959999992</v>
      </c>
      <c r="AD97" s="24">
        <v>6.0604800030000003</v>
      </c>
      <c r="AE97" s="24">
        <v>6.7570999970000001</v>
      </c>
      <c r="AF97" s="24">
        <v>7.6898249999999999</v>
      </c>
      <c r="AG97" s="24">
        <v>4.8786715200000002</v>
      </c>
      <c r="AH97" s="24">
        <v>6.2367387970000001</v>
      </c>
      <c r="AI97" s="24">
        <v>16.365354119999999</v>
      </c>
      <c r="AJ97" s="24">
        <v>24.505701999999999</v>
      </c>
      <c r="AK97" s="24">
        <v>30.143534290000002</v>
      </c>
      <c r="AL97" s="24">
        <v>49.779547999999998</v>
      </c>
    </row>
    <row r="98" spans="1:38" x14ac:dyDescent="0.2">
      <c r="A98" s="2" t="s">
        <v>524</v>
      </c>
      <c r="B98" s="3" t="s">
        <v>445</v>
      </c>
      <c r="C98" s="3" t="s">
        <v>437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</row>
    <row r="99" spans="1:38" x14ac:dyDescent="0.2">
      <c r="A99" s="2" t="s">
        <v>525</v>
      </c>
      <c r="B99" s="3" t="s">
        <v>445</v>
      </c>
      <c r="C99" s="3" t="s">
        <v>449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</row>
    <row r="100" spans="1:38" x14ac:dyDescent="0.2">
      <c r="A100" s="2" t="s">
        <v>162</v>
      </c>
      <c r="B100" s="3" t="s">
        <v>436</v>
      </c>
      <c r="C100" s="3" t="s">
        <v>452</v>
      </c>
      <c r="D100" t="s">
        <v>161</v>
      </c>
      <c r="E100" t="s">
        <v>4</v>
      </c>
      <c r="F100" t="s">
        <v>162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 t="s">
        <v>163</v>
      </c>
      <c r="AD100" s="6" t="s">
        <v>164</v>
      </c>
      <c r="AE100" s="6" t="s">
        <v>165</v>
      </c>
      <c r="AF100" s="6" t="s">
        <v>166</v>
      </c>
      <c r="AG100" s="6" t="s">
        <v>167</v>
      </c>
      <c r="AH100" s="6" t="s">
        <v>168</v>
      </c>
      <c r="AI100" s="6" t="s">
        <v>169</v>
      </c>
      <c r="AJ100" s="6" t="s">
        <v>170</v>
      </c>
      <c r="AK100" s="6" t="s">
        <v>171</v>
      </c>
      <c r="AL100" s="6" t="s">
        <v>172</v>
      </c>
    </row>
    <row r="101" spans="1:38" x14ac:dyDescent="0.2">
      <c r="A101" s="2" t="s">
        <v>174</v>
      </c>
      <c r="B101" s="3" t="s">
        <v>445</v>
      </c>
      <c r="C101" s="3" t="s">
        <v>446</v>
      </c>
      <c r="D101" t="s">
        <v>173</v>
      </c>
      <c r="E101" t="s">
        <v>13</v>
      </c>
      <c r="F101" t="s">
        <v>174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 t="s">
        <v>175</v>
      </c>
      <c r="AE101" s="6" t="s">
        <v>176</v>
      </c>
      <c r="AF101" s="6" t="s">
        <v>177</v>
      </c>
      <c r="AG101" s="28">
        <f>AF101-((AF101-AK101)/5)</f>
        <v>1.8702017805999998</v>
      </c>
      <c r="AH101" s="28">
        <f>AG101-((AG101-AK101)/4)</f>
        <v>1.6914943231999997</v>
      </c>
      <c r="AI101" s="28">
        <f>AH101-((AH101-AK101)/3)</f>
        <v>1.5127868657999999</v>
      </c>
      <c r="AJ101" s="28">
        <f>(AI101+AK101)/2</f>
        <v>1.3340794084000001</v>
      </c>
      <c r="AK101" s="6" t="s">
        <v>178</v>
      </c>
      <c r="AL101" s="6" t="s">
        <v>179</v>
      </c>
    </row>
    <row r="102" spans="1:38" x14ac:dyDescent="0.2">
      <c r="A102" s="2" t="s">
        <v>526</v>
      </c>
      <c r="B102" s="3" t="s">
        <v>442</v>
      </c>
      <c r="C102" s="3" t="s">
        <v>443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</row>
    <row r="103" spans="1:38" x14ac:dyDescent="0.2">
      <c r="A103" s="2" t="s">
        <v>527</v>
      </c>
      <c r="B103" s="3" t="s">
        <v>442</v>
      </c>
      <c r="C103" s="3" t="s">
        <v>446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</row>
    <row r="104" spans="1:38" x14ac:dyDescent="0.2">
      <c r="A104" s="2" t="s">
        <v>528</v>
      </c>
      <c r="B104" s="3" t="s">
        <v>442</v>
      </c>
      <c r="C104" s="3" t="s">
        <v>452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</row>
    <row r="105" spans="1:38" x14ac:dyDescent="0.2">
      <c r="A105" s="2" t="s">
        <v>529</v>
      </c>
      <c r="B105" s="3" t="s">
        <v>442</v>
      </c>
      <c r="C105" s="3" t="s">
        <v>452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</row>
    <row r="106" spans="1:38" x14ac:dyDescent="0.2">
      <c r="A106" s="2" t="s">
        <v>530</v>
      </c>
      <c r="B106" s="3" t="s">
        <v>436</v>
      </c>
      <c r="C106" s="3" t="s">
        <v>437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</row>
    <row r="107" spans="1:38" x14ac:dyDescent="0.2">
      <c r="A107" s="2" t="s">
        <v>531</v>
      </c>
      <c r="B107" s="3" t="s">
        <v>436</v>
      </c>
      <c r="C107" s="3" t="s">
        <v>452</v>
      </c>
      <c r="D107" t="s">
        <v>180</v>
      </c>
      <c r="E107" t="s">
        <v>13</v>
      </c>
      <c r="F107" t="s">
        <v>181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 t="s">
        <v>182</v>
      </c>
      <c r="AG107" s="6" t="s">
        <v>183</v>
      </c>
      <c r="AH107" s="6" t="s">
        <v>184</v>
      </c>
      <c r="AI107" s="6" t="s">
        <v>185</v>
      </c>
      <c r="AJ107" s="6" t="s">
        <v>186</v>
      </c>
      <c r="AK107" s="6" t="s">
        <v>187</v>
      </c>
      <c r="AL107" s="6" t="s">
        <v>188</v>
      </c>
    </row>
    <row r="108" spans="1:38" x14ac:dyDescent="0.2">
      <c r="A108" s="2" t="s">
        <v>532</v>
      </c>
      <c r="B108" s="3" t="s">
        <v>436</v>
      </c>
      <c r="C108" s="3" t="s">
        <v>449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</row>
    <row r="109" spans="1:38" x14ac:dyDescent="0.2">
      <c r="A109" s="2" t="s">
        <v>533</v>
      </c>
      <c r="B109" s="3" t="s">
        <v>442</v>
      </c>
      <c r="C109" s="3" t="s">
        <v>452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</row>
    <row r="110" spans="1:38" x14ac:dyDescent="0.2">
      <c r="A110" s="2" t="s">
        <v>534</v>
      </c>
      <c r="B110" s="3" t="s">
        <v>445</v>
      </c>
      <c r="C110" s="3" t="s">
        <v>449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</row>
    <row r="111" spans="1:38" x14ac:dyDescent="0.2">
      <c r="A111" s="2" t="s">
        <v>535</v>
      </c>
      <c r="B111" s="3" t="s">
        <v>439</v>
      </c>
      <c r="C111" s="3" t="s">
        <v>443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</row>
    <row r="112" spans="1:38" x14ac:dyDescent="0.2">
      <c r="A112" s="2" t="s">
        <v>536</v>
      </c>
      <c r="B112" s="3" t="s">
        <v>445</v>
      </c>
      <c r="C112" s="3" t="s">
        <v>449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</row>
    <row r="113" spans="1:38" x14ac:dyDescent="0.2">
      <c r="A113" s="2" t="s">
        <v>537</v>
      </c>
      <c r="B113" s="3" t="s">
        <v>445</v>
      </c>
      <c r="C113" s="3" t="s">
        <v>437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</row>
    <row r="114" spans="1:38" x14ac:dyDescent="0.2">
      <c r="A114" s="12" t="s">
        <v>210</v>
      </c>
      <c r="B114" s="13" t="s">
        <v>436</v>
      </c>
      <c r="C114" s="13" t="s">
        <v>446</v>
      </c>
      <c r="D114" s="14" t="s">
        <v>209</v>
      </c>
      <c r="E114" s="14" t="s">
        <v>4</v>
      </c>
      <c r="F114" s="14" t="s">
        <v>210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27">
        <v>1.2564040000000001</v>
      </c>
      <c r="Y114" s="25" t="s">
        <v>211</v>
      </c>
      <c r="Z114" s="25" t="s">
        <v>212</v>
      </c>
      <c r="AA114" s="25" t="s">
        <v>213</v>
      </c>
      <c r="AB114" s="25" t="s">
        <v>214</v>
      </c>
      <c r="AC114" s="25" t="s">
        <v>215</v>
      </c>
      <c r="AD114" s="25" t="s">
        <v>216</v>
      </c>
      <c r="AE114" s="25" t="s">
        <v>217</v>
      </c>
      <c r="AF114" s="25" t="s">
        <v>218</v>
      </c>
      <c r="AG114" s="29">
        <f>(AF114+AH114)/2</f>
        <v>62.061103064999998</v>
      </c>
      <c r="AH114" s="25" t="s">
        <v>219</v>
      </c>
      <c r="AI114" s="25" t="s">
        <v>220</v>
      </c>
      <c r="AJ114" s="25" t="s">
        <v>221</v>
      </c>
      <c r="AK114" s="28">
        <f>(AJ114+AL114)/2</f>
        <v>98.968819225000004</v>
      </c>
      <c r="AL114" s="25" t="s">
        <v>222</v>
      </c>
    </row>
    <row r="115" spans="1:38" x14ac:dyDescent="0.2">
      <c r="A115" s="2" t="s">
        <v>538</v>
      </c>
      <c r="B115" s="3" t="s">
        <v>442</v>
      </c>
      <c r="C115" s="3" t="s">
        <v>440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</row>
    <row r="116" spans="1:38" x14ac:dyDescent="0.2">
      <c r="A116" s="2" t="s">
        <v>539</v>
      </c>
      <c r="B116" s="3" t="s">
        <v>442</v>
      </c>
      <c r="C116" s="3" t="s">
        <v>443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</row>
    <row r="117" spans="1:38" s="11" customFormat="1" x14ac:dyDescent="0.2">
      <c r="A117" s="9" t="s">
        <v>540</v>
      </c>
      <c r="B117" s="10" t="s">
        <v>436</v>
      </c>
      <c r="C117" s="10" t="s">
        <v>446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24">
        <v>19.049730010000001</v>
      </c>
      <c r="W117" s="24">
        <v>32.244399000000001</v>
      </c>
      <c r="X117" s="24">
        <v>1.2564040000000001</v>
      </c>
      <c r="Y117" s="24">
        <v>34.483319999999999</v>
      </c>
      <c r="Z117" s="24">
        <v>15.550803999999999</v>
      </c>
      <c r="AA117" s="24">
        <v>17.265975990000001</v>
      </c>
      <c r="AB117" s="24">
        <v>23.756879999999999</v>
      </c>
      <c r="AC117" s="24">
        <v>9.2966619959999992</v>
      </c>
      <c r="AD117" s="24">
        <v>6.0604800030000003</v>
      </c>
      <c r="AE117" s="24">
        <v>6.7570999970000001</v>
      </c>
      <c r="AF117" s="24">
        <v>7.6898249999999999</v>
      </c>
      <c r="AG117" s="24">
        <v>4.8786715200000002</v>
      </c>
      <c r="AH117" s="24">
        <v>6.2367387970000001</v>
      </c>
      <c r="AI117" s="24">
        <v>16.365354119999999</v>
      </c>
      <c r="AJ117" s="24">
        <v>24.505701999999999</v>
      </c>
      <c r="AK117" s="24">
        <v>30.143534290000002</v>
      </c>
      <c r="AL117" s="24">
        <v>49.779547999999998</v>
      </c>
    </row>
    <row r="118" spans="1:38" s="22" customFormat="1" x14ac:dyDescent="0.2">
      <c r="A118" s="20" t="s">
        <v>224</v>
      </c>
      <c r="B118" s="21" t="s">
        <v>436</v>
      </c>
      <c r="C118" s="21" t="s">
        <v>446</v>
      </c>
      <c r="D118" s="22" t="s">
        <v>223</v>
      </c>
      <c r="E118" s="22" t="s">
        <v>4</v>
      </c>
      <c r="F118" s="22" t="s">
        <v>224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11" t="s">
        <v>627</v>
      </c>
      <c r="W118" s="11" t="s">
        <v>628</v>
      </c>
      <c r="X118" s="11" t="s">
        <v>629</v>
      </c>
      <c r="Y118" s="11" t="s">
        <v>630</v>
      </c>
      <c r="Z118" s="11" t="s">
        <v>631</v>
      </c>
      <c r="AA118" s="11" t="s">
        <v>632</v>
      </c>
      <c r="AB118" s="11" t="s">
        <v>633</v>
      </c>
      <c r="AC118" s="11" t="s">
        <v>634</v>
      </c>
      <c r="AD118" s="11" t="s">
        <v>635</v>
      </c>
      <c r="AE118" s="11" t="s">
        <v>636</v>
      </c>
      <c r="AF118" s="11" t="s">
        <v>637</v>
      </c>
      <c r="AG118" s="11" t="s">
        <v>638</v>
      </c>
      <c r="AH118" s="11" t="s">
        <v>639</v>
      </c>
      <c r="AI118" s="11" t="s">
        <v>640</v>
      </c>
      <c r="AJ118" s="11" t="s">
        <v>641</v>
      </c>
      <c r="AK118" s="11" t="s">
        <v>642</v>
      </c>
      <c r="AL118" s="25" t="s">
        <v>225</v>
      </c>
    </row>
    <row r="119" spans="1:38" s="18" customFormat="1" x14ac:dyDescent="0.2">
      <c r="A119" s="16" t="s">
        <v>190</v>
      </c>
      <c r="B119" s="17" t="s">
        <v>436</v>
      </c>
      <c r="C119" s="17" t="s">
        <v>446</v>
      </c>
      <c r="D119" s="18" t="s">
        <v>189</v>
      </c>
      <c r="E119" s="18" t="s">
        <v>4</v>
      </c>
      <c r="F119" s="18" t="s">
        <v>190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 t="s">
        <v>191</v>
      </c>
      <c r="V119" s="19" t="s">
        <v>192</v>
      </c>
      <c r="W119" s="19" t="s">
        <v>193</v>
      </c>
      <c r="X119" s="19" t="s">
        <v>194</v>
      </c>
      <c r="Y119" s="19" t="s">
        <v>195</v>
      </c>
      <c r="Z119" s="19" t="s">
        <v>196</v>
      </c>
      <c r="AA119" s="19" t="s">
        <v>197</v>
      </c>
      <c r="AB119" s="19" t="s">
        <v>198</v>
      </c>
      <c r="AC119" s="19" t="s">
        <v>199</v>
      </c>
      <c r="AD119" s="19" t="s">
        <v>200</v>
      </c>
      <c r="AE119" s="19" t="s">
        <v>201</v>
      </c>
      <c r="AF119" s="19" t="s">
        <v>202</v>
      </c>
      <c r="AG119" s="19" t="s">
        <v>203</v>
      </c>
      <c r="AH119" s="19" t="s">
        <v>204</v>
      </c>
      <c r="AI119" s="19" t="s">
        <v>205</v>
      </c>
      <c r="AJ119" s="19" t="s">
        <v>206</v>
      </c>
      <c r="AK119" s="19" t="s">
        <v>207</v>
      </c>
      <c r="AL119" s="19" t="s">
        <v>208</v>
      </c>
    </row>
    <row r="120" spans="1:38" x14ac:dyDescent="0.2">
      <c r="A120" s="2" t="s">
        <v>541</v>
      </c>
      <c r="B120" s="3" t="s">
        <v>436</v>
      </c>
      <c r="C120" s="3" t="s">
        <v>452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</row>
    <row r="121" spans="1:38" x14ac:dyDescent="0.2">
      <c r="A121" s="2" t="s">
        <v>542</v>
      </c>
      <c r="B121" s="3" t="s">
        <v>436</v>
      </c>
      <c r="C121" s="3" t="s">
        <v>437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</row>
    <row r="122" spans="1:38" x14ac:dyDescent="0.2">
      <c r="A122" s="2" t="s">
        <v>543</v>
      </c>
      <c r="B122" s="3" t="s">
        <v>442</v>
      </c>
      <c r="C122" s="3" t="s">
        <v>449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</row>
    <row r="123" spans="1:38" x14ac:dyDescent="0.2">
      <c r="A123" s="2" t="s">
        <v>544</v>
      </c>
      <c r="B123" s="3" t="s">
        <v>436</v>
      </c>
      <c r="C123" s="3" t="s">
        <v>446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</row>
    <row r="124" spans="1:38" x14ac:dyDescent="0.2">
      <c r="A124" s="2" t="s">
        <v>545</v>
      </c>
      <c r="B124" s="3" t="s">
        <v>445</v>
      </c>
      <c r="C124" s="3" t="s">
        <v>446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</row>
    <row r="125" spans="1:38" x14ac:dyDescent="0.2">
      <c r="A125" s="2" t="s">
        <v>546</v>
      </c>
      <c r="B125" s="3" t="s">
        <v>439</v>
      </c>
      <c r="C125" s="3" t="s">
        <v>443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</row>
    <row r="126" spans="1:38" x14ac:dyDescent="0.2">
      <c r="A126" s="2" t="s">
        <v>547</v>
      </c>
      <c r="B126" s="3" t="s">
        <v>445</v>
      </c>
      <c r="C126" s="3" t="s">
        <v>440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</row>
    <row r="127" spans="1:38" x14ac:dyDescent="0.2">
      <c r="A127" s="2" t="s">
        <v>227</v>
      </c>
      <c r="B127" s="3" t="s">
        <v>445</v>
      </c>
      <c r="C127" s="3" t="s">
        <v>437</v>
      </c>
      <c r="D127" t="s">
        <v>226</v>
      </c>
      <c r="E127" t="s">
        <v>4</v>
      </c>
      <c r="F127" t="s">
        <v>227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 t="s">
        <v>228</v>
      </c>
      <c r="AF127" s="6" t="s">
        <v>229</v>
      </c>
      <c r="AG127" s="6" t="s">
        <v>230</v>
      </c>
      <c r="AH127" s="6" t="s">
        <v>231</v>
      </c>
      <c r="AI127" s="6" t="s">
        <v>232</v>
      </c>
      <c r="AJ127" s="6" t="s">
        <v>233</v>
      </c>
      <c r="AK127" s="6" t="s">
        <v>234</v>
      </c>
      <c r="AL127" s="6" t="s">
        <v>235</v>
      </c>
    </row>
    <row r="128" spans="1:38" x14ac:dyDescent="0.2">
      <c r="A128" s="2" t="s">
        <v>548</v>
      </c>
      <c r="B128" s="3" t="s">
        <v>445</v>
      </c>
      <c r="C128" s="3" t="s">
        <v>452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</row>
    <row r="129" spans="1:38" x14ac:dyDescent="0.2">
      <c r="A129" s="2" t="s">
        <v>549</v>
      </c>
      <c r="B129" s="3" t="s">
        <v>445</v>
      </c>
      <c r="C129" s="3" t="s">
        <v>446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</row>
    <row r="130" spans="1:38" x14ac:dyDescent="0.2">
      <c r="A130" s="2" t="s">
        <v>550</v>
      </c>
      <c r="B130" s="3" t="s">
        <v>439</v>
      </c>
      <c r="C130" s="3" t="s">
        <v>443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</row>
    <row r="131" spans="1:38" s="11" customFormat="1" x14ac:dyDescent="0.2">
      <c r="A131" s="9" t="s">
        <v>551</v>
      </c>
      <c r="B131" s="10" t="s">
        <v>436</v>
      </c>
      <c r="C131" s="10" t="s">
        <v>449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24">
        <v>19.049730010000001</v>
      </c>
      <c r="W131" s="24">
        <v>32.244399000000001</v>
      </c>
      <c r="X131" s="24">
        <v>1.2564040000000001</v>
      </c>
      <c r="Y131" s="24">
        <v>34.483319999999999</v>
      </c>
      <c r="Z131" s="24">
        <v>15.550803999999999</v>
      </c>
      <c r="AA131" s="24">
        <v>17.265975990000001</v>
      </c>
      <c r="AB131" s="24">
        <v>23.756879999999999</v>
      </c>
      <c r="AC131" s="24">
        <v>9.2966619959999992</v>
      </c>
      <c r="AD131" s="24">
        <v>6.0604800030000003</v>
      </c>
      <c r="AE131" s="24">
        <v>6.7570999970000001</v>
      </c>
      <c r="AF131" s="24">
        <v>7.6898249999999999</v>
      </c>
      <c r="AG131" s="24">
        <v>4.8786715200000002</v>
      </c>
      <c r="AH131" s="24">
        <v>6.2367387970000001</v>
      </c>
      <c r="AI131" s="24">
        <v>16.365354119999999</v>
      </c>
      <c r="AJ131" s="24">
        <v>24.505701999999999</v>
      </c>
      <c r="AK131" s="24">
        <v>30.143534290000002</v>
      </c>
      <c r="AL131" s="24">
        <v>49.779547999999998</v>
      </c>
    </row>
    <row r="132" spans="1:38" x14ac:dyDescent="0.2">
      <c r="A132" s="2" t="s">
        <v>552</v>
      </c>
      <c r="B132" s="3" t="s">
        <v>442</v>
      </c>
      <c r="C132" s="3" t="s">
        <v>452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</row>
    <row r="133" spans="1:38" x14ac:dyDescent="0.2">
      <c r="A133" s="2" t="s">
        <v>237</v>
      </c>
      <c r="B133" s="3" t="s">
        <v>445</v>
      </c>
      <c r="C133" s="3" t="s">
        <v>446</v>
      </c>
      <c r="D133" t="s">
        <v>236</v>
      </c>
      <c r="E133" t="s">
        <v>13</v>
      </c>
      <c r="F133" t="s">
        <v>237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 t="s">
        <v>238</v>
      </c>
    </row>
    <row r="134" spans="1:38" x14ac:dyDescent="0.2">
      <c r="A134" s="2" t="s">
        <v>553</v>
      </c>
      <c r="B134" s="3" t="s">
        <v>442</v>
      </c>
      <c r="C134" s="3" t="s">
        <v>452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</row>
    <row r="135" spans="1:38" x14ac:dyDescent="0.2">
      <c r="A135" s="2" t="s">
        <v>554</v>
      </c>
      <c r="B135" s="3" t="s">
        <v>436</v>
      </c>
      <c r="C135" s="3" t="s">
        <v>452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</row>
    <row r="136" spans="1:38" x14ac:dyDescent="0.2">
      <c r="A136" s="2" t="s">
        <v>555</v>
      </c>
      <c r="B136" s="3" t="s">
        <v>439</v>
      </c>
      <c r="C136" s="3" t="s">
        <v>443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</row>
    <row r="137" spans="1:38" x14ac:dyDescent="0.2">
      <c r="A137" s="2" t="s">
        <v>556</v>
      </c>
      <c r="B137" s="3" t="s">
        <v>442</v>
      </c>
      <c r="C137" s="3" t="s">
        <v>443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0</v>
      </c>
    </row>
    <row r="138" spans="1:38" x14ac:dyDescent="0.2">
      <c r="A138" s="2" t="s">
        <v>557</v>
      </c>
      <c r="B138" s="3" t="s">
        <v>445</v>
      </c>
      <c r="C138" s="3" t="s">
        <v>443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</row>
    <row r="139" spans="1:38" x14ac:dyDescent="0.2">
      <c r="A139" s="2" t="s">
        <v>558</v>
      </c>
      <c r="B139" s="3" t="s">
        <v>439</v>
      </c>
      <c r="C139" s="3" t="s">
        <v>443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</row>
    <row r="140" spans="1:38" x14ac:dyDescent="0.2">
      <c r="A140" s="2" t="s">
        <v>559</v>
      </c>
      <c r="B140" s="3" t="s">
        <v>445</v>
      </c>
      <c r="C140" s="3" t="s">
        <v>452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</row>
    <row r="141" spans="1:38" x14ac:dyDescent="0.2">
      <c r="A141" s="2" t="s">
        <v>560</v>
      </c>
      <c r="B141" s="3" t="s">
        <v>445</v>
      </c>
      <c r="C141" s="3" t="s">
        <v>443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</row>
    <row r="142" spans="1:38" x14ac:dyDescent="0.2">
      <c r="A142" s="2" t="s">
        <v>561</v>
      </c>
      <c r="B142" s="3" t="s">
        <v>436</v>
      </c>
      <c r="C142" s="3" t="s">
        <v>452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</row>
    <row r="143" spans="1:38" x14ac:dyDescent="0.2">
      <c r="A143" s="2" t="s">
        <v>562</v>
      </c>
      <c r="B143" s="3" t="s">
        <v>439</v>
      </c>
      <c r="C143" s="3" t="s">
        <v>443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</row>
    <row r="144" spans="1:38" x14ac:dyDescent="0.2">
      <c r="A144" s="2" t="s">
        <v>563</v>
      </c>
      <c r="B144" s="3" t="s">
        <v>442</v>
      </c>
      <c r="C144" s="3" t="s">
        <v>443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0</v>
      </c>
    </row>
    <row r="145" spans="1:38" x14ac:dyDescent="0.2">
      <c r="A145" s="2" t="s">
        <v>564</v>
      </c>
      <c r="B145" s="3" t="s">
        <v>442</v>
      </c>
      <c r="C145" s="3" t="s">
        <v>437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</row>
    <row r="146" spans="1:38" s="22" customFormat="1" x14ac:dyDescent="0.2">
      <c r="A146" s="20" t="s">
        <v>240</v>
      </c>
      <c r="B146" s="21" t="s">
        <v>436</v>
      </c>
      <c r="C146" s="21" t="s">
        <v>446</v>
      </c>
      <c r="D146" s="22" t="s">
        <v>239</v>
      </c>
      <c r="E146" s="22" t="s">
        <v>4</v>
      </c>
      <c r="F146" s="22" t="s">
        <v>240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4">
        <v>19.049730010000001</v>
      </c>
      <c r="W146" s="24">
        <v>32.244399000000001</v>
      </c>
      <c r="X146" s="24">
        <v>1.2564040000000001</v>
      </c>
      <c r="Y146" s="24">
        <v>34.483319999999999</v>
      </c>
      <c r="Z146" s="24">
        <v>15.550803999999999</v>
      </c>
      <c r="AA146" s="24">
        <v>17.265975990000001</v>
      </c>
      <c r="AB146" s="24">
        <v>23.756879999999999</v>
      </c>
      <c r="AC146" s="24">
        <v>9.2966619959999992</v>
      </c>
      <c r="AD146" s="24">
        <v>6.0604800030000003</v>
      </c>
      <c r="AE146" s="24">
        <v>6.7570999970000001</v>
      </c>
      <c r="AF146" s="24">
        <v>7.6898249999999999</v>
      </c>
      <c r="AG146" s="24">
        <v>4.8786715200000002</v>
      </c>
      <c r="AH146" s="24">
        <v>6.2367387970000001</v>
      </c>
      <c r="AI146" s="24">
        <v>16.365354119999999</v>
      </c>
      <c r="AJ146" s="24">
        <v>24.505701999999999</v>
      </c>
      <c r="AK146" s="24">
        <v>30.143534290000002</v>
      </c>
      <c r="AL146" s="25" t="s">
        <v>241</v>
      </c>
    </row>
    <row r="147" spans="1:38" s="18" customFormat="1" x14ac:dyDescent="0.2">
      <c r="A147" s="16" t="s">
        <v>257</v>
      </c>
      <c r="B147" s="17" t="s">
        <v>436</v>
      </c>
      <c r="C147" s="17" t="s">
        <v>446</v>
      </c>
      <c r="D147" s="18" t="s">
        <v>256</v>
      </c>
      <c r="E147" s="18" t="s">
        <v>4</v>
      </c>
      <c r="F147" s="18" t="s">
        <v>257</v>
      </c>
      <c r="G147" s="19">
        <v>0</v>
      </c>
      <c r="H147" s="19" t="s">
        <v>258</v>
      </c>
      <c r="I147" s="19" t="s">
        <v>259</v>
      </c>
      <c r="J147" s="19" t="s">
        <v>260</v>
      </c>
      <c r="K147" s="19" t="s">
        <v>261</v>
      </c>
      <c r="L147" s="19" t="s">
        <v>262</v>
      </c>
      <c r="M147" s="19" t="s">
        <v>263</v>
      </c>
      <c r="N147" s="19" t="s">
        <v>264</v>
      </c>
      <c r="O147" s="19" t="s">
        <v>265</v>
      </c>
      <c r="P147" s="19" t="s">
        <v>266</v>
      </c>
      <c r="Q147" s="19" t="s">
        <v>267</v>
      </c>
      <c r="R147" s="19" t="s">
        <v>268</v>
      </c>
      <c r="S147" s="19" t="s">
        <v>269</v>
      </c>
      <c r="T147" s="19" t="s">
        <v>270</v>
      </c>
      <c r="U147" s="19" t="s">
        <v>271</v>
      </c>
      <c r="V147" s="19" t="s">
        <v>272</v>
      </c>
      <c r="W147" s="19" t="s">
        <v>273</v>
      </c>
      <c r="X147" s="19" t="s">
        <v>274</v>
      </c>
      <c r="Y147" s="19" t="s">
        <v>275</v>
      </c>
      <c r="Z147" s="19" t="s">
        <v>276</v>
      </c>
      <c r="AA147" s="19" t="s">
        <v>277</v>
      </c>
      <c r="AB147" s="19" t="s">
        <v>278</v>
      </c>
      <c r="AC147" s="19" t="s">
        <v>279</v>
      </c>
      <c r="AD147" s="19" t="s">
        <v>280</v>
      </c>
      <c r="AE147" s="19" t="s">
        <v>281</v>
      </c>
      <c r="AF147" s="19" t="s">
        <v>282</v>
      </c>
      <c r="AG147" s="19" t="s">
        <v>283</v>
      </c>
      <c r="AH147" s="19" t="s">
        <v>284</v>
      </c>
      <c r="AI147" s="19" t="s">
        <v>285</v>
      </c>
      <c r="AJ147" s="19" t="s">
        <v>286</v>
      </c>
      <c r="AK147" s="19" t="s">
        <v>287</v>
      </c>
      <c r="AL147" s="19" t="s">
        <v>288</v>
      </c>
    </row>
    <row r="148" spans="1:38" x14ac:dyDescent="0.2">
      <c r="A148" s="2" t="s">
        <v>565</v>
      </c>
      <c r="B148" s="3" t="s">
        <v>442</v>
      </c>
      <c r="C148" s="3" t="s">
        <v>440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</row>
    <row r="149" spans="1:38" x14ac:dyDescent="0.2">
      <c r="A149" s="2" t="s">
        <v>566</v>
      </c>
      <c r="B149" s="3" t="s">
        <v>436</v>
      </c>
      <c r="C149" s="3" t="s">
        <v>452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</row>
    <row r="150" spans="1:38" x14ac:dyDescent="0.2">
      <c r="A150" s="2" t="s">
        <v>243</v>
      </c>
      <c r="B150" s="3" t="s">
        <v>436</v>
      </c>
      <c r="C150" s="3" t="s">
        <v>452</v>
      </c>
      <c r="D150" t="s">
        <v>242</v>
      </c>
      <c r="E150" t="s">
        <v>13</v>
      </c>
      <c r="F150" t="s">
        <v>243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 t="s">
        <v>244</v>
      </c>
      <c r="AB150" s="6" t="s">
        <v>245</v>
      </c>
      <c r="AC150" s="6" t="s">
        <v>246</v>
      </c>
      <c r="AD150" s="6" t="s">
        <v>247</v>
      </c>
      <c r="AE150" s="6" t="s">
        <v>248</v>
      </c>
      <c r="AF150" s="6" t="s">
        <v>249</v>
      </c>
      <c r="AG150" s="6" t="s">
        <v>250</v>
      </c>
      <c r="AH150" s="6" t="s">
        <v>251</v>
      </c>
      <c r="AI150" s="6" t="s">
        <v>252</v>
      </c>
      <c r="AJ150" s="6" t="s">
        <v>253</v>
      </c>
      <c r="AK150" s="6" t="s">
        <v>254</v>
      </c>
      <c r="AL150" s="6" t="s">
        <v>255</v>
      </c>
    </row>
    <row r="151" spans="1:38" x14ac:dyDescent="0.2">
      <c r="A151" s="2" t="s">
        <v>567</v>
      </c>
      <c r="B151" s="3" t="s">
        <v>436</v>
      </c>
      <c r="C151" s="3" t="s">
        <v>449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</row>
    <row r="152" spans="1:38" x14ac:dyDescent="0.2">
      <c r="A152" s="2" t="s">
        <v>290</v>
      </c>
      <c r="B152" s="3" t="s">
        <v>442</v>
      </c>
      <c r="C152" s="3" t="s">
        <v>440</v>
      </c>
      <c r="D152" t="s">
        <v>289</v>
      </c>
      <c r="E152" t="s">
        <v>13</v>
      </c>
      <c r="F152" t="s">
        <v>290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6">
        <v>0</v>
      </c>
      <c r="AL152" s="6">
        <v>0</v>
      </c>
    </row>
    <row r="153" spans="1:38" x14ac:dyDescent="0.2">
      <c r="A153" s="2" t="s">
        <v>568</v>
      </c>
      <c r="B153" s="3" t="s">
        <v>445</v>
      </c>
      <c r="C153" s="3" t="s">
        <v>437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</row>
    <row r="154" spans="1:38" x14ac:dyDescent="0.2">
      <c r="A154" s="2" t="s">
        <v>569</v>
      </c>
      <c r="B154" s="3" t="s">
        <v>445</v>
      </c>
      <c r="C154" s="3" t="s">
        <v>437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v>0</v>
      </c>
      <c r="AK154" s="6">
        <v>0</v>
      </c>
      <c r="AL154" s="6">
        <v>0</v>
      </c>
    </row>
    <row r="155" spans="1:38" x14ac:dyDescent="0.2">
      <c r="A155" s="2" t="s">
        <v>570</v>
      </c>
      <c r="B155" s="3" t="s">
        <v>442</v>
      </c>
      <c r="C155" s="3" t="s">
        <v>452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0</v>
      </c>
    </row>
    <row r="156" spans="1:38" x14ac:dyDescent="0.2">
      <c r="A156" s="2" t="s">
        <v>571</v>
      </c>
      <c r="B156" s="3" t="s">
        <v>436</v>
      </c>
      <c r="C156" s="3" t="s">
        <v>452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0</v>
      </c>
    </row>
    <row r="157" spans="1:38" x14ac:dyDescent="0.2">
      <c r="A157" s="2" t="s">
        <v>572</v>
      </c>
      <c r="B157" s="3" t="s">
        <v>442</v>
      </c>
      <c r="C157" s="3" t="s">
        <v>452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0</v>
      </c>
    </row>
    <row r="158" spans="1:38" s="18" customFormat="1" x14ac:dyDescent="0.2">
      <c r="A158" s="16" t="s">
        <v>292</v>
      </c>
      <c r="B158" s="17" t="s">
        <v>436</v>
      </c>
      <c r="C158" s="17" t="s">
        <v>446</v>
      </c>
      <c r="D158" s="18" t="s">
        <v>291</v>
      </c>
      <c r="E158" s="18" t="s">
        <v>4</v>
      </c>
      <c r="F158" s="18" t="s">
        <v>292</v>
      </c>
      <c r="G158" s="19" t="s">
        <v>293</v>
      </c>
      <c r="H158" s="19" t="s">
        <v>293</v>
      </c>
      <c r="I158" s="19" t="s">
        <v>294</v>
      </c>
      <c r="J158" s="19" t="s">
        <v>295</v>
      </c>
      <c r="K158" s="19" t="s">
        <v>296</v>
      </c>
      <c r="L158" s="19" t="s">
        <v>297</v>
      </c>
      <c r="M158" s="19" t="s">
        <v>298</v>
      </c>
      <c r="N158" s="19" t="s">
        <v>299</v>
      </c>
      <c r="O158" s="19" t="s">
        <v>300</v>
      </c>
      <c r="P158" s="19" t="s">
        <v>301</v>
      </c>
      <c r="Q158" s="19" t="s">
        <v>302</v>
      </c>
      <c r="R158" s="19" t="s">
        <v>303</v>
      </c>
      <c r="S158" s="19" t="s">
        <v>304</v>
      </c>
      <c r="T158" s="19" t="s">
        <v>305</v>
      </c>
      <c r="U158" s="19" t="s">
        <v>306</v>
      </c>
      <c r="V158" s="19" t="s">
        <v>307</v>
      </c>
      <c r="W158" s="19" t="s">
        <v>308</v>
      </c>
      <c r="X158" s="19" t="s">
        <v>309</v>
      </c>
      <c r="Y158" s="19" t="s">
        <v>310</v>
      </c>
      <c r="Z158" s="19" t="s">
        <v>311</v>
      </c>
      <c r="AA158" s="19" t="s">
        <v>312</v>
      </c>
      <c r="AB158" s="19" t="s">
        <v>313</v>
      </c>
      <c r="AC158" s="19" t="s">
        <v>314</v>
      </c>
      <c r="AD158" s="19" t="s">
        <v>315</v>
      </c>
      <c r="AE158" s="19" t="s">
        <v>316</v>
      </c>
      <c r="AF158" s="19" t="s">
        <v>317</v>
      </c>
      <c r="AG158" s="19" t="s">
        <v>318</v>
      </c>
      <c r="AH158" s="19" t="s">
        <v>319</v>
      </c>
      <c r="AI158" s="19" t="s">
        <v>320</v>
      </c>
      <c r="AJ158" s="19" t="s">
        <v>321</v>
      </c>
      <c r="AK158" s="19" t="s">
        <v>322</v>
      </c>
      <c r="AL158" s="19" t="s">
        <v>323</v>
      </c>
    </row>
    <row r="159" spans="1:38" x14ac:dyDescent="0.2">
      <c r="A159" s="2" t="s">
        <v>573</v>
      </c>
      <c r="B159" s="3" t="s">
        <v>436</v>
      </c>
      <c r="C159" s="3" t="s">
        <v>437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</row>
    <row r="160" spans="1:38" x14ac:dyDescent="0.2">
      <c r="A160" s="2" t="s">
        <v>574</v>
      </c>
      <c r="B160" s="3" t="s">
        <v>439</v>
      </c>
      <c r="C160" s="3" t="s">
        <v>452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</row>
    <row r="161" spans="1:38" s="22" customFormat="1" x14ac:dyDescent="0.2">
      <c r="A161" s="20" t="s">
        <v>325</v>
      </c>
      <c r="B161" s="21" t="s">
        <v>436</v>
      </c>
      <c r="C161" s="21" t="s">
        <v>446</v>
      </c>
      <c r="D161" s="22" t="s">
        <v>324</v>
      </c>
      <c r="E161" s="22" t="s">
        <v>4</v>
      </c>
      <c r="F161" s="22" t="s">
        <v>325</v>
      </c>
      <c r="G161" s="23">
        <v>0</v>
      </c>
      <c r="H161" s="23">
        <v>0</v>
      </c>
      <c r="I161" s="23">
        <v>0</v>
      </c>
      <c r="J161" s="23">
        <v>0</v>
      </c>
      <c r="K161" s="23">
        <v>0</v>
      </c>
      <c r="L161" s="23">
        <v>0</v>
      </c>
      <c r="M161" s="23">
        <v>0</v>
      </c>
      <c r="N161" s="23">
        <v>0</v>
      </c>
      <c r="O161" s="23">
        <v>0</v>
      </c>
      <c r="P161" s="23">
        <v>0</v>
      </c>
      <c r="Q161" s="23">
        <v>0</v>
      </c>
      <c r="R161" s="23">
        <v>0</v>
      </c>
      <c r="S161" s="23">
        <v>0</v>
      </c>
      <c r="T161" s="23">
        <v>0</v>
      </c>
      <c r="U161" s="23">
        <v>0</v>
      </c>
      <c r="V161" s="24">
        <v>19.049730010000001</v>
      </c>
      <c r="W161" s="24">
        <v>32.244399000000001</v>
      </c>
      <c r="X161" s="24">
        <v>1.2564040000000001</v>
      </c>
      <c r="Y161" s="24">
        <v>34.483319999999999</v>
      </c>
      <c r="Z161" s="24">
        <v>15.550803999999999</v>
      </c>
      <c r="AA161" s="24">
        <v>17.265975990000001</v>
      </c>
      <c r="AB161" s="24">
        <v>23.756879999999999</v>
      </c>
      <c r="AC161" s="24">
        <v>9.2966619959999992</v>
      </c>
      <c r="AD161" s="24">
        <v>6.0604800030000003</v>
      </c>
      <c r="AE161" s="24">
        <v>6.7570999970000001</v>
      </c>
      <c r="AF161" s="25" t="s">
        <v>326</v>
      </c>
      <c r="AG161" s="25" t="s">
        <v>327</v>
      </c>
      <c r="AH161" s="25" t="s">
        <v>328</v>
      </c>
      <c r="AI161" s="25" t="s">
        <v>329</v>
      </c>
      <c r="AJ161" s="25" t="s">
        <v>330</v>
      </c>
      <c r="AK161" s="25" t="s">
        <v>331</v>
      </c>
      <c r="AL161" s="25" t="s">
        <v>238</v>
      </c>
    </row>
    <row r="162" spans="1:38" x14ac:dyDescent="0.2">
      <c r="A162" s="2" t="s">
        <v>575</v>
      </c>
      <c r="B162" s="3" t="s">
        <v>445</v>
      </c>
      <c r="C162" s="3" t="s">
        <v>437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6">
        <v>0</v>
      </c>
    </row>
    <row r="163" spans="1:38" x14ac:dyDescent="0.2">
      <c r="A163" s="2" t="s">
        <v>576</v>
      </c>
      <c r="B163" s="3" t="s">
        <v>442</v>
      </c>
      <c r="C163" s="3" t="s">
        <v>449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0</v>
      </c>
      <c r="AH163" s="6">
        <v>0</v>
      </c>
      <c r="AI163" s="6">
        <v>0</v>
      </c>
      <c r="AJ163" s="6">
        <v>0</v>
      </c>
      <c r="AK163" s="6">
        <v>0</v>
      </c>
      <c r="AL163" s="6">
        <v>0</v>
      </c>
    </row>
    <row r="164" spans="1:38" x14ac:dyDescent="0.2">
      <c r="A164" s="2" t="s">
        <v>577</v>
      </c>
      <c r="B164" s="3" t="s">
        <v>436</v>
      </c>
      <c r="C164" s="3" t="s">
        <v>452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0</v>
      </c>
    </row>
    <row r="165" spans="1:38" x14ac:dyDescent="0.2">
      <c r="A165" s="2" t="s">
        <v>578</v>
      </c>
      <c r="B165" s="3" t="s">
        <v>436</v>
      </c>
      <c r="C165" s="3" t="s">
        <v>449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6">
        <v>0</v>
      </c>
    </row>
    <row r="166" spans="1:38" s="11" customFormat="1" x14ac:dyDescent="0.2">
      <c r="A166" s="9" t="s">
        <v>579</v>
      </c>
      <c r="B166" s="10" t="s">
        <v>445</v>
      </c>
      <c r="C166" s="10" t="s">
        <v>446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24">
        <v>1.2564040000000001</v>
      </c>
      <c r="Y166" s="24">
        <v>34.483319999999999</v>
      </c>
      <c r="Z166" s="24">
        <v>15.550803999999999</v>
      </c>
      <c r="AA166" s="24">
        <v>17.265975990000001</v>
      </c>
      <c r="AB166" s="24">
        <v>23.756879999999999</v>
      </c>
      <c r="AC166" s="24">
        <v>9.2966619959999992</v>
      </c>
      <c r="AD166" s="24">
        <v>6.0604800030000003</v>
      </c>
      <c r="AE166" s="24">
        <v>6.7570999970000001</v>
      </c>
      <c r="AF166" s="24">
        <v>7.6898249999999999</v>
      </c>
      <c r="AG166" s="24">
        <v>4.8786715200000002</v>
      </c>
      <c r="AH166" s="24">
        <v>6.2367387970000001</v>
      </c>
      <c r="AI166" s="24">
        <v>16.365354119999999</v>
      </c>
      <c r="AJ166" s="24">
        <v>24.505701999999999</v>
      </c>
      <c r="AK166" s="24">
        <v>30.143534290000002</v>
      </c>
      <c r="AL166" s="24">
        <v>49.779547999999998</v>
      </c>
    </row>
    <row r="167" spans="1:38" x14ac:dyDescent="0.2">
      <c r="A167" s="2" t="s">
        <v>580</v>
      </c>
      <c r="B167" s="3" t="s">
        <v>445</v>
      </c>
      <c r="C167" s="3" t="s">
        <v>446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6">
        <v>0</v>
      </c>
    </row>
    <row r="168" spans="1:38" x14ac:dyDescent="0.2">
      <c r="A168" s="2" t="s">
        <v>581</v>
      </c>
      <c r="B168" s="3" t="s">
        <v>439</v>
      </c>
      <c r="C168" s="3" t="s">
        <v>443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6">
        <v>0</v>
      </c>
      <c r="AL168" s="6">
        <v>0</v>
      </c>
    </row>
    <row r="169" spans="1:38" x14ac:dyDescent="0.2">
      <c r="A169" s="2" t="s">
        <v>582</v>
      </c>
      <c r="B169" s="3" t="s">
        <v>436</v>
      </c>
      <c r="C169" s="3" t="s">
        <v>449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  <c r="AI169" s="6">
        <v>0</v>
      </c>
      <c r="AJ169" s="6">
        <v>0</v>
      </c>
      <c r="AK169" s="6">
        <v>0</v>
      </c>
      <c r="AL169" s="6">
        <v>0</v>
      </c>
    </row>
    <row r="170" spans="1:38" x14ac:dyDescent="0.2">
      <c r="A170" s="2" t="s">
        <v>583</v>
      </c>
      <c r="B170" s="3" t="s">
        <v>439</v>
      </c>
      <c r="C170" s="3" t="s">
        <v>443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v>0</v>
      </c>
      <c r="AK170" s="6">
        <v>0</v>
      </c>
      <c r="AL170" s="6">
        <v>0</v>
      </c>
    </row>
    <row r="171" spans="1:38" x14ac:dyDescent="0.2">
      <c r="A171" s="2" t="s">
        <v>333</v>
      </c>
      <c r="B171" s="3" t="s">
        <v>442</v>
      </c>
      <c r="C171" s="3" t="s">
        <v>443</v>
      </c>
      <c r="D171" t="s">
        <v>332</v>
      </c>
      <c r="E171" t="s">
        <v>4</v>
      </c>
      <c r="F171" t="s">
        <v>333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</row>
    <row r="172" spans="1:38" x14ac:dyDescent="0.2">
      <c r="A172" s="2" t="s">
        <v>335</v>
      </c>
      <c r="B172" s="3" t="s">
        <v>436</v>
      </c>
      <c r="C172" s="3" t="s">
        <v>452</v>
      </c>
      <c r="D172" t="s">
        <v>334</v>
      </c>
      <c r="E172" t="s">
        <v>4</v>
      </c>
      <c r="F172" t="s">
        <v>335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 t="s">
        <v>336</v>
      </c>
      <c r="AK172" s="28">
        <f>(AJ172+AL172)/2</f>
        <v>3.7037314935000003</v>
      </c>
      <c r="AL172" s="6" t="s">
        <v>337</v>
      </c>
    </row>
    <row r="173" spans="1:38" x14ac:dyDescent="0.2">
      <c r="A173" s="2" t="s">
        <v>584</v>
      </c>
      <c r="B173" s="3" t="s">
        <v>442</v>
      </c>
      <c r="C173" s="3" t="s">
        <v>452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0</v>
      </c>
      <c r="AL173" s="6">
        <v>0</v>
      </c>
    </row>
    <row r="174" spans="1:38" x14ac:dyDescent="0.2">
      <c r="A174" s="2" t="s">
        <v>585</v>
      </c>
      <c r="B174" s="3" t="s">
        <v>439</v>
      </c>
      <c r="C174" s="3" t="s">
        <v>443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0</v>
      </c>
      <c r="AL174" s="6">
        <v>0</v>
      </c>
    </row>
    <row r="175" spans="1:38" x14ac:dyDescent="0.2">
      <c r="A175" s="2" t="s">
        <v>586</v>
      </c>
      <c r="B175" s="3" t="s">
        <v>442</v>
      </c>
      <c r="C175" s="3" t="s">
        <v>437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0</v>
      </c>
      <c r="AK175" s="6">
        <v>0</v>
      </c>
      <c r="AL175" s="6">
        <v>0</v>
      </c>
    </row>
    <row r="176" spans="1:38" x14ac:dyDescent="0.2">
      <c r="A176" s="2" t="s">
        <v>587</v>
      </c>
      <c r="B176" s="3" t="s">
        <v>436</v>
      </c>
      <c r="C176" s="3" t="s">
        <v>446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  <c r="AI176" s="6">
        <v>0</v>
      </c>
      <c r="AJ176" s="6">
        <v>0</v>
      </c>
      <c r="AK176" s="6">
        <v>0</v>
      </c>
      <c r="AL176" s="6">
        <v>0</v>
      </c>
    </row>
    <row r="177" spans="1:38" x14ac:dyDescent="0.2">
      <c r="A177" s="2" t="s">
        <v>588</v>
      </c>
      <c r="B177" s="3" t="s">
        <v>439</v>
      </c>
      <c r="C177" s="3" t="s">
        <v>443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>
        <v>0</v>
      </c>
      <c r="AJ177" s="6">
        <v>0</v>
      </c>
      <c r="AK177" s="6">
        <v>0</v>
      </c>
      <c r="AL177" s="6">
        <v>0</v>
      </c>
    </row>
    <row r="178" spans="1:38" x14ac:dyDescent="0.2">
      <c r="A178" s="2" t="s">
        <v>589</v>
      </c>
      <c r="B178" s="3" t="s">
        <v>445</v>
      </c>
      <c r="C178" s="3" t="s">
        <v>446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v>0</v>
      </c>
      <c r="AK178" s="6">
        <v>0</v>
      </c>
      <c r="AL178" s="6">
        <v>0</v>
      </c>
    </row>
    <row r="179" spans="1:38" x14ac:dyDescent="0.2">
      <c r="A179" s="2" t="s">
        <v>590</v>
      </c>
      <c r="B179" s="3" t="s">
        <v>439</v>
      </c>
      <c r="C179" s="3" t="s">
        <v>443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0</v>
      </c>
    </row>
    <row r="180" spans="1:38" x14ac:dyDescent="0.2">
      <c r="A180" s="2" t="s">
        <v>591</v>
      </c>
      <c r="B180" s="3" t="s">
        <v>442</v>
      </c>
      <c r="C180" s="3" t="s">
        <v>443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0</v>
      </c>
      <c r="AK180" s="6">
        <v>0</v>
      </c>
      <c r="AL180" s="6">
        <v>0</v>
      </c>
    </row>
    <row r="181" spans="1:38" x14ac:dyDescent="0.2">
      <c r="A181" s="2" t="s">
        <v>592</v>
      </c>
      <c r="B181" s="3" t="s">
        <v>445</v>
      </c>
      <c r="C181" s="3" t="s">
        <v>437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0</v>
      </c>
      <c r="AJ181" s="6">
        <v>0</v>
      </c>
      <c r="AK181" s="6">
        <v>0</v>
      </c>
      <c r="AL181" s="6">
        <v>0</v>
      </c>
    </row>
    <row r="182" spans="1:38" s="11" customFormat="1" x14ac:dyDescent="0.2">
      <c r="A182" s="9" t="s">
        <v>593</v>
      </c>
      <c r="B182" s="10" t="s">
        <v>436</v>
      </c>
      <c r="C182" s="10" t="s">
        <v>446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24">
        <v>19.049730010000001</v>
      </c>
      <c r="W182" s="24">
        <v>32.244399000000001</v>
      </c>
      <c r="X182" s="24">
        <v>1.2564040000000001</v>
      </c>
      <c r="Y182" s="24">
        <v>34.483319999999999</v>
      </c>
      <c r="Z182" s="24">
        <v>15.550803999999999</v>
      </c>
      <c r="AA182" s="24">
        <v>17.265975990000001</v>
      </c>
      <c r="AB182" s="24">
        <v>23.756879999999999</v>
      </c>
      <c r="AC182" s="24">
        <v>9.2966619959999992</v>
      </c>
      <c r="AD182" s="24">
        <v>6.0604800030000003</v>
      </c>
      <c r="AE182" s="24">
        <v>6.7570999970000001</v>
      </c>
      <c r="AF182" s="24">
        <v>7.6898249999999999</v>
      </c>
      <c r="AG182" s="24">
        <v>4.8786715200000002</v>
      </c>
      <c r="AH182" s="24">
        <v>6.2367387970000001</v>
      </c>
      <c r="AI182" s="24">
        <v>16.365354119999999</v>
      </c>
      <c r="AJ182" s="24">
        <v>24.505701999999999</v>
      </c>
      <c r="AK182" s="24">
        <v>30.143534290000002</v>
      </c>
      <c r="AL182" s="24">
        <v>49.779547999999998</v>
      </c>
    </row>
    <row r="183" spans="1:38" s="18" customFormat="1" x14ac:dyDescent="0.2">
      <c r="A183" s="16" t="s">
        <v>339</v>
      </c>
      <c r="B183" s="17" t="s">
        <v>436</v>
      </c>
      <c r="C183" s="17" t="s">
        <v>446</v>
      </c>
      <c r="D183" s="18" t="s">
        <v>338</v>
      </c>
      <c r="E183" s="18" t="s">
        <v>4</v>
      </c>
      <c r="F183" s="18" t="s">
        <v>339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 t="s">
        <v>340</v>
      </c>
      <c r="N183" s="19" t="s">
        <v>341</v>
      </c>
      <c r="O183" s="19" t="s">
        <v>342</v>
      </c>
      <c r="P183" s="19" t="s">
        <v>343</v>
      </c>
      <c r="Q183" s="19" t="s">
        <v>344</v>
      </c>
      <c r="R183" s="19" t="s">
        <v>345</v>
      </c>
      <c r="S183" s="19" t="s">
        <v>346</v>
      </c>
      <c r="T183" s="19" t="s">
        <v>347</v>
      </c>
      <c r="U183" s="19" t="s">
        <v>348</v>
      </c>
      <c r="V183" s="19" t="s">
        <v>349</v>
      </c>
      <c r="W183" s="19" t="s">
        <v>350</v>
      </c>
      <c r="X183" s="19" t="s">
        <v>351</v>
      </c>
      <c r="Y183" s="19" t="s">
        <v>352</v>
      </c>
      <c r="Z183" s="19" t="s">
        <v>353</v>
      </c>
      <c r="AA183" s="19" t="s">
        <v>354</v>
      </c>
      <c r="AB183" s="19" t="s">
        <v>355</v>
      </c>
      <c r="AC183" s="19" t="s">
        <v>356</v>
      </c>
      <c r="AD183" s="19" t="s">
        <v>357</v>
      </c>
      <c r="AE183" s="19" t="s">
        <v>358</v>
      </c>
      <c r="AF183" s="19" t="s">
        <v>359</v>
      </c>
      <c r="AG183" s="19" t="s">
        <v>360</v>
      </c>
      <c r="AH183" s="19" t="s">
        <v>361</v>
      </c>
      <c r="AI183" s="19" t="s">
        <v>362</v>
      </c>
      <c r="AJ183" s="19" t="s">
        <v>363</v>
      </c>
      <c r="AK183" s="28">
        <f>(AJ183+AL183)/2</f>
        <v>19.879424450000002</v>
      </c>
      <c r="AL183" s="19" t="s">
        <v>364</v>
      </c>
    </row>
    <row r="184" spans="1:38" s="18" customFormat="1" x14ac:dyDescent="0.2">
      <c r="A184" s="16" t="s">
        <v>374</v>
      </c>
      <c r="B184" s="17" t="s">
        <v>436</v>
      </c>
      <c r="C184" s="17" t="s">
        <v>446</v>
      </c>
      <c r="D184" s="18" t="s">
        <v>373</v>
      </c>
      <c r="E184" s="18" t="s">
        <v>4</v>
      </c>
      <c r="F184" s="18" t="s">
        <v>374</v>
      </c>
      <c r="G184" s="19">
        <v>0</v>
      </c>
      <c r="H184" s="19" t="s">
        <v>375</v>
      </c>
      <c r="I184" s="19" t="s">
        <v>376</v>
      </c>
      <c r="J184" s="19" t="s">
        <v>377</v>
      </c>
      <c r="K184" s="19" t="s">
        <v>378</v>
      </c>
      <c r="L184" s="19" t="s">
        <v>379</v>
      </c>
      <c r="M184" s="19" t="s">
        <v>380</v>
      </c>
      <c r="N184" s="19" t="s">
        <v>381</v>
      </c>
      <c r="O184" s="19" t="s">
        <v>382</v>
      </c>
      <c r="P184" s="19" t="s">
        <v>383</v>
      </c>
      <c r="Q184" s="19" t="s">
        <v>384</v>
      </c>
      <c r="R184" s="19" t="s">
        <v>385</v>
      </c>
      <c r="S184" s="19" t="s">
        <v>386</v>
      </c>
      <c r="T184" s="19" t="s">
        <v>387</v>
      </c>
      <c r="U184" s="19" t="s">
        <v>388</v>
      </c>
      <c r="V184" s="19" t="s">
        <v>389</v>
      </c>
      <c r="W184" s="19" t="s">
        <v>390</v>
      </c>
      <c r="X184" s="19" t="s">
        <v>391</v>
      </c>
      <c r="Y184" s="19" t="s">
        <v>392</v>
      </c>
      <c r="Z184" s="19" t="s">
        <v>393</v>
      </c>
      <c r="AA184" s="19" t="s">
        <v>394</v>
      </c>
      <c r="AB184" s="19" t="s">
        <v>395</v>
      </c>
      <c r="AC184" s="19" t="s">
        <v>396</v>
      </c>
      <c r="AD184" s="19" t="s">
        <v>397</v>
      </c>
      <c r="AE184" s="19" t="s">
        <v>398</v>
      </c>
      <c r="AF184" s="19" t="s">
        <v>399</v>
      </c>
      <c r="AG184" s="19" t="s">
        <v>400</v>
      </c>
      <c r="AH184" s="19" t="s">
        <v>401</v>
      </c>
      <c r="AI184" s="19" t="s">
        <v>402</v>
      </c>
      <c r="AJ184" s="19" t="s">
        <v>403</v>
      </c>
      <c r="AK184" s="19" t="s">
        <v>404</v>
      </c>
      <c r="AL184" s="19" t="s">
        <v>405</v>
      </c>
    </row>
    <row r="185" spans="1:38" x14ac:dyDescent="0.2">
      <c r="A185" s="2" t="s">
        <v>594</v>
      </c>
      <c r="B185" s="3" t="s">
        <v>442</v>
      </c>
      <c r="C185" s="3" t="s">
        <v>443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>
        <v>0</v>
      </c>
      <c r="AJ185" s="6">
        <v>0</v>
      </c>
      <c r="AK185" s="6">
        <v>0</v>
      </c>
      <c r="AL185" s="6">
        <v>0</v>
      </c>
    </row>
    <row r="186" spans="1:38" x14ac:dyDescent="0.2">
      <c r="A186" s="2" t="s">
        <v>595</v>
      </c>
      <c r="B186" s="3" t="s">
        <v>436</v>
      </c>
      <c r="C186" s="3" t="s">
        <v>437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0</v>
      </c>
      <c r="AJ186" s="6">
        <v>0</v>
      </c>
      <c r="AK186" s="6">
        <v>0</v>
      </c>
      <c r="AL186" s="6">
        <v>0</v>
      </c>
    </row>
    <row r="187" spans="1:38" x14ac:dyDescent="0.2">
      <c r="A187" s="2" t="s">
        <v>596</v>
      </c>
      <c r="B187" s="3" t="s">
        <v>436</v>
      </c>
      <c r="C187" s="3" t="s">
        <v>443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v>0</v>
      </c>
      <c r="AK187" s="6">
        <v>0</v>
      </c>
      <c r="AL187" s="6">
        <v>0</v>
      </c>
    </row>
    <row r="188" spans="1:38" x14ac:dyDescent="0.2">
      <c r="A188" s="2" t="s">
        <v>597</v>
      </c>
      <c r="B188" s="3" t="s">
        <v>439</v>
      </c>
      <c r="C188" s="3" t="s">
        <v>449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v>0</v>
      </c>
      <c r="AK188" s="6">
        <v>0</v>
      </c>
      <c r="AL188" s="6">
        <v>0</v>
      </c>
    </row>
    <row r="189" spans="1:38" x14ac:dyDescent="0.2">
      <c r="A189" s="2" t="s">
        <v>598</v>
      </c>
      <c r="B189" s="3" t="s">
        <v>436</v>
      </c>
      <c r="C189" s="3" t="s">
        <v>437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v>0</v>
      </c>
      <c r="AK189" s="6">
        <v>0</v>
      </c>
      <c r="AL189" s="6">
        <v>0</v>
      </c>
    </row>
    <row r="190" spans="1:38" x14ac:dyDescent="0.2">
      <c r="A190" s="2" t="s">
        <v>599</v>
      </c>
      <c r="B190" s="3" t="s">
        <v>439</v>
      </c>
      <c r="C190" s="3" t="s">
        <v>443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0</v>
      </c>
      <c r="AJ190" s="6">
        <v>0</v>
      </c>
      <c r="AK190" s="6">
        <v>0</v>
      </c>
      <c r="AL190" s="6">
        <v>0</v>
      </c>
    </row>
    <row r="191" spans="1:38" x14ac:dyDescent="0.2">
      <c r="A191" s="2" t="s">
        <v>600</v>
      </c>
      <c r="B191" s="3" t="s">
        <v>439</v>
      </c>
      <c r="C191" s="3" t="s">
        <v>443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0</v>
      </c>
      <c r="AJ191" s="6">
        <v>0</v>
      </c>
      <c r="AK191" s="6">
        <v>0</v>
      </c>
      <c r="AL191" s="6">
        <v>0</v>
      </c>
    </row>
    <row r="192" spans="1:38" x14ac:dyDescent="0.2">
      <c r="A192" s="2" t="s">
        <v>601</v>
      </c>
      <c r="B192" s="3" t="s">
        <v>445</v>
      </c>
      <c r="C192" s="3" t="s">
        <v>452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  <c r="AI192" s="6">
        <v>0</v>
      </c>
      <c r="AJ192" s="6">
        <v>0</v>
      </c>
      <c r="AK192" s="6">
        <v>0</v>
      </c>
      <c r="AL192" s="6">
        <v>0</v>
      </c>
    </row>
    <row r="193" spans="1:38" x14ac:dyDescent="0.2">
      <c r="A193" s="2" t="s">
        <v>602</v>
      </c>
      <c r="B193" s="3" t="s">
        <v>442</v>
      </c>
      <c r="C193" s="3" t="s">
        <v>446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</row>
    <row r="194" spans="1:38" x14ac:dyDescent="0.2">
      <c r="A194" s="2" t="s">
        <v>603</v>
      </c>
      <c r="B194" s="3" t="s">
        <v>445</v>
      </c>
      <c r="C194" s="3" t="s">
        <v>446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0</v>
      </c>
      <c r="AJ194" s="6">
        <v>0</v>
      </c>
      <c r="AK194" s="6">
        <v>0</v>
      </c>
      <c r="AL194" s="6">
        <v>0</v>
      </c>
    </row>
    <row r="195" spans="1:38" x14ac:dyDescent="0.2">
      <c r="A195" s="2" t="s">
        <v>604</v>
      </c>
      <c r="B195" s="3" t="s">
        <v>442</v>
      </c>
      <c r="C195" s="3" t="s">
        <v>452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  <c r="AI195" s="6">
        <v>0</v>
      </c>
      <c r="AJ195" s="6">
        <v>0</v>
      </c>
      <c r="AK195" s="6">
        <v>0</v>
      </c>
      <c r="AL195" s="6">
        <v>0</v>
      </c>
    </row>
    <row r="196" spans="1:38" x14ac:dyDescent="0.2">
      <c r="A196" s="2" t="s">
        <v>605</v>
      </c>
      <c r="B196" s="3" t="s">
        <v>445</v>
      </c>
      <c r="C196" s="3" t="s">
        <v>452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v>0</v>
      </c>
      <c r="AK196" s="6">
        <v>0</v>
      </c>
      <c r="AL196" s="6">
        <v>0</v>
      </c>
    </row>
    <row r="197" spans="1:38" x14ac:dyDescent="0.2">
      <c r="A197" s="2" t="s">
        <v>606</v>
      </c>
      <c r="B197" s="3" t="s">
        <v>436</v>
      </c>
      <c r="C197" s="3" t="s">
        <v>437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  <c r="AI197" s="6">
        <v>0</v>
      </c>
      <c r="AJ197" s="6">
        <v>0</v>
      </c>
      <c r="AK197" s="6">
        <v>0</v>
      </c>
      <c r="AL197" s="6">
        <v>0</v>
      </c>
    </row>
    <row r="198" spans="1:38" x14ac:dyDescent="0.2">
      <c r="A198" s="2" t="s">
        <v>607</v>
      </c>
      <c r="B198" s="3" t="s">
        <v>442</v>
      </c>
      <c r="C198" s="3" t="s">
        <v>449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0</v>
      </c>
      <c r="AJ198" s="6">
        <v>0</v>
      </c>
      <c r="AK198" s="6">
        <v>0</v>
      </c>
      <c r="AL198" s="6">
        <v>0</v>
      </c>
    </row>
    <row r="199" spans="1:38" x14ac:dyDescent="0.2">
      <c r="A199" s="2" t="s">
        <v>412</v>
      </c>
      <c r="B199" s="3" t="s">
        <v>445</v>
      </c>
      <c r="C199" s="3" t="s">
        <v>446</v>
      </c>
      <c r="D199" t="s">
        <v>411</v>
      </c>
      <c r="E199" t="s">
        <v>13</v>
      </c>
      <c r="F199" t="s">
        <v>412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6">
        <v>0</v>
      </c>
    </row>
    <row r="200" spans="1:38" x14ac:dyDescent="0.2">
      <c r="A200" s="2" t="s">
        <v>608</v>
      </c>
      <c r="B200" s="3" t="s">
        <v>445</v>
      </c>
      <c r="C200" s="3" t="s">
        <v>452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v>0</v>
      </c>
      <c r="AK200" s="6">
        <v>0</v>
      </c>
      <c r="AL200" s="6">
        <v>0</v>
      </c>
    </row>
    <row r="201" spans="1:38" x14ac:dyDescent="0.2">
      <c r="A201" s="2" t="s">
        <v>609</v>
      </c>
      <c r="B201" s="3" t="s">
        <v>442</v>
      </c>
      <c r="C201" s="3" t="s">
        <v>443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0</v>
      </c>
      <c r="AJ201" s="6">
        <v>0</v>
      </c>
      <c r="AK201" s="6">
        <v>0</v>
      </c>
      <c r="AL201" s="6">
        <v>0</v>
      </c>
    </row>
    <row r="202" spans="1:38" x14ac:dyDescent="0.2">
      <c r="A202" s="2" t="s">
        <v>610</v>
      </c>
      <c r="B202" s="3" t="s">
        <v>439</v>
      </c>
      <c r="C202" s="3" t="s">
        <v>443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0</v>
      </c>
      <c r="AJ202" s="6">
        <v>0</v>
      </c>
      <c r="AK202" s="6">
        <v>0</v>
      </c>
      <c r="AL202" s="6">
        <v>0</v>
      </c>
    </row>
    <row r="203" spans="1:38" x14ac:dyDescent="0.2">
      <c r="A203" s="2" t="s">
        <v>423</v>
      </c>
      <c r="B203" s="3" t="s">
        <v>442</v>
      </c>
      <c r="C203" s="3" t="s">
        <v>446</v>
      </c>
      <c r="D203" t="s">
        <v>424</v>
      </c>
      <c r="E203" t="s">
        <v>4</v>
      </c>
      <c r="F203" t="s">
        <v>423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 t="s">
        <v>425</v>
      </c>
      <c r="AC203" s="6" t="s">
        <v>426</v>
      </c>
      <c r="AD203" s="6" t="s">
        <v>427</v>
      </c>
      <c r="AE203" s="6" t="s">
        <v>428</v>
      </c>
      <c r="AF203" s="6" t="s">
        <v>429</v>
      </c>
      <c r="AG203" s="28">
        <f>(AF203+AH203)/2</f>
        <v>1.2702268999999999E-2</v>
      </c>
      <c r="AH203" s="6" t="s">
        <v>430</v>
      </c>
      <c r="AI203" s="6" t="s">
        <v>431</v>
      </c>
      <c r="AJ203" s="6" t="s">
        <v>432</v>
      </c>
      <c r="AK203" s="6">
        <v>0</v>
      </c>
      <c r="AL203" s="6">
        <v>0</v>
      </c>
    </row>
    <row r="204" spans="1:38" x14ac:dyDescent="0.2">
      <c r="A204" s="2" t="s">
        <v>611</v>
      </c>
      <c r="B204" s="3" t="s">
        <v>436</v>
      </c>
      <c r="C204" s="3" t="s">
        <v>437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0</v>
      </c>
      <c r="AJ204" s="6">
        <v>0</v>
      </c>
      <c r="AK204" s="6">
        <v>0</v>
      </c>
      <c r="AL204" s="6">
        <v>0</v>
      </c>
    </row>
    <row r="205" spans="1:38" x14ac:dyDescent="0.2">
      <c r="A205" s="2" t="s">
        <v>612</v>
      </c>
      <c r="B205" s="3" t="s">
        <v>436</v>
      </c>
      <c r="C205" s="3" t="s">
        <v>468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0</v>
      </c>
      <c r="AJ205" s="6">
        <v>0</v>
      </c>
      <c r="AK205" s="6">
        <v>0</v>
      </c>
      <c r="AL205" s="6">
        <v>0</v>
      </c>
    </row>
    <row r="206" spans="1:38" x14ac:dyDescent="0.2">
      <c r="A206" s="2" t="s">
        <v>613</v>
      </c>
      <c r="B206" s="3" t="s">
        <v>442</v>
      </c>
      <c r="C206" s="3" t="s">
        <v>446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0</v>
      </c>
      <c r="AJ206" s="6">
        <v>0</v>
      </c>
      <c r="AK206" s="6">
        <v>0</v>
      </c>
      <c r="AL206" s="6">
        <v>0</v>
      </c>
    </row>
    <row r="207" spans="1:38" x14ac:dyDescent="0.2">
      <c r="A207" s="2" t="s">
        <v>614</v>
      </c>
      <c r="B207" s="3" t="s">
        <v>445</v>
      </c>
      <c r="C207" s="3" t="s">
        <v>437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0</v>
      </c>
      <c r="AJ207" s="6">
        <v>0</v>
      </c>
      <c r="AK207" s="6">
        <v>0</v>
      </c>
      <c r="AL207" s="6">
        <v>0</v>
      </c>
    </row>
    <row r="208" spans="1:38" x14ac:dyDescent="0.2">
      <c r="A208" s="2" t="s">
        <v>615</v>
      </c>
      <c r="B208" s="4"/>
      <c r="C208" s="3" t="s">
        <v>437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>
        <v>0</v>
      </c>
      <c r="AG208" s="6">
        <v>0</v>
      </c>
      <c r="AH208" s="6">
        <v>0</v>
      </c>
      <c r="AI208" s="6">
        <v>0</v>
      </c>
      <c r="AJ208" s="6">
        <v>0</v>
      </c>
      <c r="AK208" s="6">
        <v>0</v>
      </c>
      <c r="AL208" s="6">
        <v>0</v>
      </c>
    </row>
    <row r="209" spans="1:38" x14ac:dyDescent="0.2">
      <c r="A209" s="2" t="s">
        <v>616</v>
      </c>
      <c r="B209" s="3" t="s">
        <v>436</v>
      </c>
      <c r="C209" s="3" t="s">
        <v>437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0</v>
      </c>
      <c r="AJ209" s="6">
        <v>0</v>
      </c>
      <c r="AK209" s="6">
        <v>0</v>
      </c>
      <c r="AL209" s="6">
        <v>0</v>
      </c>
    </row>
    <row r="210" spans="1:38" x14ac:dyDescent="0.2">
      <c r="A210" s="2" t="s">
        <v>617</v>
      </c>
      <c r="B210" s="3" t="s">
        <v>436</v>
      </c>
      <c r="C210" s="3" t="s">
        <v>437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6">
        <v>0</v>
      </c>
      <c r="AG210" s="6">
        <v>0</v>
      </c>
      <c r="AH210" s="6">
        <v>0</v>
      </c>
      <c r="AI210" s="6">
        <v>0</v>
      </c>
      <c r="AJ210" s="6">
        <v>0</v>
      </c>
      <c r="AK210" s="6">
        <v>0</v>
      </c>
      <c r="AL210" s="6">
        <v>0</v>
      </c>
    </row>
    <row r="211" spans="1:38" x14ac:dyDescent="0.2">
      <c r="A211" s="2" t="s">
        <v>434</v>
      </c>
      <c r="B211" s="3" t="s">
        <v>442</v>
      </c>
      <c r="C211" s="3" t="s">
        <v>452</v>
      </c>
      <c r="D211" t="s">
        <v>433</v>
      </c>
      <c r="E211" t="s">
        <v>13</v>
      </c>
      <c r="F211" t="s">
        <v>434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0</v>
      </c>
      <c r="AG211" s="6">
        <v>0</v>
      </c>
      <c r="AH211" s="6">
        <v>0</v>
      </c>
      <c r="AI211" s="6">
        <v>0</v>
      </c>
      <c r="AJ211" s="6">
        <v>0</v>
      </c>
      <c r="AK211" s="6">
        <v>0</v>
      </c>
      <c r="AL211" s="6">
        <v>0</v>
      </c>
    </row>
    <row r="212" spans="1:38" x14ac:dyDescent="0.2">
      <c r="A212" s="2" t="s">
        <v>618</v>
      </c>
      <c r="B212" s="3" t="s">
        <v>442</v>
      </c>
      <c r="C212" s="3" t="s">
        <v>452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0</v>
      </c>
      <c r="AJ212" s="6">
        <v>0</v>
      </c>
      <c r="AK212" s="6">
        <v>0</v>
      </c>
      <c r="AL212" s="6">
        <v>0</v>
      </c>
    </row>
    <row r="213" spans="1:38" x14ac:dyDescent="0.2">
      <c r="A213" s="2" t="s">
        <v>619</v>
      </c>
      <c r="B213" s="3" t="s">
        <v>442</v>
      </c>
      <c r="C213" s="3" t="s">
        <v>452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  <c r="AI213" s="6">
        <v>0</v>
      </c>
      <c r="AJ213" s="6">
        <v>0</v>
      </c>
      <c r="AK213" s="6">
        <v>0</v>
      </c>
      <c r="AL213" s="6">
        <v>0</v>
      </c>
    </row>
    <row r="214" spans="1:38" x14ac:dyDescent="0.2">
      <c r="A214" s="2" t="s">
        <v>620</v>
      </c>
      <c r="B214" s="3" t="s">
        <v>445</v>
      </c>
      <c r="C214" s="3" t="s">
        <v>446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>
        <v>0</v>
      </c>
      <c r="AJ214" s="6">
        <v>0</v>
      </c>
      <c r="AK214" s="6">
        <v>0</v>
      </c>
      <c r="AL214" s="6">
        <v>0</v>
      </c>
    </row>
    <row r="215" spans="1:38" x14ac:dyDescent="0.2">
      <c r="A215" s="2" t="s">
        <v>621</v>
      </c>
      <c r="B215" s="3" t="s">
        <v>439</v>
      </c>
      <c r="C215" s="3" t="s">
        <v>449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0</v>
      </c>
      <c r="AJ215" s="6">
        <v>0</v>
      </c>
      <c r="AK215" s="6">
        <v>0</v>
      </c>
      <c r="AL215" s="6">
        <v>0</v>
      </c>
    </row>
    <row r="216" spans="1:38" x14ac:dyDescent="0.2">
      <c r="A216" s="2" t="s">
        <v>366</v>
      </c>
      <c r="B216" s="3" t="s">
        <v>445</v>
      </c>
      <c r="C216" s="3" t="s">
        <v>443</v>
      </c>
      <c r="D216" t="s">
        <v>365</v>
      </c>
      <c r="E216" t="s">
        <v>4</v>
      </c>
      <c r="F216" t="s">
        <v>366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  <c r="AI216" s="6">
        <v>0</v>
      </c>
      <c r="AJ216" s="6">
        <v>0</v>
      </c>
      <c r="AK216" s="6" t="s">
        <v>367</v>
      </c>
      <c r="AL216" s="6" t="s">
        <v>368</v>
      </c>
    </row>
    <row r="217" spans="1:38" x14ac:dyDescent="0.2">
      <c r="A217" s="2" t="s">
        <v>622</v>
      </c>
      <c r="B217" s="3" t="s">
        <v>442</v>
      </c>
      <c r="C217" s="3" t="s">
        <v>443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  <c r="AI217" s="6">
        <v>0</v>
      </c>
      <c r="AJ217" s="6">
        <v>0</v>
      </c>
      <c r="AK217" s="6">
        <v>0</v>
      </c>
      <c r="AL217" s="6">
        <v>0</v>
      </c>
    </row>
    <row r="218" spans="1:38" x14ac:dyDescent="0.2">
      <c r="A218" s="2" t="s">
        <v>623</v>
      </c>
      <c r="B218" s="3" t="s">
        <v>442</v>
      </c>
      <c r="C218" s="3" t="s">
        <v>443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  <c r="AI218" s="6">
        <v>0</v>
      </c>
      <c r="AJ218" s="6">
        <v>0</v>
      </c>
      <c r="AK218" s="6">
        <v>0</v>
      </c>
      <c r="AL218" s="6">
        <v>0</v>
      </c>
    </row>
  </sheetData>
  <autoFilter ref="A1:AL218" xr:uid="{1E39ADA3-8201-5A4C-8861-7E5A53A3066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Jing Ling</dc:creator>
  <cp:lastModifiedBy>Tan Jing Ling</cp:lastModifiedBy>
  <dcterms:created xsi:type="dcterms:W3CDTF">2021-10-11T06:43:19Z</dcterms:created>
  <dcterms:modified xsi:type="dcterms:W3CDTF">2022-03-31T12:04:24Z</dcterms:modified>
</cp:coreProperties>
</file>