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<sst xmlns="http://schemas.openxmlformats.org/spreadsheetml/2006/main" count="16" uniqueCount="16">
  <si>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Ratio  </t>
  </si>
  <si>
    <t xml:space="preserve">x</t>
  </si>
  <si>
    <t xml:space="preserve">y</t>
  </si>
  <si>
    <t xml:space="preserve">z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</si>
  <si>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</si>
  <si>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</si>
  <si>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</si>
  <si>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</si>
  <si>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</si>
  <si>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R</t>
  </si>
  <si>
    <t xml:space="preserve">A</t>
  </si>
  <si>
    <t xml:space="preserve">B</t>
  </si>
  <si>
    <t xml:space="preserve">C</t>
  </si>
  <si>
    <t xml:space="preserve">D</t>
  </si>
  <si>
    <t xml:space="preserve">xmax</t>
  </si>
  <si>
    <t xml:space="preserve">logd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</si>
</sst>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I59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" activeCellId="0" sqref="J2"/>
    </sheetView>
  </sheetViews>
  <sheetFormatPr defaultRowHeight="15"/>
  <cols>
    <col collapsed="false" hidden="false" max="2" min="1" style="0" width="8.57085020242915"/>
    <col collapsed="false" hidden="false" max="4" min="3" style="1" width="9"/>
    <col collapsed="false" hidden="false" max="1025" min="5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5" hidden="false" customHeight="false" outlineLevel="0" collapsed="false">
      <c r="A2" s="3" t="n">
        <v>0.001</v>
      </c>
      <c r="B2" s="3" t="n">
        <v>0.0002</v>
      </c>
      <c r="C2" s="4" t="n">
        <v>0</v>
      </c>
      <c r="D2" s="4" t="n">
        <v>0</v>
      </c>
      <c r="E2" s="3" t="n">
        <f aca="false">(2.5*2.5)*((1-B2)*(1-B2))</f>
        <v>6.24750025</v>
      </c>
      <c r="F2" s="3" t="n">
        <f aca="false">1.5</f>
        <v>1.5</v>
      </c>
      <c r="G2" s="3" t="n">
        <f aca="false">2.5*(1+C2)</f>
        <v>2.5</v>
      </c>
      <c r="H2" s="3" t="n">
        <f aca="false">0.32*(1+D2)</f>
        <v>0.32</v>
      </c>
      <c r="I2" s="3" t="n">
        <f aca="false">(E2-F2-G2-H2)*(E2-F2-G2-H2)</f>
        <v>3.71525721375006</v>
      </c>
      <c r="J2" s="5" t="n">
        <f aca="false">1/I2</f>
        <v>0.269160368304791</v>
      </c>
      <c r="K2" s="6" t="n">
        <f aca="false">SQRT($E2/(1-$B2)^2)</f>
        <v>2.5</v>
      </c>
      <c r="L2" s="6" t="n">
        <f aca="false">$F2</f>
        <v>1.5</v>
      </c>
      <c r="M2" s="6" t="n">
        <f aca="false">$G2/(1+$C2)</f>
        <v>2.5</v>
      </c>
      <c r="N2" s="6" t="n">
        <f aca="false">$H2/(1+$D2)</f>
        <v>0.32</v>
      </c>
      <c r="O2" s="6" t="n">
        <f aca="false">ROUND((1+10^(-6-$P2))*(1-SQRT($E2)/$K2),2)</f>
        <v>0.2</v>
      </c>
      <c r="P2" s="6" t="n">
        <f aca="false">LOG10($A2)-6</f>
        <v>-9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</row>
    <row r="3" customFormat="false" ht="15" hidden="false" customHeight="false" outlineLevel="0" collapsed="false">
      <c r="A3" s="3" t="n">
        <v>0.01</v>
      </c>
      <c r="B3" s="3" t="n">
        <v>0.002</v>
      </c>
      <c r="C3" s="4" t="n">
        <v>0</v>
      </c>
      <c r="D3" s="4" t="n">
        <v>0</v>
      </c>
      <c r="E3" s="3" t="n">
        <f aca="false">(2.5*2.5)*((1-B3)*(1-B3))</f>
        <v>6.225025</v>
      </c>
      <c r="F3" s="3" t="n">
        <f aca="false">1.5</f>
        <v>1.5</v>
      </c>
      <c r="G3" s="3" t="n">
        <f aca="false">2.5*(1+C3)</f>
        <v>2.5</v>
      </c>
      <c r="H3" s="3" t="n">
        <f aca="false">0.32*(1+D3)</f>
        <v>0.32</v>
      </c>
      <c r="I3" s="3" t="n">
        <f aca="false">(E3-F3-G3-H3)*(E3-F3-G3-H3)</f>
        <v>3.629120250625</v>
      </c>
      <c r="J3" s="5" t="n">
        <f aca="false">1/I3</f>
        <v>0.275548874366393</v>
      </c>
      <c r="K3" s="6" t="n">
        <f aca="false">SQRT($E3/(1-$B3)^2)</f>
        <v>2.5</v>
      </c>
      <c r="L3" s="6" t="n">
        <f aca="false">$F3</f>
        <v>1.5</v>
      </c>
      <c r="M3" s="6" t="n">
        <f aca="false">$G3/(1+$C3)</f>
        <v>2.5</v>
      </c>
      <c r="N3" s="6" t="n">
        <f aca="false">$H3/(1+$D3)</f>
        <v>0.32</v>
      </c>
      <c r="O3" s="6" t="n">
        <f aca="false">ROUND((1+10^(-6-$P3))*(1-SQRT($E3)/$K3),2)</f>
        <v>0.2</v>
      </c>
      <c r="P3" s="6" t="n">
        <f aca="false">LOG10($A3)-6</f>
        <v>-8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</row>
    <row r="4" customFormat="false" ht="15" hidden="false" customHeight="false" outlineLevel="0" collapsed="false">
      <c r="A4" s="3" t="n">
        <v>0.1</v>
      </c>
      <c r="B4" s="3" t="n">
        <v>0.018</v>
      </c>
      <c r="C4" s="4" t="n">
        <v>0</v>
      </c>
      <c r="D4" s="4" t="n">
        <v>0</v>
      </c>
      <c r="E4" s="3" t="n">
        <f aca="false">(2.5*2.5)*((1-B4)*(1-B4))</f>
        <v>6.027025</v>
      </c>
      <c r="F4" s="3" t="n">
        <f aca="false">1.5</f>
        <v>1.5</v>
      </c>
      <c r="G4" s="3" t="n">
        <f aca="false">2.5*(1+C4)</f>
        <v>2.5</v>
      </c>
      <c r="H4" s="3" t="n">
        <f aca="false">0.32*(1+D4)</f>
        <v>0.32</v>
      </c>
      <c r="I4" s="3" t="n">
        <f aca="false">(E4-F4-G4-H4)*(E4-F4-G4-H4)</f>
        <v>2.913934350625</v>
      </c>
      <c r="J4" s="5" t="n">
        <f aca="false">1/I4</f>
        <v>0.343178630563696</v>
      </c>
      <c r="K4" s="6" t="n">
        <f aca="false">SQRT($E4/(1-$B4)^2)</f>
        <v>2.5</v>
      </c>
      <c r="L4" s="6" t="n">
        <f aca="false">$F4</f>
        <v>1.5</v>
      </c>
      <c r="M4" s="6" t="n">
        <f aca="false">$G4/(1+$C4)</f>
        <v>2.5</v>
      </c>
      <c r="N4" s="6" t="n">
        <f aca="false">$H4/(1+$D4)</f>
        <v>0.32</v>
      </c>
      <c r="O4" s="6" t="n">
        <f aca="false">ROUND((1+10^(-6-$P4))*(1-SQRT($E4)/$K4),2)</f>
        <v>0.2</v>
      </c>
      <c r="P4" s="6" t="n">
        <f aca="false">LOG10($A4)-6</f>
        <v>-7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</row>
    <row r="5" customFormat="false" ht="15" hidden="false" customHeight="false" outlineLevel="0" collapsed="false">
      <c r="A5" s="3" t="n">
        <v>1</v>
      </c>
      <c r="B5" s="3" t="n">
        <v>0.1</v>
      </c>
      <c r="C5" s="4" t="n">
        <v>0</v>
      </c>
      <c r="D5" s="4" t="n">
        <v>0</v>
      </c>
      <c r="E5" s="3" t="n">
        <f aca="false">(2.5*2.5)*((1-B5)*(1-B5))</f>
        <v>5.0625</v>
      </c>
      <c r="F5" s="3" t="n">
        <f aca="false">1.5</f>
        <v>1.5</v>
      </c>
      <c r="G5" s="3" t="n">
        <f aca="false">2.5*(1+C5)</f>
        <v>2.5</v>
      </c>
      <c r="H5" s="3" t="n">
        <f aca="false">0.32*(1+D5)</f>
        <v>0.32</v>
      </c>
      <c r="I5" s="3" t="n">
        <f aca="false">(E5-F5-G5-H5)*(E5-F5-G5-H5)</f>
        <v>0.55130625</v>
      </c>
      <c r="J5" s="5" t="n">
        <f aca="false">1/I5</f>
        <v>1.81387386774592</v>
      </c>
      <c r="K5" s="6" t="n">
        <f aca="false">SQRT($E5/(1-$B5)^2)</f>
        <v>2.5</v>
      </c>
      <c r="L5" s="6" t="n">
        <f aca="false">$F5</f>
        <v>1.5</v>
      </c>
      <c r="M5" s="6" t="n">
        <f aca="false">$G5/(1+$C5)</f>
        <v>2.5</v>
      </c>
      <c r="N5" s="6" t="n">
        <f aca="false">$H5/(1+$D5)</f>
        <v>0.32</v>
      </c>
      <c r="O5" s="6" t="n">
        <f aca="false">ROUND((1+10^(-6-$P5))*(1-SQRT($E5)/$K5),2)</f>
        <v>0.2</v>
      </c>
      <c r="P5" s="6" t="n">
        <f aca="false">LOG10($A5)-6</f>
        <v>-6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</row>
    <row r="6" customFormat="false" ht="15" hidden="false" customHeight="false" outlineLevel="0" collapsed="false">
      <c r="A6" s="3" t="n">
        <v>0.001</v>
      </c>
      <c r="B6" s="3" t="n">
        <v>0.0002</v>
      </c>
      <c r="C6" s="4" t="n">
        <v>0.02</v>
      </c>
      <c r="D6" s="4" t="n">
        <v>0.1</v>
      </c>
      <c r="E6" s="3" t="n">
        <f aca="false">(2.5*2.5)*((1-B6)*(1-B6))</f>
        <v>6.24750025</v>
      </c>
      <c r="F6" s="3" t="n">
        <f aca="false">1.5</f>
        <v>1.5</v>
      </c>
      <c r="G6" s="3" t="n">
        <f aca="false">2.5*(1+C6)</f>
        <v>2.55</v>
      </c>
      <c r="H6" s="3" t="n">
        <f aca="false">0.32*(1+D6)</f>
        <v>0.352</v>
      </c>
      <c r="I6" s="3" t="n">
        <f aca="false">(E6-F6-G6-H6)*(E6-F6-G6-H6)</f>
        <v>3.40587117275006</v>
      </c>
      <c r="J6" s="5" t="n">
        <f aca="false">1/I6</f>
        <v>0.293610635657881</v>
      </c>
      <c r="K6" s="6" t="n">
        <f aca="false">SQRT($E6/(1-$B6)^2)</f>
        <v>2.5</v>
      </c>
      <c r="L6" s="6" t="n">
        <f aca="false">$F6</f>
        <v>1.5</v>
      </c>
      <c r="M6" s="6" t="n">
        <f aca="false">$G6/(1+$C6)</f>
        <v>2.5</v>
      </c>
      <c r="N6" s="6" t="n">
        <f aca="false">$H6/(1+$D6)</f>
        <v>0.32</v>
      </c>
      <c r="O6" s="6" t="n">
        <f aca="false">ROUND((1+10^(-6-$P6))*(1-SQRT($E6)/$K6),2)</f>
        <v>0.2</v>
      </c>
      <c r="P6" s="6" t="n">
        <f aca="false">LOG10($A6)-6</f>
        <v>-9</v>
      </c>
    </row>
    <row r="7" customFormat="false" ht="15" hidden="false" customHeight="false" outlineLevel="0" collapsed="false">
      <c r="A7" s="3" t="n">
        <v>0.01</v>
      </c>
      <c r="B7" s="3" t="n">
        <v>0.002</v>
      </c>
      <c r="C7" s="4" t="n">
        <v>0.02</v>
      </c>
      <c r="D7" s="4" t="n">
        <v>0.1</v>
      </c>
      <c r="E7" s="3" t="n">
        <f aca="false">(2.5*2.5)*((1-B7)*(1-B7))</f>
        <v>6.225025</v>
      </c>
      <c r="F7" s="3" t="n">
        <f aca="false">1.5</f>
        <v>1.5</v>
      </c>
      <c r="G7" s="3" t="n">
        <f aca="false">2.5*(1+C7)</f>
        <v>2.55</v>
      </c>
      <c r="H7" s="3" t="n">
        <f aca="false">0.32*(1+D7)</f>
        <v>0.352</v>
      </c>
      <c r="I7" s="3" t="n">
        <f aca="false">(E7-F7-G7-H7)*(E7-F7-G7-H7)</f>
        <v>3.323420150625</v>
      </c>
      <c r="J7" s="5" t="n">
        <f aca="false">1/I7</f>
        <v>0.300894847680315</v>
      </c>
      <c r="K7" s="6" t="n">
        <f aca="false">SQRT($E7/(1-$B7)^2)</f>
        <v>2.5</v>
      </c>
      <c r="L7" s="6" t="n">
        <f aca="false">$F7</f>
        <v>1.5</v>
      </c>
      <c r="M7" s="6" t="n">
        <f aca="false">$G7/(1+$C7)</f>
        <v>2.5</v>
      </c>
      <c r="N7" s="6" t="n">
        <f aca="false">$H7/(1+$D7)</f>
        <v>0.32</v>
      </c>
      <c r="O7" s="6" t="n">
        <f aca="false">ROUND((1+10^(-6-$P7))*(1-SQRT($E7)/$K7),2)</f>
        <v>0.2</v>
      </c>
      <c r="P7" s="6" t="n">
        <f aca="false">LOG10($A7)-6</f>
        <v>-8</v>
      </c>
    </row>
    <row r="8" customFormat="false" ht="15" hidden="false" customHeight="false" outlineLevel="0" collapsed="false">
      <c r="A8" s="3" t="n">
        <v>0.1</v>
      </c>
      <c r="B8" s="3" t="n">
        <v>0.018</v>
      </c>
      <c r="C8" s="4" t="n">
        <v>0.02</v>
      </c>
      <c r="D8" s="4" t="n">
        <v>0.1</v>
      </c>
      <c r="E8" s="3" t="n">
        <f aca="false">(2.5*2.5)*((1-B8)*(1-B8))</f>
        <v>6.027025</v>
      </c>
      <c r="F8" s="3" t="n">
        <f aca="false">1.5</f>
        <v>1.5</v>
      </c>
      <c r="G8" s="3" t="n">
        <f aca="false">2.5*(1+C8)</f>
        <v>2.55</v>
      </c>
      <c r="H8" s="3" t="n">
        <f aca="false">0.32*(1+D8)</f>
        <v>0.352</v>
      </c>
      <c r="I8" s="3" t="n">
        <f aca="false">(E8-F8-G8-H8)*(E8-F8-G8-H8)</f>
        <v>2.640706250625</v>
      </c>
      <c r="J8" s="5" t="n">
        <f aca="false">1/I8</f>
        <v>0.378686572867891</v>
      </c>
      <c r="K8" s="6" t="n">
        <f aca="false">SQRT($E8/(1-$B8)^2)</f>
        <v>2.5</v>
      </c>
      <c r="L8" s="6" t="n">
        <f aca="false">$F8</f>
        <v>1.5</v>
      </c>
      <c r="M8" s="6" t="n">
        <f aca="false">$G8/(1+$C8)</f>
        <v>2.5</v>
      </c>
      <c r="N8" s="6" t="n">
        <f aca="false">$H8/(1+$D8)</f>
        <v>0.32</v>
      </c>
      <c r="O8" s="6" t="n">
        <f aca="false">ROUND((1+10^(-6-$P8))*(1-SQRT($E8)/$K8),2)</f>
        <v>0.2</v>
      </c>
      <c r="P8" s="6" t="n">
        <f aca="false">LOG10($A8)-6</f>
        <v>-7</v>
      </c>
    </row>
    <row r="9" customFormat="false" ht="15" hidden="false" customHeight="false" outlineLevel="0" collapsed="false">
      <c r="A9" s="3" t="n">
        <v>1</v>
      </c>
      <c r="B9" s="3" t="n">
        <v>0.1</v>
      </c>
      <c r="C9" s="4" t="n">
        <v>0.02</v>
      </c>
      <c r="D9" s="4" t="n">
        <v>0.1</v>
      </c>
      <c r="E9" s="3" t="n">
        <f aca="false">(2.5*2.5)*((1-B9)*(1-B9))</f>
        <v>5.0625</v>
      </c>
      <c r="F9" s="3" t="n">
        <f aca="false">1.5</f>
        <v>1.5</v>
      </c>
      <c r="G9" s="3" t="n">
        <f aca="false">2.5*(1+C9)</f>
        <v>2.55</v>
      </c>
      <c r="H9" s="3" t="n">
        <f aca="false">0.32*(1+D9)</f>
        <v>0.352</v>
      </c>
      <c r="I9" s="3" t="n">
        <f aca="false">(E9-F9-G9-H9)*(E9-F9-G9-H9)</f>
        <v>0.43626025</v>
      </c>
      <c r="J9" s="5" t="n">
        <f aca="false">1/I9</f>
        <v>2.29220975323789</v>
      </c>
      <c r="K9" s="6" t="n">
        <f aca="false">SQRT($E9/(1-$B9)^2)</f>
        <v>2.5</v>
      </c>
      <c r="L9" s="6" t="n">
        <f aca="false">$F9</f>
        <v>1.5</v>
      </c>
      <c r="M9" s="6" t="n">
        <f aca="false">$G9/(1+$C9)</f>
        <v>2.5</v>
      </c>
      <c r="N9" s="6" t="n">
        <f aca="false">$H9/(1+$D9)</f>
        <v>0.32</v>
      </c>
      <c r="O9" s="6" t="n">
        <f aca="false">ROUND((1+10^(-6-$P9))*(1-SQRT($E9)/$K9),2)</f>
        <v>0.2</v>
      </c>
      <c r="P9" s="6" t="n">
        <f aca="false">LOG10($A9)-6</f>
        <v>-6</v>
      </c>
    </row>
    <row r="10" customFormat="false" ht="15" hidden="false" customHeight="false" outlineLevel="0" collapsed="false">
      <c r="A10" s="3" t="n">
        <v>0.001</v>
      </c>
      <c r="B10" s="3" t="n">
        <v>0.0002</v>
      </c>
      <c r="C10" s="4" t="n">
        <v>0.04</v>
      </c>
      <c r="D10" s="4" t="n">
        <v>0.2</v>
      </c>
      <c r="E10" s="3" t="n">
        <f aca="false">(2.5*2.5)*((1-B10)*(1-B10))</f>
        <v>6.24750025</v>
      </c>
      <c r="F10" s="3" t="n">
        <f aca="false">1.5</f>
        <v>1.5</v>
      </c>
      <c r="G10" s="3" t="n">
        <f aca="false">2.5*(1+C10)</f>
        <v>2.6</v>
      </c>
      <c r="H10" s="3" t="n">
        <f aca="false">0.32*(1+D10)</f>
        <v>0.384</v>
      </c>
      <c r="I10" s="3" t="n">
        <f aca="false">(E10-F10-G10-H10)*(E10-F10-G10-H10)</f>
        <v>3.10993313175006</v>
      </c>
      <c r="J10" s="5" t="n">
        <f aca="false">1/I10</f>
        <v>0.321550322028071</v>
      </c>
      <c r="K10" s="6" t="n">
        <f aca="false">SQRT($E10/(1-$B10)^2)</f>
        <v>2.5</v>
      </c>
      <c r="L10" s="6" t="n">
        <f aca="false">$F10</f>
        <v>1.5</v>
      </c>
      <c r="M10" s="6" t="n">
        <f aca="false">$G10/(1+$C10)</f>
        <v>2.5</v>
      </c>
      <c r="N10" s="6" t="n">
        <f aca="false">$H10/(1+$D10)</f>
        <v>0.32</v>
      </c>
      <c r="O10" s="6" t="n">
        <f aca="false">ROUND((1+10^(-6-$P10))*(1-SQRT($E10)/$K10),2)</f>
        <v>0.2</v>
      </c>
      <c r="P10" s="6" t="n">
        <f aca="false">LOG10($A10)-6</f>
        <v>-9</v>
      </c>
    </row>
    <row r="11" customFormat="false" ht="15" hidden="false" customHeight="false" outlineLevel="0" collapsed="false">
      <c r="A11" s="3" t="n">
        <v>0.01</v>
      </c>
      <c r="B11" s="3" t="n">
        <v>0.002</v>
      </c>
      <c r="C11" s="4" t="n">
        <v>0.04</v>
      </c>
      <c r="D11" s="4" t="n">
        <v>0.2</v>
      </c>
      <c r="E11" s="3" t="n">
        <f aca="false">(2.5*2.5)*((1-B11)*(1-B11))</f>
        <v>6.225025</v>
      </c>
      <c r="F11" s="3" t="n">
        <f aca="false">1.5</f>
        <v>1.5</v>
      </c>
      <c r="G11" s="3" t="n">
        <f aca="false">2.5*(1+C11)</f>
        <v>2.6</v>
      </c>
      <c r="H11" s="3" t="n">
        <f aca="false">0.32*(1+D11)</f>
        <v>0.384</v>
      </c>
      <c r="I11" s="3" t="n">
        <f aca="false">(E11-F11-G11-H11)*(E11-F11-G11-H11)</f>
        <v>3.031168050625</v>
      </c>
      <c r="J11" s="5" t="n">
        <f aca="false">1/I11</f>
        <v>0.329905826169489</v>
      </c>
      <c r="K11" s="6" t="n">
        <f aca="false">SQRT($E11/(1-$B11)^2)</f>
        <v>2.5</v>
      </c>
      <c r="L11" s="6" t="n">
        <f aca="false">$F11</f>
        <v>1.5</v>
      </c>
      <c r="M11" s="6" t="n">
        <f aca="false">$G11/(1+$C11)</f>
        <v>2.5</v>
      </c>
      <c r="N11" s="6" t="n">
        <f aca="false">$H11/(1+$D11)</f>
        <v>0.32</v>
      </c>
      <c r="O11" s="6" t="n">
        <f aca="false">ROUND((1+10^(-6-$P11))*(1-SQRT($E11)/$K11),2)</f>
        <v>0.2</v>
      </c>
      <c r="P11" s="6" t="n">
        <f aca="false">LOG10($A11)-6</f>
        <v>-8</v>
      </c>
    </row>
    <row r="12" customFormat="false" ht="15" hidden="false" customHeight="false" outlineLevel="0" collapsed="false">
      <c r="A12" s="3" t="n">
        <v>0.1</v>
      </c>
      <c r="B12" s="3" t="n">
        <v>0.018</v>
      </c>
      <c r="C12" s="4" t="n">
        <v>0.04</v>
      </c>
      <c r="D12" s="4" t="n">
        <v>0.2</v>
      </c>
      <c r="E12" s="3" t="n">
        <f aca="false">(2.5*2.5)*((1-B12)*(1-B12))</f>
        <v>6.027025</v>
      </c>
      <c r="F12" s="3" t="n">
        <f aca="false">1.5</f>
        <v>1.5</v>
      </c>
      <c r="G12" s="3" t="n">
        <f aca="false">2.5*(1+C12)</f>
        <v>2.6</v>
      </c>
      <c r="H12" s="3" t="n">
        <f aca="false">0.32*(1+D12)</f>
        <v>0.384</v>
      </c>
      <c r="I12" s="3" t="n">
        <f aca="false">(E12-F12-G12-H12)*(E12-F12-G12-H12)</f>
        <v>2.380926150625</v>
      </c>
      <c r="J12" s="5" t="n">
        <f aca="false">1/I12</f>
        <v>0.420004627080725</v>
      </c>
      <c r="K12" s="6" t="n">
        <f aca="false">SQRT($E12/(1-$B12)^2)</f>
        <v>2.5</v>
      </c>
      <c r="L12" s="6" t="n">
        <f aca="false">$F12</f>
        <v>1.5</v>
      </c>
      <c r="M12" s="6" t="n">
        <f aca="false">$G12/(1+$C12)</f>
        <v>2.5</v>
      </c>
      <c r="N12" s="6" t="n">
        <f aca="false">$H12/(1+$D12)</f>
        <v>0.32</v>
      </c>
      <c r="O12" s="6" t="n">
        <f aca="false">ROUND((1+10^(-6-$P12))*(1-SQRT($E12)/$K12),2)</f>
        <v>0.2</v>
      </c>
      <c r="P12" s="6" t="n">
        <f aca="false">LOG10($A12)-6</f>
        <v>-7</v>
      </c>
    </row>
    <row r="13" customFormat="false" ht="15" hidden="false" customHeight="false" outlineLevel="0" collapsed="false">
      <c r="A13" s="3" t="n">
        <v>1</v>
      </c>
      <c r="B13" s="3" t="n">
        <v>0.1</v>
      </c>
      <c r="C13" s="4" t="n">
        <v>0.04</v>
      </c>
      <c r="D13" s="4" t="n">
        <v>0.2</v>
      </c>
      <c r="E13" s="3" t="n">
        <f aca="false">(2.5*2.5)*((1-B13)*(1-B13))</f>
        <v>5.0625</v>
      </c>
      <c r="F13" s="3" t="n">
        <f aca="false">1.5</f>
        <v>1.5</v>
      </c>
      <c r="G13" s="3" t="n">
        <f aca="false">2.5*(1+C13)</f>
        <v>2.6</v>
      </c>
      <c r="H13" s="3" t="n">
        <f aca="false">0.32*(1+D13)</f>
        <v>0.384</v>
      </c>
      <c r="I13" s="3" t="n">
        <f aca="false">(E13-F13-G13-H13)*(E13-F13-G13-H13)</f>
        <v>0.33466225</v>
      </c>
      <c r="J13" s="5" t="n">
        <f aca="false">1/I13</f>
        <v>2.98808724318324</v>
      </c>
      <c r="K13" s="6" t="n">
        <f aca="false">SQRT($E13/(1-$B13)^2)</f>
        <v>2.5</v>
      </c>
      <c r="L13" s="6" t="n">
        <f aca="false">$F13</f>
        <v>1.5</v>
      </c>
      <c r="M13" s="6" t="n">
        <f aca="false">$G13/(1+$C13)</f>
        <v>2.5</v>
      </c>
      <c r="N13" s="6" t="n">
        <f aca="false">$H13/(1+$D13)</f>
        <v>0.32</v>
      </c>
      <c r="O13" s="6" t="n">
        <f aca="false">ROUND((1+10^(-6-$P13))*(1-SQRT($E13)/$K13),2)</f>
        <v>0.2</v>
      </c>
      <c r="P13" s="6" t="n">
        <f aca="false">LOG10($A13)-6</f>
        <v>-6</v>
      </c>
    </row>
    <row r="14" customFormat="false" ht="15" hidden="false" customHeight="false" outlineLevel="0" collapsed="false">
      <c r="A14" s="3" t="n">
        <v>0.001</v>
      </c>
      <c r="B14" s="3" t="n">
        <v>0.0002</v>
      </c>
      <c r="C14" s="4" t="n">
        <v>0.06</v>
      </c>
      <c r="D14" s="4" t="n">
        <v>0.3</v>
      </c>
      <c r="E14" s="3" t="n">
        <f aca="false">(2.5*2.5)*((1-B14)*(1-B14))</f>
        <v>6.24750025</v>
      </c>
      <c r="F14" s="3" t="n">
        <f aca="false">1.5</f>
        <v>1.5</v>
      </c>
      <c r="G14" s="3" t="n">
        <f aca="false">2.5*(1+C14)</f>
        <v>2.65</v>
      </c>
      <c r="H14" s="3" t="n">
        <f aca="false">0.32*(1+D14)</f>
        <v>0.416</v>
      </c>
      <c r="I14" s="3" t="n">
        <f aca="false">(E14-F14-G14-H14)*(E14-F14-G14-H14)</f>
        <v>2.82744309075006</v>
      </c>
      <c r="J14" s="5" t="n">
        <f aca="false">1/I14</f>
        <v>0.353676437651914</v>
      </c>
      <c r="K14" s="6" t="n">
        <f aca="false">SQRT($E14/(1-$B14)^2)</f>
        <v>2.5</v>
      </c>
      <c r="L14" s="6" t="n">
        <f aca="false">$F14</f>
        <v>1.5</v>
      </c>
      <c r="M14" s="6" t="n">
        <f aca="false">$G14/(1+$C14)</f>
        <v>2.5</v>
      </c>
      <c r="N14" s="6" t="n">
        <f aca="false">$H14/(1+$D14)</f>
        <v>0.32</v>
      </c>
      <c r="O14" s="6" t="n">
        <f aca="false">ROUND((1+10^(-6-$P14))*(1-SQRT($E14)/$K14),2)</f>
        <v>0.2</v>
      </c>
      <c r="P14" s="6" t="n">
        <f aca="false">LOG10($A14)-6</f>
        <v>-9</v>
      </c>
    </row>
    <row r="15" customFormat="false" ht="15" hidden="false" customHeight="false" outlineLevel="0" collapsed="false">
      <c r="A15" s="3" t="n">
        <v>0.01</v>
      </c>
      <c r="B15" s="3" t="n">
        <v>0.002</v>
      </c>
      <c r="C15" s="4" t="n">
        <v>0.06</v>
      </c>
      <c r="D15" s="4" t="n">
        <v>0.3</v>
      </c>
      <c r="E15" s="3" t="n">
        <f aca="false">(2.5*2.5)*((1-B15)*(1-B15))</f>
        <v>6.225025</v>
      </c>
      <c r="F15" s="3" t="n">
        <f aca="false">1.5</f>
        <v>1.5</v>
      </c>
      <c r="G15" s="3" t="n">
        <f aca="false">2.5*(1+C15)</f>
        <v>2.65</v>
      </c>
      <c r="H15" s="3" t="n">
        <f aca="false">0.32*(1+D15)</f>
        <v>0.416</v>
      </c>
      <c r="I15" s="3" t="n">
        <f aca="false">(E15-F15-G15-H15)*(E15-F15-G15-H15)</f>
        <v>2.752363950625</v>
      </c>
      <c r="J15" s="5" t="n">
        <f aca="false">1/I15</f>
        <v>0.36332404360002</v>
      </c>
      <c r="K15" s="6" t="n">
        <f aca="false">SQRT($E15/(1-$B15)^2)</f>
        <v>2.5</v>
      </c>
      <c r="L15" s="6" t="n">
        <f aca="false">$F15</f>
        <v>1.5</v>
      </c>
      <c r="M15" s="6" t="n">
        <f aca="false">$G15/(1+$C15)</f>
        <v>2.5</v>
      </c>
      <c r="N15" s="6" t="n">
        <f aca="false">$H15/(1+$D15)</f>
        <v>0.32</v>
      </c>
      <c r="O15" s="6" t="n">
        <f aca="false">ROUND((1+10^(-6-$P15))*(1-SQRT($E15)/$K15),2)</f>
        <v>0.2</v>
      </c>
      <c r="P15" s="6" t="n">
        <f aca="false">LOG10($A15)-6</f>
        <v>-8</v>
      </c>
    </row>
    <row r="16" customFormat="false" ht="15" hidden="false" customHeight="false" outlineLevel="0" collapsed="false">
      <c r="A16" s="3" t="n">
        <v>0.1</v>
      </c>
      <c r="B16" s="3" t="n">
        <v>0.018</v>
      </c>
      <c r="C16" s="4" t="n">
        <v>0.06</v>
      </c>
      <c r="D16" s="4" t="n">
        <v>0.3</v>
      </c>
      <c r="E16" s="3" t="n">
        <f aca="false">(2.5*2.5)*((1-B16)*(1-B16))</f>
        <v>6.027025</v>
      </c>
      <c r="F16" s="3" t="n">
        <f aca="false">1.5</f>
        <v>1.5</v>
      </c>
      <c r="G16" s="3" t="n">
        <f aca="false">2.5*(1+C16)</f>
        <v>2.65</v>
      </c>
      <c r="H16" s="3" t="n">
        <f aca="false">0.32*(1+D16)</f>
        <v>0.416</v>
      </c>
      <c r="I16" s="3" t="n">
        <f aca="false">(E16-F16-G16-H16)*(E16-F16-G16-H16)</f>
        <v>2.134594050625</v>
      </c>
      <c r="J16" s="5" t="n">
        <f aca="false">1/I16</f>
        <v>0.468473150530521</v>
      </c>
      <c r="K16" s="6" t="n">
        <f aca="false">SQRT($E16/(1-$B16)^2)</f>
        <v>2.5</v>
      </c>
      <c r="L16" s="6" t="n">
        <f aca="false">$F16</f>
        <v>1.5</v>
      </c>
      <c r="M16" s="6" t="n">
        <f aca="false">$G16/(1+$C16)</f>
        <v>2.5</v>
      </c>
      <c r="N16" s="6" t="n">
        <f aca="false">$H16/(1+$D16)</f>
        <v>0.32</v>
      </c>
      <c r="O16" s="6" t="n">
        <f aca="false">ROUND((1+10^(-6-$P16))*(1-SQRT($E16)/$K16),2)</f>
        <v>0.2</v>
      </c>
      <c r="P16" s="6" t="n">
        <f aca="false">LOG10($A16)-6</f>
        <v>-7</v>
      </c>
    </row>
    <row r="17" customFormat="false" ht="15" hidden="false" customHeight="false" outlineLevel="0" collapsed="false">
      <c r="A17" s="3" t="n">
        <v>1</v>
      </c>
      <c r="B17" s="3" t="n">
        <v>0.1</v>
      </c>
      <c r="C17" s="4" t="n">
        <v>0.06</v>
      </c>
      <c r="D17" s="4" t="n">
        <v>0.3</v>
      </c>
      <c r="E17" s="3" t="n">
        <f aca="false">(2.5*2.5)*((1-B17)*(1-B17))</f>
        <v>5.0625</v>
      </c>
      <c r="F17" s="3" t="n">
        <f aca="false">1.5</f>
        <v>1.5</v>
      </c>
      <c r="G17" s="3" t="n">
        <f aca="false">2.5*(1+C17)</f>
        <v>2.65</v>
      </c>
      <c r="H17" s="3" t="n">
        <f aca="false">0.32*(1+D17)</f>
        <v>0.416</v>
      </c>
      <c r="I17" s="3" t="n">
        <f aca="false">(E17-F17-G17-H17)*(E17-F17-G17-H17)</f>
        <v>0.24651225</v>
      </c>
      <c r="J17" s="5" t="n">
        <f aca="false">1/I17</f>
        <v>4.0565935364267</v>
      </c>
      <c r="K17" s="6" t="n">
        <f aca="false">SQRT($E17/(1-$B17)^2)</f>
        <v>2.5</v>
      </c>
      <c r="L17" s="6" t="n">
        <f aca="false">$F17</f>
        <v>1.5</v>
      </c>
      <c r="M17" s="6" t="n">
        <f aca="false">$G17/(1+$C17)</f>
        <v>2.5</v>
      </c>
      <c r="N17" s="6" t="n">
        <f aca="false">$H17/(1+$D17)</f>
        <v>0.32</v>
      </c>
      <c r="O17" s="6" t="n">
        <f aca="false">ROUND((1+10^(-6-$P17))*(1-SQRT($E17)/$K17),2)</f>
        <v>0.2</v>
      </c>
      <c r="P17" s="6" t="n">
        <f aca="false">LOG10($A17)-6</f>
        <v>-6</v>
      </c>
    </row>
    <row r="18" customFormat="false" ht="15" hidden="false" customHeight="false" outlineLevel="0" collapsed="false">
      <c r="A18" s="3" t="n">
        <v>0.001</v>
      </c>
      <c r="B18" s="3" t="n">
        <v>0.0002</v>
      </c>
      <c r="C18" s="4" t="n">
        <v>0.08</v>
      </c>
      <c r="D18" s="4" t="n">
        <v>0.4</v>
      </c>
      <c r="E18" s="3" t="n">
        <f aca="false">(2.5*2.5)*((1-B18)*(1-B18))</f>
        <v>6.24750025</v>
      </c>
      <c r="F18" s="3" t="n">
        <f aca="false">1.5</f>
        <v>1.5</v>
      </c>
      <c r="G18" s="3" t="n">
        <f aca="false">2.5*(1+C18)</f>
        <v>2.7</v>
      </c>
      <c r="H18" s="3" t="n">
        <f aca="false">0.32*(1+D18)</f>
        <v>0.448</v>
      </c>
      <c r="I18" s="3" t="n">
        <f aca="false">(E18-F18-G18-H18)*(E18-F18-G18-H18)</f>
        <v>2.55840104975006</v>
      </c>
      <c r="J18" s="5" t="n">
        <f aca="false">1/I18</f>
        <v>0.390869132928824</v>
      </c>
      <c r="K18" s="6" t="n">
        <f aca="false">SQRT($E18/(1-$B18)^2)</f>
        <v>2.5</v>
      </c>
      <c r="L18" s="6" t="n">
        <f aca="false">$F18</f>
        <v>1.5</v>
      </c>
      <c r="M18" s="6" t="n">
        <f aca="false">$G18/(1+$C18)</f>
        <v>2.5</v>
      </c>
      <c r="N18" s="6" t="n">
        <f aca="false">$H18/(1+$D18)</f>
        <v>0.32</v>
      </c>
      <c r="O18" s="6" t="n">
        <f aca="false">ROUND((1+10^(-6-$P18))*(1-SQRT($E18)/$K18),2)</f>
        <v>0.2</v>
      </c>
      <c r="P18" s="6" t="n">
        <f aca="false">LOG10($A18)-6</f>
        <v>-9</v>
      </c>
    </row>
    <row r="19" customFormat="false" ht="15" hidden="false" customHeight="false" outlineLevel="0" collapsed="false">
      <c r="A19" s="3" t="n">
        <v>0.01</v>
      </c>
      <c r="B19" s="3" t="n">
        <v>0.002</v>
      </c>
      <c r="C19" s="4" t="n">
        <v>0.08</v>
      </c>
      <c r="D19" s="4" t="n">
        <v>0.4</v>
      </c>
      <c r="E19" s="3" t="n">
        <f aca="false">(2.5*2.5)*((1-B19)*(1-B19))</f>
        <v>6.225025</v>
      </c>
      <c r="F19" s="3" t="n">
        <f aca="false">1.5</f>
        <v>1.5</v>
      </c>
      <c r="G19" s="3" t="n">
        <f aca="false">2.5*(1+C19)</f>
        <v>2.7</v>
      </c>
      <c r="H19" s="3" t="n">
        <f aca="false">0.32*(1+D19)</f>
        <v>0.448</v>
      </c>
      <c r="I19" s="3" t="n">
        <f aca="false">(E19-F19-G19-H19)*(E19-F19-G19-H19)</f>
        <v>2.487007850625</v>
      </c>
      <c r="J19" s="5" t="n">
        <f aca="false">1/I19</f>
        <v>0.402089603275154</v>
      </c>
      <c r="K19" s="6" t="n">
        <f aca="false">SQRT($E19/(1-$B19)^2)</f>
        <v>2.5</v>
      </c>
      <c r="L19" s="6" t="n">
        <f aca="false">$F19</f>
        <v>1.5</v>
      </c>
      <c r="M19" s="6" t="n">
        <f aca="false">$G19/(1+$C19)</f>
        <v>2.5</v>
      </c>
      <c r="N19" s="6" t="n">
        <f aca="false">$H19/(1+$D19)</f>
        <v>0.32</v>
      </c>
      <c r="O19" s="6" t="n">
        <f aca="false">ROUND((1+10^(-6-$P19))*(1-SQRT($E19)/$K19),2)</f>
        <v>0.2</v>
      </c>
      <c r="P19" s="6" t="n">
        <f aca="false">LOG10($A19)-6</f>
        <v>-8</v>
      </c>
    </row>
    <row r="20" customFormat="false" ht="15" hidden="false" customHeight="false" outlineLevel="0" collapsed="false">
      <c r="A20" s="3" t="n">
        <v>0.1</v>
      </c>
      <c r="B20" s="3" t="n">
        <v>0.018</v>
      </c>
      <c r="C20" s="4" t="n">
        <v>0.08</v>
      </c>
      <c r="D20" s="4" t="n">
        <v>0.4</v>
      </c>
      <c r="E20" s="3" t="n">
        <f aca="false">(2.5*2.5)*((1-B20)*(1-B20))</f>
        <v>6.027025</v>
      </c>
      <c r="F20" s="3" t="n">
        <f aca="false">1.5</f>
        <v>1.5</v>
      </c>
      <c r="G20" s="3" t="n">
        <f aca="false">2.5*(1+C20)</f>
        <v>2.7</v>
      </c>
      <c r="H20" s="3" t="n">
        <f aca="false">0.32*(1+D20)</f>
        <v>0.448</v>
      </c>
      <c r="I20" s="3" t="n">
        <f aca="false">(E20-F20-G20-H20)*(E20-F20-G20-H20)</f>
        <v>1.901709950625</v>
      </c>
      <c r="J20" s="5" t="n">
        <f aca="false">1/I20</f>
        <v>0.525842544848308</v>
      </c>
      <c r="K20" s="6" t="n">
        <f aca="false">SQRT($E20/(1-$B20)^2)</f>
        <v>2.5</v>
      </c>
      <c r="L20" s="6" t="n">
        <f aca="false">$F20</f>
        <v>1.5</v>
      </c>
      <c r="M20" s="6" t="n">
        <f aca="false">$G20/(1+$C20)</f>
        <v>2.5</v>
      </c>
      <c r="N20" s="6" t="n">
        <f aca="false">$H20/(1+$D20)</f>
        <v>0.32</v>
      </c>
      <c r="O20" s="6" t="n">
        <f aca="false">ROUND((1+10^(-6-$P20))*(1-SQRT($E20)/$K20),2)</f>
        <v>0.2</v>
      </c>
      <c r="P20" s="6" t="n">
        <f aca="false">LOG10($A20)-6</f>
        <v>-7</v>
      </c>
    </row>
    <row r="21" customFormat="false" ht="15" hidden="false" customHeight="false" outlineLevel="0" collapsed="false">
      <c r="A21" s="3" t="n">
        <v>1</v>
      </c>
      <c r="B21" s="3" t="n">
        <v>0.1</v>
      </c>
      <c r="C21" s="4" t="n">
        <v>0.08</v>
      </c>
      <c r="D21" s="4" t="n">
        <v>0.4</v>
      </c>
      <c r="E21" s="3" t="n">
        <f aca="false">(2.5*2.5)*((1-B21)*(1-B21))</f>
        <v>5.0625</v>
      </c>
      <c r="F21" s="3" t="n">
        <f aca="false">1.5</f>
        <v>1.5</v>
      </c>
      <c r="G21" s="3" t="n">
        <f aca="false">2.5*(1+C21)</f>
        <v>2.7</v>
      </c>
      <c r="H21" s="3" t="n">
        <f aca="false">0.32*(1+D21)</f>
        <v>0.448</v>
      </c>
      <c r="I21" s="3" t="n">
        <f aca="false">(E21-F21-G21-H21)*(E21-F21-G21-H21)</f>
        <v>0.17181025</v>
      </c>
      <c r="J21" s="5" t="n">
        <f aca="false">1/I21</f>
        <v>5.82037451199798</v>
      </c>
      <c r="K21" s="6" t="n">
        <f aca="false">SQRT($E21/(1-$B21)^2)</f>
        <v>2.5</v>
      </c>
      <c r="L21" s="6" t="n">
        <f aca="false">$F21</f>
        <v>1.5</v>
      </c>
      <c r="M21" s="6" t="n">
        <f aca="false">$G21/(1+$C21)</f>
        <v>2.5</v>
      </c>
      <c r="N21" s="6" t="n">
        <f aca="false">$H21/(1+$D21)</f>
        <v>0.32</v>
      </c>
      <c r="O21" s="6" t="n">
        <f aca="false">ROUND((1+10^(-6-$P21))*(1-SQRT($E21)/$K21),2)</f>
        <v>0.2</v>
      </c>
      <c r="P21" s="6" t="n">
        <f aca="false">LOG10($A21)-6</f>
        <v>-6</v>
      </c>
    </row>
    <row r="22" customFormat="false" ht="15" hidden="false" customHeight="false" outlineLevel="0" collapsed="false">
      <c r="A22" s="3" t="n">
        <v>0.001</v>
      </c>
      <c r="B22" s="3" t="n">
        <v>0.0002</v>
      </c>
      <c r="C22" s="4" t="n">
        <v>0.1</v>
      </c>
      <c r="D22" s="4" t="n">
        <v>0.5</v>
      </c>
      <c r="E22" s="3" t="n">
        <f aca="false">(2.5*2.5)*((1-B22)*(1-B22))</f>
        <v>6.24750025</v>
      </c>
      <c r="F22" s="3" t="n">
        <f aca="false">1.5</f>
        <v>1.5</v>
      </c>
      <c r="G22" s="3" t="n">
        <f aca="false">2.5*(1+C22)</f>
        <v>2.75</v>
      </c>
      <c r="H22" s="3" t="n">
        <f aca="false">0.32*(1+D22)</f>
        <v>0.48</v>
      </c>
      <c r="I22" s="3" t="n">
        <f aca="false">(E22-F22-G22-H22)*(E22-F22-G22-H22)</f>
        <v>2.30280700875006</v>
      </c>
      <c r="J22" s="5" t="n">
        <f aca="false">1/I22</f>
        <v>0.434252630029465</v>
      </c>
      <c r="K22" s="6" t="n">
        <f aca="false">SQRT($E22/(1-$B22)^2)</f>
        <v>2.5</v>
      </c>
      <c r="L22" s="6" t="n">
        <f aca="false">$F22</f>
        <v>1.5</v>
      </c>
      <c r="M22" s="6" t="n">
        <f aca="false">$G22/(1+$C22)</f>
        <v>2.5</v>
      </c>
      <c r="N22" s="6" t="n">
        <f aca="false">$H22/(1+$D22)</f>
        <v>0.32</v>
      </c>
      <c r="O22" s="6" t="n">
        <f aca="false">ROUND((1+10^(-6-$P22))*(1-SQRT($E22)/$K22),2)</f>
        <v>0.2</v>
      </c>
      <c r="P22" s="6" t="n">
        <f aca="false">LOG10($A22)-6</f>
        <v>-9</v>
      </c>
    </row>
    <row r="23" customFormat="false" ht="15" hidden="false" customHeight="false" outlineLevel="0" collapsed="false">
      <c r="A23" s="3" t="n">
        <v>0.01</v>
      </c>
      <c r="B23" s="3" t="n">
        <v>0.002</v>
      </c>
      <c r="C23" s="4" t="n">
        <v>0.1</v>
      </c>
      <c r="D23" s="4" t="n">
        <v>0.5</v>
      </c>
      <c r="E23" s="3" t="n">
        <f aca="false">(2.5*2.5)*((1-B23)*(1-B23))</f>
        <v>6.225025</v>
      </c>
      <c r="F23" s="3" t="n">
        <f aca="false">1.5</f>
        <v>1.5</v>
      </c>
      <c r="G23" s="3" t="n">
        <f aca="false">2.5*(1+C23)</f>
        <v>2.75</v>
      </c>
      <c r="H23" s="3" t="n">
        <f aca="false">0.32*(1+D23)</f>
        <v>0.48</v>
      </c>
      <c r="I23" s="3" t="n">
        <f aca="false">(E23-F23-G23-H23)*(E23-F23-G23-H23)</f>
        <v>2.235099750625</v>
      </c>
      <c r="J23" s="5" t="n">
        <f aca="false">1/I23</f>
        <v>0.447407324760504</v>
      </c>
      <c r="K23" s="6" t="n">
        <f aca="false">SQRT($E23/(1-$B23)^2)</f>
        <v>2.5</v>
      </c>
      <c r="L23" s="6" t="n">
        <f aca="false">$F23</f>
        <v>1.5</v>
      </c>
      <c r="M23" s="6" t="n">
        <f aca="false">$G23/(1+$C23)</f>
        <v>2.5</v>
      </c>
      <c r="N23" s="6" t="n">
        <f aca="false">$H23/(1+$D23)</f>
        <v>0.32</v>
      </c>
      <c r="O23" s="6" t="n">
        <f aca="false">ROUND((1+10^(-6-$P23))*(1-SQRT($E23)/$K23),2)</f>
        <v>0.2</v>
      </c>
      <c r="P23" s="6" t="n">
        <f aca="false">LOG10($A23)-6</f>
        <v>-8</v>
      </c>
    </row>
    <row r="24" customFormat="false" ht="15" hidden="false" customHeight="false" outlineLevel="0" collapsed="false">
      <c r="A24" s="3" t="n">
        <v>0.1</v>
      </c>
      <c r="B24" s="3" t="n">
        <v>0.018</v>
      </c>
      <c r="C24" s="4" t="n">
        <v>0.1</v>
      </c>
      <c r="D24" s="4" t="n">
        <v>0.5</v>
      </c>
      <c r="E24" s="3" t="n">
        <f aca="false">(2.5*2.5)*((1-B24)*(1-B24))</f>
        <v>6.027025</v>
      </c>
      <c r="F24" s="3" t="n">
        <f aca="false">1.5</f>
        <v>1.5</v>
      </c>
      <c r="G24" s="3" t="n">
        <f aca="false">2.5*(1+C24)</f>
        <v>2.75</v>
      </c>
      <c r="H24" s="3" t="n">
        <f aca="false">0.32*(1+D24)</f>
        <v>0.48</v>
      </c>
      <c r="I24" s="3" t="n">
        <f aca="false">(E24-F24-G24-H24)*(E24-F24-G24-H24)</f>
        <v>1.682273850625</v>
      </c>
      <c r="J24" s="5" t="n">
        <f aca="false">1/I24</f>
        <v>0.594433539835669</v>
      </c>
      <c r="K24" s="6" t="n">
        <f aca="false">SQRT($E24/(1-$B24)^2)</f>
        <v>2.5</v>
      </c>
      <c r="L24" s="6" t="n">
        <f aca="false">$F24</f>
        <v>1.5</v>
      </c>
      <c r="M24" s="6" t="n">
        <f aca="false">$G24/(1+$C24)</f>
        <v>2.5</v>
      </c>
      <c r="N24" s="6" t="n">
        <f aca="false">$H24/(1+$D24)</f>
        <v>0.32</v>
      </c>
      <c r="O24" s="6" t="n">
        <f aca="false">ROUND((1+10^(-6-$P24))*(1-SQRT($E24)/$K24),2)</f>
        <v>0.2</v>
      </c>
      <c r="P24" s="6" t="n">
        <f aca="false">LOG10($A24)-6</f>
        <v>-7</v>
      </c>
    </row>
    <row r="25" customFormat="false" ht="15" hidden="false" customHeight="false" outlineLevel="0" collapsed="false">
      <c r="A25" s="3" t="n">
        <v>1</v>
      </c>
      <c r="B25" s="3" t="n">
        <v>0.1</v>
      </c>
      <c r="C25" s="4" t="n">
        <v>0.1</v>
      </c>
      <c r="D25" s="4" t="n">
        <v>0.5</v>
      </c>
      <c r="E25" s="3" t="n">
        <f aca="false">(2.5*2.5)*((1-B25)*(1-B25))</f>
        <v>5.0625</v>
      </c>
      <c r="F25" s="3" t="n">
        <f aca="false">1.5</f>
        <v>1.5</v>
      </c>
      <c r="G25" s="3" t="n">
        <f aca="false">2.5*(1+C25)</f>
        <v>2.75</v>
      </c>
      <c r="H25" s="3" t="n">
        <f aca="false">0.32*(1+D25)</f>
        <v>0.48</v>
      </c>
      <c r="I25" s="3" t="n">
        <f aca="false">(E25-F25-G25-H25)*(E25-F25-G25-H25)</f>
        <v>0.11055625</v>
      </c>
      <c r="J25" s="5" t="n">
        <f aca="false">1/I25</f>
        <v>9.0451693142631</v>
      </c>
      <c r="K25" s="6" t="n">
        <f aca="false">SQRT($E25/(1-$B25)^2)</f>
        <v>2.5</v>
      </c>
      <c r="L25" s="6" t="n">
        <f aca="false">$F25</f>
        <v>1.5</v>
      </c>
      <c r="M25" s="6" t="n">
        <f aca="false">$G25/(1+$C25)</f>
        <v>2.5</v>
      </c>
      <c r="N25" s="6" t="n">
        <f aca="false">$H25/(1+$D25)</f>
        <v>0.32</v>
      </c>
      <c r="O25" s="6" t="n">
        <f aca="false">ROUND((1+10^(-6-$P25))*(1-SQRT($E25)/$K25),2)</f>
        <v>0.2</v>
      </c>
      <c r="P25" s="6" t="n">
        <f aca="false">LOG10($A25)-6</f>
        <v>-6</v>
      </c>
    </row>
    <row r="26" customFormat="false" ht="15" hidden="false" customHeight="false" outlineLevel="0" collapsed="false">
      <c r="A26" s="3" t="n">
        <v>0.001</v>
      </c>
      <c r="B26" s="3" t="n">
        <v>0.0002</v>
      </c>
      <c r="C26" s="4" t="n">
        <v>0.2</v>
      </c>
      <c r="D26" s="4" t="n">
        <v>1</v>
      </c>
      <c r="E26" s="3" t="n">
        <f aca="false">(2.5*2.5)*((1-B26)*(1-B26))</f>
        <v>6.24750025</v>
      </c>
      <c r="F26" s="3" t="n">
        <f aca="false">1.5</f>
        <v>1.5</v>
      </c>
      <c r="G26" s="3" t="n">
        <f aca="false">2.5*(1+C26)</f>
        <v>3</v>
      </c>
      <c r="H26" s="3" t="n">
        <f aca="false">0.32*(1+D26)</f>
        <v>0.64</v>
      </c>
      <c r="I26" s="3" t="n">
        <f aca="false">(E26-F26-G26-H26)*(E26-F26-G26-H26)</f>
        <v>1.22655680375006</v>
      </c>
      <c r="J26" s="5" t="n">
        <f aca="false">1/I26</f>
        <v>0.815290410474762</v>
      </c>
      <c r="K26" s="6" t="n">
        <f aca="false">SQRT($E26/(1-$B26)^2)</f>
        <v>2.5</v>
      </c>
      <c r="L26" s="6" t="n">
        <f aca="false">$F26</f>
        <v>1.5</v>
      </c>
      <c r="M26" s="6" t="n">
        <f aca="false">$G26/(1+$C26)</f>
        <v>2.5</v>
      </c>
      <c r="N26" s="6" t="n">
        <f aca="false">$H26/(1+$D26)</f>
        <v>0.32</v>
      </c>
      <c r="O26" s="6" t="n">
        <f aca="false">ROUND((1+10^(-6-$P26))*(1-SQRT($E26)/$K26),2)</f>
        <v>0.2</v>
      </c>
      <c r="P26" s="6" t="n">
        <f aca="false">LOG10($A26)-6</f>
        <v>-9</v>
      </c>
    </row>
    <row r="27" customFormat="false" ht="15" hidden="false" customHeight="false" outlineLevel="0" collapsed="false">
      <c r="A27" s="3" t="n">
        <v>0.01</v>
      </c>
      <c r="B27" s="3" t="n">
        <v>0.002</v>
      </c>
      <c r="C27" s="4" t="n">
        <v>0.2</v>
      </c>
      <c r="D27" s="4" t="n">
        <v>1</v>
      </c>
      <c r="E27" s="3" t="n">
        <f aca="false">(2.5*2.5)*((1-B27)*(1-B27))</f>
        <v>6.225025</v>
      </c>
      <c r="F27" s="3" t="n">
        <f aca="false">1.5</f>
        <v>1.5</v>
      </c>
      <c r="G27" s="3" t="n">
        <f aca="false">2.5*(1+C27)</f>
        <v>3</v>
      </c>
      <c r="H27" s="3" t="n">
        <f aca="false">0.32*(1+D27)</f>
        <v>0.64</v>
      </c>
      <c r="I27" s="3" t="n">
        <f aca="false">(E27-F27-G27-H27)*(E27-F27-G27-H27)</f>
        <v>1.177279250625</v>
      </c>
      <c r="J27" s="5" t="n">
        <f aca="false">1/I27</f>
        <v>0.849416142745331</v>
      </c>
      <c r="K27" s="6" t="n">
        <f aca="false">SQRT($E27/(1-$B27)^2)</f>
        <v>2.5</v>
      </c>
      <c r="L27" s="6" t="n">
        <f aca="false">$F27</f>
        <v>1.5</v>
      </c>
      <c r="M27" s="6" t="n">
        <f aca="false">$G27/(1+$C27)</f>
        <v>2.5</v>
      </c>
      <c r="N27" s="6" t="n">
        <f aca="false">$H27/(1+$D27)</f>
        <v>0.32</v>
      </c>
      <c r="O27" s="6" t="n">
        <f aca="false">ROUND((1+10^(-6-$P27))*(1-SQRT($E27)/$K27),2)</f>
        <v>0.2</v>
      </c>
      <c r="P27" s="6" t="n">
        <f aca="false">LOG10($A27)-6</f>
        <v>-8</v>
      </c>
    </row>
    <row r="28" customFormat="false" ht="15" hidden="false" customHeight="false" outlineLevel="0" collapsed="false">
      <c r="A28" s="3" t="n">
        <v>0.1</v>
      </c>
      <c r="B28" s="3" t="n">
        <v>0.018</v>
      </c>
      <c r="C28" s="4" t="n">
        <v>0.2</v>
      </c>
      <c r="D28" s="4" t="n">
        <v>1</v>
      </c>
      <c r="E28" s="3" t="n">
        <f aca="false">(2.5*2.5)*((1-B28)*(1-B28))</f>
        <v>6.027025</v>
      </c>
      <c r="F28" s="3" t="n">
        <f aca="false">1.5</f>
        <v>1.5</v>
      </c>
      <c r="G28" s="3" t="n">
        <f aca="false">2.5*(1+C28)</f>
        <v>3</v>
      </c>
      <c r="H28" s="3" t="n">
        <f aca="false">0.32*(1+D28)</f>
        <v>0.64</v>
      </c>
      <c r="I28" s="3" t="n">
        <f aca="false">(E28-F28-G28-H28)*(E28-F28-G28-H28)</f>
        <v>0.786813350625</v>
      </c>
      <c r="J28" s="5" t="n">
        <f aca="false">1/I28</f>
        <v>1.27094945606306</v>
      </c>
      <c r="K28" s="6" t="n">
        <f aca="false">SQRT($E28/(1-$B28)^2)</f>
        <v>2.5</v>
      </c>
      <c r="L28" s="6" t="n">
        <f aca="false">$F28</f>
        <v>1.5</v>
      </c>
      <c r="M28" s="6" t="n">
        <f aca="false">$G28/(1+$C28)</f>
        <v>2.5</v>
      </c>
      <c r="N28" s="6" t="n">
        <f aca="false">$H28/(1+$D28)</f>
        <v>0.32</v>
      </c>
      <c r="O28" s="6" t="n">
        <f aca="false">ROUND((1+10^(-6-$P28))*(1-SQRT($E28)/$K28),2)</f>
        <v>0.2</v>
      </c>
      <c r="P28" s="6" t="n">
        <f aca="false">LOG10($A28)-6</f>
        <v>-7</v>
      </c>
    </row>
    <row r="29" customFormat="false" ht="15" hidden="false" customHeight="false" outlineLevel="0" collapsed="false">
      <c r="A29" s="3" t="n">
        <v>0.001</v>
      </c>
      <c r="B29" s="3" t="n">
        <v>0.0002</v>
      </c>
      <c r="C29" s="4" t="n">
        <v>0.3</v>
      </c>
      <c r="D29" s="4" t="n">
        <v>1.5</v>
      </c>
      <c r="E29" s="3" t="n">
        <f aca="false">(2.5*2.5)*((1-B29)*(1-B29))</f>
        <v>6.24750025</v>
      </c>
      <c r="F29" s="3" t="n">
        <f aca="false">1.5</f>
        <v>1.5</v>
      </c>
      <c r="G29" s="3" t="n">
        <f aca="false">2.5*(1+C29)</f>
        <v>3.25</v>
      </c>
      <c r="H29" s="3" t="n">
        <f aca="false">0.32*(1+D29)</f>
        <v>0.8</v>
      </c>
      <c r="I29" s="3" t="n">
        <f aca="false">(E29-F29-G29-H29)*(E29-F29-G29-H29)</f>
        <v>0.486506598750062</v>
      </c>
      <c r="J29" s="5" t="n">
        <f aca="false">1/I29</f>
        <v>2.05547057854757</v>
      </c>
      <c r="K29" s="6" t="n">
        <f aca="false">SQRT($E29/(1-$B29)^2)</f>
        <v>2.5</v>
      </c>
      <c r="L29" s="6" t="n">
        <f aca="false">$F29</f>
        <v>1.5</v>
      </c>
      <c r="M29" s="6" t="n">
        <f aca="false">$G29/(1+$C29)</f>
        <v>2.5</v>
      </c>
      <c r="N29" s="6" t="n">
        <f aca="false">$H29/(1+$D29)</f>
        <v>0.32</v>
      </c>
      <c r="O29" s="6" t="n">
        <f aca="false">ROUND((1+10^(-6-$P29))*(1-SQRT($E29)/$K29),2)</f>
        <v>0.2</v>
      </c>
      <c r="P29" s="6" t="n">
        <f aca="false">LOG10($A29)-6</f>
        <v>-9</v>
      </c>
    </row>
    <row r="30" customFormat="false" ht="15" hidden="false" customHeight="false" outlineLevel="0" collapsed="false">
      <c r="A30" s="3" t="n">
        <v>0.01</v>
      </c>
      <c r="B30" s="3" t="n">
        <v>0.002</v>
      </c>
      <c r="C30" s="4" t="n">
        <v>0.3</v>
      </c>
      <c r="D30" s="4" t="n">
        <v>1.5</v>
      </c>
      <c r="E30" s="3" t="n">
        <f aca="false">(2.5*2.5)*((1-B30)*(1-B30))</f>
        <v>6.225025</v>
      </c>
      <c r="F30" s="3" t="n">
        <f aca="false">1.5</f>
        <v>1.5</v>
      </c>
      <c r="G30" s="3" t="n">
        <f aca="false">2.5*(1+C30)</f>
        <v>3.25</v>
      </c>
      <c r="H30" s="3" t="n">
        <f aca="false">0.32*(1+D30)</f>
        <v>0.8</v>
      </c>
      <c r="I30" s="3" t="n">
        <f aca="false">(E30-F30-G30-H30)*(E30-F30-G30-H30)</f>
        <v>0.455658750624999</v>
      </c>
      <c r="J30" s="5" t="n">
        <f aca="false">1/I30</f>
        <v>2.19462481216121</v>
      </c>
      <c r="K30" s="6" t="n">
        <f aca="false">SQRT($E30/(1-$B30)^2)</f>
        <v>2.5</v>
      </c>
      <c r="L30" s="6" t="n">
        <f aca="false">$F30</f>
        <v>1.5</v>
      </c>
      <c r="M30" s="6" t="n">
        <f aca="false">$G30/(1+$C30)</f>
        <v>2.5</v>
      </c>
      <c r="N30" s="6" t="n">
        <f aca="false">$H30/(1+$D30)</f>
        <v>0.32</v>
      </c>
      <c r="O30" s="6" t="n">
        <f aca="false">ROUND((1+10^(-6-$P30))*(1-SQRT($E30)/$K30),2)</f>
        <v>0.2</v>
      </c>
      <c r="P30" s="6" t="n">
        <f aca="false">LOG10($A30)-6</f>
        <v>-8</v>
      </c>
    </row>
    <row r="31" customFormat="false" ht="15" hidden="false" customHeight="false" outlineLevel="0" collapsed="false">
      <c r="A31" s="3" t="n">
        <v>0.1</v>
      </c>
      <c r="B31" s="3" t="n">
        <v>0.018</v>
      </c>
      <c r="C31" s="4" t="n">
        <v>0.3</v>
      </c>
      <c r="D31" s="4" t="n">
        <v>1.5</v>
      </c>
      <c r="E31" s="3" t="n">
        <f aca="false">(2.5*2.5)*((1-B31)*(1-B31))</f>
        <v>6.027025</v>
      </c>
      <c r="F31" s="3" t="n">
        <f aca="false">1.5</f>
        <v>1.5</v>
      </c>
      <c r="G31" s="3" t="n">
        <f aca="false">2.5*(1+C31)</f>
        <v>3.25</v>
      </c>
      <c r="H31" s="3" t="n">
        <f aca="false">0.32*(1+D31)</f>
        <v>0.8</v>
      </c>
      <c r="I31" s="3" t="n">
        <f aca="false">(E31-F31-G31-H31)*(E31-F31-G31-H31)</f>
        <v>0.227552850625</v>
      </c>
      <c r="J31" s="5" t="n">
        <f aca="false">1/I31</f>
        <v>4.39458348798262</v>
      </c>
      <c r="K31" s="6" t="n">
        <f aca="false">SQRT($E31/(1-$B31)^2)</f>
        <v>2.5</v>
      </c>
      <c r="L31" s="6" t="n">
        <f aca="false">$F31</f>
        <v>1.5</v>
      </c>
      <c r="M31" s="6" t="n">
        <f aca="false">$G31/(1+$C31)</f>
        <v>2.5</v>
      </c>
      <c r="N31" s="6" t="n">
        <f aca="false">$H31/(1+$D31)</f>
        <v>0.32</v>
      </c>
      <c r="O31" s="6" t="n">
        <f aca="false">ROUND((1+10^(-6-$P31))*(1-SQRT($E31)/$K31),2)</f>
        <v>0.2</v>
      </c>
      <c r="P31" s="6" t="n">
        <f aca="false">LOG10($A31)-6</f>
        <v>-7</v>
      </c>
    </row>
    <row r="32" customFormat="false" ht="15" hidden="false" customHeight="false" outlineLevel="0" collapsed="false">
      <c r="A32" s="3" t="n">
        <v>0.001</v>
      </c>
      <c r="B32" s="3" t="n">
        <v>0.0002</v>
      </c>
      <c r="C32" s="4" t="n">
        <v>0.4</v>
      </c>
      <c r="D32" s="4" t="n">
        <v>2</v>
      </c>
      <c r="E32" s="3" t="n">
        <f aca="false">(2.5*2.5)*((1-B32)*(1-B32))</f>
        <v>6.24750025</v>
      </c>
      <c r="F32" s="3" t="n">
        <f aca="false">1.5</f>
        <v>1.5</v>
      </c>
      <c r="G32" s="3" t="n">
        <f aca="false">2.5*(1+C32)</f>
        <v>3.5</v>
      </c>
      <c r="H32" s="3" t="n">
        <f aca="false">0.32*(1+D32)</f>
        <v>0.96</v>
      </c>
      <c r="I32" s="3" t="n">
        <f aca="false">(E32-F32-G32-H32)*(E32-F32-G32-H32)</f>
        <v>0.0826563937500624</v>
      </c>
      <c r="J32" s="5" t="n">
        <f aca="false">1/I32</f>
        <v>12.0982776362566</v>
      </c>
      <c r="K32" s="6" t="n">
        <f aca="false">SQRT($E32/(1-$B32)^2)</f>
        <v>2.5</v>
      </c>
      <c r="L32" s="6" t="n">
        <f aca="false">$F32</f>
        <v>1.5</v>
      </c>
      <c r="M32" s="6" t="n">
        <f aca="false">$G32/(1+$C32)</f>
        <v>2.5</v>
      </c>
      <c r="N32" s="6" t="n">
        <f aca="false">$H32/(1+$D32)</f>
        <v>0.32</v>
      </c>
      <c r="O32" s="6" t="n">
        <f aca="false">ROUND((1+10^(-6-$P32))*(1-SQRT($E32)/$K32),2)</f>
        <v>0.2</v>
      </c>
      <c r="P32" s="6" t="n">
        <f aca="false">LOG10($A32)-6</f>
        <v>-9</v>
      </c>
    </row>
    <row r="33" customFormat="false" ht="15" hidden="false" customHeight="false" outlineLevel="0" collapsed="false">
      <c r="A33" s="3" t="n">
        <v>0.01</v>
      </c>
      <c r="B33" s="3" t="n">
        <v>0.002</v>
      </c>
      <c r="C33" s="4" t="n">
        <v>0.4</v>
      </c>
      <c r="D33" s="4" t="n">
        <v>2</v>
      </c>
      <c r="E33" s="3" t="n">
        <f aca="false">(2.5*2.5)*((1-B33)*(1-B33))</f>
        <v>6.225025</v>
      </c>
      <c r="F33" s="3" t="n">
        <f aca="false">1.5</f>
        <v>1.5</v>
      </c>
      <c r="G33" s="3" t="n">
        <f aca="false">2.5*(1+C33)</f>
        <v>3.5</v>
      </c>
      <c r="H33" s="3" t="n">
        <f aca="false">0.32*(1+D33)</f>
        <v>0.96</v>
      </c>
      <c r="I33" s="3" t="n">
        <f aca="false">(E33-F33-G33-H33)*(E33-F33-G33-H33)</f>
        <v>0.0702382506249998</v>
      </c>
      <c r="J33" s="5" t="n">
        <f aca="false">1/I33</f>
        <v>14.2372566386793</v>
      </c>
      <c r="K33" s="6" t="n">
        <f aca="false">SQRT($E33/(1-$B33)^2)</f>
        <v>2.5</v>
      </c>
      <c r="L33" s="6" t="n">
        <f aca="false">$F33</f>
        <v>1.5</v>
      </c>
      <c r="M33" s="6" t="n">
        <f aca="false">$G33/(1+$C33)</f>
        <v>2.5</v>
      </c>
      <c r="N33" s="6" t="n">
        <f aca="false">$H33/(1+$D33)</f>
        <v>0.32</v>
      </c>
      <c r="O33" s="6" t="n">
        <f aca="false">ROUND((1+10^(-6-$P33))*(1-SQRT($E33)/$K33),2)</f>
        <v>0.2</v>
      </c>
      <c r="P33" s="6" t="n">
        <f aca="false">LOG10($A33)-6</f>
        <v>-8</v>
      </c>
    </row>
    <row r="34" customFormat="false" ht="15" hidden="false" customHeight="false" outlineLevel="0" collapsed="false">
      <c r="A34" s="3" t="n">
        <v>0.1</v>
      </c>
      <c r="B34" s="3" t="n">
        <v>0.018</v>
      </c>
      <c r="C34" s="4" t="n">
        <v>0.4</v>
      </c>
      <c r="D34" s="4" t="n">
        <v>2</v>
      </c>
      <c r="E34" s="3" t="n">
        <f aca="false">(2.5*2.5)*((1-B34)*(1-B34))</f>
        <v>6.027025</v>
      </c>
      <c r="F34" s="3" t="n">
        <f aca="false">1.5</f>
        <v>1.5</v>
      </c>
      <c r="G34" s="3" t="n">
        <f aca="false">2.5*(1+C34)</f>
        <v>3.5</v>
      </c>
      <c r="H34" s="3" t="n">
        <f aca="false">0.32*(1+D34)</f>
        <v>0.96</v>
      </c>
      <c r="I34" s="3" t="n">
        <f aca="false">(E34-F34-G34-H34)*(E34-F34-G34-H34)</f>
        <v>0.00449235062500002</v>
      </c>
      <c r="J34" s="5" t="n">
        <f aca="false">1/I34</f>
        <v>222.600612346459</v>
      </c>
      <c r="K34" s="6" t="n">
        <f aca="false">SQRT($E34/(1-$B34)^2)</f>
        <v>2.5</v>
      </c>
      <c r="L34" s="6" t="n">
        <f aca="false">$F34</f>
        <v>1.5</v>
      </c>
      <c r="M34" s="6" t="n">
        <f aca="false">$G34/(1+$C34)</f>
        <v>2.5</v>
      </c>
      <c r="N34" s="6" t="n">
        <f aca="false">$H34/(1+$D34)</f>
        <v>0.32</v>
      </c>
      <c r="O34" s="6" t="n">
        <f aca="false">ROUND((1+10^(-6-$P34))*(1-SQRT($E34)/$K34),2)</f>
        <v>0.2</v>
      </c>
      <c r="P34" s="6" t="n">
        <f aca="false">LOG10($A34)-6</f>
        <v>-7</v>
      </c>
    </row>
    <row r="35" customFormat="false" ht="15" hidden="false" customHeight="false" outlineLevel="0" collapsed="false">
      <c r="A35" s="3" t="n">
        <v>0.001</v>
      </c>
      <c r="B35" s="3" t="n">
        <v>0.0002</v>
      </c>
      <c r="C35" s="4" t="n">
        <v>0</v>
      </c>
      <c r="D35" s="4" t="n">
        <v>0</v>
      </c>
      <c r="E35" s="3" t="n">
        <f aca="false">(2.75*2.75)*((1-B35)*(1-B35))</f>
        <v>7.5594753025</v>
      </c>
      <c r="F35" s="3" t="n">
        <f aca="false">1</f>
        <v>1</v>
      </c>
      <c r="G35" s="3" t="n">
        <f aca="false">2.5*(1+C35)</f>
        <v>2.5</v>
      </c>
      <c r="H35" s="3" t="n">
        <f aca="false">0.32*(1+D35)</f>
        <v>0.32</v>
      </c>
      <c r="I35" s="3" t="n">
        <f aca="false">(E35-F35-G35-H35)*(E35-F35-G35-H35)</f>
        <v>13.9836755380075</v>
      </c>
      <c r="J35" s="5" t="n">
        <f aca="false">1/I35</f>
        <v>0.071511956729975</v>
      </c>
      <c r="K35" s="6" t="n">
        <f aca="false">SQRT($E35/(1-$B35)^2)</f>
        <v>2.75</v>
      </c>
      <c r="L35" s="6" t="n">
        <f aca="false">$F35</f>
        <v>1</v>
      </c>
      <c r="M35" s="6" t="n">
        <f aca="false">$G35/(1+$C35)</f>
        <v>2.5</v>
      </c>
      <c r="N35" s="6" t="n">
        <f aca="false">$H35/(1+$D35)</f>
        <v>0.32</v>
      </c>
      <c r="O35" s="6" t="n">
        <f aca="false">ROUND((1+10^(-6-$P35))*(1-SQRT($E35)/$K35),2)</f>
        <v>0.2</v>
      </c>
      <c r="P35" s="6" t="n">
        <f aca="false">LOG10($A35)-6</f>
        <v>-9</v>
      </c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</row>
    <row r="36" customFormat="false" ht="15" hidden="false" customHeight="false" outlineLevel="0" collapsed="false">
      <c r="A36" s="3" t="n">
        <v>0.01</v>
      </c>
      <c r="B36" s="3" t="n">
        <v>0.002</v>
      </c>
      <c r="C36" s="4" t="n">
        <v>0</v>
      </c>
      <c r="D36" s="4" t="n">
        <v>0</v>
      </c>
      <c r="E36" s="3" t="n">
        <f aca="false">(2.75*2.75)*((1-B36)*(1-B36))</f>
        <v>7.53228025</v>
      </c>
      <c r="F36" s="3" t="n">
        <f aca="false">1</f>
        <v>1</v>
      </c>
      <c r="G36" s="3" t="n">
        <f aca="false">2.5*(1+C36)</f>
        <v>2.5</v>
      </c>
      <c r="H36" s="3" t="n">
        <f aca="false">0.32*(1+D36)</f>
        <v>0.32</v>
      </c>
      <c r="I36" s="3" t="n">
        <f aca="false">(E36-F36-G36-H36)*(E36-F36-G36-H36)</f>
        <v>13.7810246545401</v>
      </c>
      <c r="J36" s="5" t="n">
        <f aca="false">1/I36</f>
        <v>0.0725635448065581</v>
      </c>
      <c r="K36" s="6" t="n">
        <f aca="false">SQRT($E36/(1-$B36)^2)</f>
        <v>2.75</v>
      </c>
      <c r="L36" s="6" t="n">
        <f aca="false">$F36</f>
        <v>1</v>
      </c>
      <c r="M36" s="6" t="n">
        <f aca="false">$G36/(1+$C36)</f>
        <v>2.5</v>
      </c>
      <c r="N36" s="6" t="n">
        <f aca="false">$H36/(1+$D36)</f>
        <v>0.32</v>
      </c>
      <c r="O36" s="6" t="n">
        <f aca="false">ROUND((1+10^(-6-$P36))*(1-SQRT($E36)/$K36),2)</f>
        <v>0.2</v>
      </c>
      <c r="P36" s="6" t="n">
        <f aca="false">LOG10($A36)-6</f>
        <v>-8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</row>
    <row r="37" customFormat="false" ht="15" hidden="false" customHeight="false" outlineLevel="0" collapsed="false">
      <c r="A37" s="3" t="n">
        <v>0.1</v>
      </c>
      <c r="B37" s="3" t="n">
        <v>0.018</v>
      </c>
      <c r="C37" s="4" t="n">
        <v>0</v>
      </c>
      <c r="D37" s="4" t="n">
        <v>0</v>
      </c>
      <c r="E37" s="3" t="n">
        <f aca="false">(2.75*2.75)*((1-B37)*(1-B37))</f>
        <v>7.29270025</v>
      </c>
      <c r="F37" s="3" t="n">
        <f aca="false">1</f>
        <v>1</v>
      </c>
      <c r="G37" s="3" t="n">
        <f aca="false">2.5*(1+C37)</f>
        <v>2.5</v>
      </c>
      <c r="H37" s="3" t="n">
        <f aca="false">0.32*(1+D37)</f>
        <v>0.32</v>
      </c>
      <c r="I37" s="3" t="n">
        <f aca="false">(E37-F37-G37-H37)*(E37-F37-G37-H37)</f>
        <v>12.0596470263501</v>
      </c>
      <c r="J37" s="5" t="n">
        <f aca="false">1/I37</f>
        <v>0.0829211665826556</v>
      </c>
      <c r="K37" s="6" t="n">
        <f aca="false">SQRT($E37/(1-$B37)^2)</f>
        <v>2.75</v>
      </c>
      <c r="L37" s="6" t="n">
        <f aca="false">$F37</f>
        <v>1</v>
      </c>
      <c r="M37" s="6" t="n">
        <f aca="false">$G37/(1+$C37)</f>
        <v>2.5</v>
      </c>
      <c r="N37" s="6" t="n">
        <f aca="false">$H37/(1+$D37)</f>
        <v>0.32</v>
      </c>
      <c r="O37" s="6" t="n">
        <f aca="false">ROUND((1+10^(-6-$P37))*(1-SQRT($E37)/$K37),2)</f>
        <v>0.2</v>
      </c>
      <c r="P37" s="6" t="n">
        <f aca="false">LOG10($A37)-6</f>
        <v>-7</v>
      </c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</row>
    <row r="38" customFormat="false" ht="15" hidden="false" customHeight="false" outlineLevel="0" collapsed="false">
      <c r="A38" s="3" t="n">
        <v>1</v>
      </c>
      <c r="B38" s="3" t="n">
        <v>0.1</v>
      </c>
      <c r="C38" s="4" t="n">
        <v>0</v>
      </c>
      <c r="D38" s="4" t="n">
        <v>0</v>
      </c>
      <c r="E38" s="3" t="n">
        <f aca="false">(2.75*2.75)*((1-B38)*(1-B38))</f>
        <v>6.125625</v>
      </c>
      <c r="F38" s="3" t="n">
        <f aca="false">1</f>
        <v>1</v>
      </c>
      <c r="G38" s="3" t="n">
        <f aca="false">2.5*(1+C38)</f>
        <v>2.5</v>
      </c>
      <c r="H38" s="3" t="n">
        <f aca="false">0.32*(1+D38)</f>
        <v>0.32</v>
      </c>
      <c r="I38" s="3" t="n">
        <f aca="false">(E38-F38-G38-H38)*(E38-F38-G38-H38)</f>
        <v>5.315906640625</v>
      </c>
      <c r="J38" s="5" t="n">
        <f aca="false">1/I38</f>
        <v>0.188114665588338</v>
      </c>
      <c r="K38" s="6" t="n">
        <f aca="false">SQRT($E38/(1-$B38)^2)</f>
        <v>2.75</v>
      </c>
      <c r="L38" s="6" t="n">
        <f aca="false">$F38</f>
        <v>1</v>
      </c>
      <c r="M38" s="6" t="n">
        <f aca="false">$G38/(1+$C38)</f>
        <v>2.5</v>
      </c>
      <c r="N38" s="6" t="n">
        <f aca="false">$H38/(1+$D38)</f>
        <v>0.32</v>
      </c>
      <c r="O38" s="6" t="n">
        <f aca="false">ROUND((1+10^(-6-$P38))*(1-SQRT($E38)/$K38),2)</f>
        <v>0.2</v>
      </c>
      <c r="P38" s="6" t="n">
        <f aca="false">LOG10($A38)-6</f>
        <v>-6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</row>
    <row r="39" customFormat="false" ht="15" hidden="false" customHeight="false" outlineLevel="0" collapsed="false">
      <c r="A39" s="3" t="n">
        <v>10</v>
      </c>
      <c r="B39" s="3" t="n">
        <v>0.182</v>
      </c>
      <c r="C39" s="4" t="n">
        <v>0</v>
      </c>
      <c r="D39" s="4" t="n">
        <v>0</v>
      </c>
      <c r="E39" s="3" t="n">
        <f aca="false">(2.75*2.75)*((1-B39)*(1-B39))</f>
        <v>5.06025025</v>
      </c>
      <c r="F39" s="3" t="n">
        <f aca="false">1</f>
        <v>1</v>
      </c>
      <c r="G39" s="3" t="n">
        <f aca="false">2.5*(1+C39)</f>
        <v>2.5</v>
      </c>
      <c r="H39" s="3" t="n">
        <f aca="false">0.32*(1+D39)</f>
        <v>0.32</v>
      </c>
      <c r="I39" s="3" t="n">
        <f aca="false">(E39-F39-G39-H39)*(E39-F39-G39-H39)</f>
        <v>1.53822068262506</v>
      </c>
      <c r="J39" s="5" t="n">
        <f aca="false">1/I39</f>
        <v>0.650101777524823</v>
      </c>
      <c r="K39" s="6" t="n">
        <f aca="false">SQRT($E39/(1-$B39)^2)</f>
        <v>2.75</v>
      </c>
      <c r="L39" s="6" t="n">
        <f aca="false">$F39</f>
        <v>1</v>
      </c>
      <c r="M39" s="6" t="n">
        <f aca="false">$G39/(1+$C39)</f>
        <v>2.5</v>
      </c>
      <c r="N39" s="6" t="n">
        <f aca="false">$H39/(1+$D39)</f>
        <v>0.32</v>
      </c>
      <c r="O39" s="6" t="n">
        <f aca="false">ROUND((1+10^(-6-$P39))*(1-SQRT($E39)/$K39),2)</f>
        <v>0.2</v>
      </c>
      <c r="P39" s="6" t="n">
        <f aca="false">LOG10($A39)-6</f>
        <v>-5</v>
      </c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</row>
    <row r="40" customFormat="false" ht="15" hidden="false" customHeight="false" outlineLevel="0" collapsed="false">
      <c r="A40" s="3" t="n">
        <v>100</v>
      </c>
      <c r="B40" s="3" t="n">
        <v>0.198</v>
      </c>
      <c r="C40" s="4" t="n">
        <v>0</v>
      </c>
      <c r="D40" s="4" t="n">
        <v>0</v>
      </c>
      <c r="E40" s="3" t="n">
        <f aca="false">(2.75*2.75)*((1-B40)*(1-B40))</f>
        <v>4.86423025</v>
      </c>
      <c r="F40" s="3" t="n">
        <f aca="false">1</f>
        <v>1</v>
      </c>
      <c r="G40" s="3" t="n">
        <f aca="false">2.5*(1+C40)</f>
        <v>2.5</v>
      </c>
      <c r="H40" s="3" t="n">
        <f aca="false">0.32*(1+D40)</f>
        <v>0.32</v>
      </c>
      <c r="I40" s="3" t="n">
        <f aca="false">(E40-F40-G40-H40)*(E40-F40-G40-H40)</f>
        <v>1.09041681501506</v>
      </c>
      <c r="J40" s="5" t="n">
        <f aca="false">1/I40</f>
        <v>0.917080501905305</v>
      </c>
      <c r="K40" s="6" t="n">
        <f aca="false">SQRT($E40/(1-$B40)^2)</f>
        <v>2.75</v>
      </c>
      <c r="L40" s="6" t="n">
        <f aca="false">$F40</f>
        <v>1</v>
      </c>
      <c r="M40" s="6" t="n">
        <f aca="false">$G40/(1+$C40)</f>
        <v>2.5</v>
      </c>
      <c r="N40" s="6" t="n">
        <f aca="false">$H40/(1+$D40)</f>
        <v>0.32</v>
      </c>
      <c r="O40" s="6" t="n">
        <f aca="false">ROUND((1+10^(-6-$P40))*(1-SQRT($E40)/$K40),2)</f>
        <v>0.2</v>
      </c>
      <c r="P40" s="6" t="n">
        <f aca="false">LOG10($A40)-6</f>
        <v>-4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</row>
    <row r="41" customFormat="false" ht="15" hidden="false" customHeight="false" outlineLevel="0" collapsed="false">
      <c r="A41" s="3" t="n">
        <v>1000</v>
      </c>
      <c r="B41" s="3" t="n">
        <v>0.1998</v>
      </c>
      <c r="C41" s="4" t="n">
        <v>0</v>
      </c>
      <c r="D41" s="4" t="n">
        <v>0</v>
      </c>
      <c r="E41" s="3" t="n">
        <f aca="false">(2.75*2.75)*((1-B41)*(1-B41))</f>
        <v>4.8424203025</v>
      </c>
      <c r="F41" s="3" t="n">
        <f aca="false">1</f>
        <v>1</v>
      </c>
      <c r="G41" s="3" t="n">
        <f aca="false">2.5*(1+C41)</f>
        <v>2.5</v>
      </c>
      <c r="H41" s="3" t="n">
        <f aca="false">0.32*(1+D41)</f>
        <v>0.32</v>
      </c>
      <c r="I41" s="3" t="n">
        <f aca="false">(E41-F41-G41-H41)*(E41-F41-G41-H41)</f>
        <v>1.04534327496419</v>
      </c>
      <c r="J41" s="5" t="n">
        <f aca="false">1/I41</f>
        <v>0.956623555103709</v>
      </c>
      <c r="K41" s="6" t="n">
        <f aca="false">SQRT($E41/(1-$B41)^2)</f>
        <v>2.75</v>
      </c>
      <c r="L41" s="6" t="n">
        <f aca="false">$F41</f>
        <v>1</v>
      </c>
      <c r="M41" s="6" t="n">
        <f aca="false">$G41/(1+$C41)</f>
        <v>2.5</v>
      </c>
      <c r="N41" s="6" t="n">
        <f aca="false">$H41/(1+$D41)</f>
        <v>0.32</v>
      </c>
      <c r="O41" s="6" t="n">
        <f aca="false">ROUND((1+10^(-6-$P41))*(1-SQRT($E41)/$K41),2)</f>
        <v>0.2</v>
      </c>
      <c r="P41" s="6" t="n">
        <f aca="false">LOG10($A41)-6</f>
        <v>-3</v>
      </c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</row>
    <row r="42" customFormat="false" ht="15" hidden="false" customHeight="false" outlineLevel="0" collapsed="false">
      <c r="A42" s="3" t="n">
        <v>0.001</v>
      </c>
      <c r="B42" s="3" t="n">
        <v>0.0002</v>
      </c>
      <c r="C42" s="4" t="n">
        <v>0.02</v>
      </c>
      <c r="D42" s="4" t="n">
        <v>0.1</v>
      </c>
      <c r="E42" s="3" t="n">
        <f aca="false">(2.75*2.75)*((1-B42)*(1-B42))</f>
        <v>7.5594753025</v>
      </c>
      <c r="F42" s="3" t="n">
        <f aca="false">1</f>
        <v>1</v>
      </c>
      <c r="G42" s="3" t="n">
        <f aca="false">2.5*(1+C42)</f>
        <v>2.55</v>
      </c>
      <c r="H42" s="3" t="n">
        <f aca="false">0.32*(1+D42)</f>
        <v>0.352</v>
      </c>
      <c r="I42" s="3" t="n">
        <f aca="false">(E42-F42-G42-H42)*(E42-F42-G42-H42)</f>
        <v>13.3771255883975</v>
      </c>
      <c r="J42" s="5" t="n">
        <f aca="false">1/I42</f>
        <v>0.0747544749723619</v>
      </c>
      <c r="K42" s="6" t="n">
        <f aca="false">SQRT($E42/(1-$B42)^2)</f>
        <v>2.75</v>
      </c>
      <c r="L42" s="6" t="n">
        <f aca="false">$F42</f>
        <v>1</v>
      </c>
      <c r="M42" s="6" t="n">
        <f aca="false">$G42/(1+$C42)</f>
        <v>2.5</v>
      </c>
      <c r="N42" s="6" t="n">
        <f aca="false">$H42/(1+$D42)</f>
        <v>0.32</v>
      </c>
      <c r="O42" s="6" t="n">
        <f aca="false">ROUND((1+10^(-6-$P42))*(1-SQRT($E42)/$K42),2)</f>
        <v>0.2</v>
      </c>
      <c r="P42" s="6" t="n">
        <f aca="false">LOG10($A42)-6</f>
        <v>-9</v>
      </c>
    </row>
    <row r="43" customFormat="false" ht="15" hidden="false" customHeight="false" outlineLevel="0" collapsed="false">
      <c r="A43" s="3" t="n">
        <v>0.01</v>
      </c>
      <c r="B43" s="3" t="n">
        <v>0.002</v>
      </c>
      <c r="C43" s="4" t="n">
        <v>0.02</v>
      </c>
      <c r="D43" s="4" t="n">
        <v>0.1</v>
      </c>
      <c r="E43" s="3" t="n">
        <f aca="false">(2.75*2.75)*((1-B43)*(1-B43))</f>
        <v>7.53228025</v>
      </c>
      <c r="F43" s="3" t="n">
        <f aca="false">1</f>
        <v>1</v>
      </c>
      <c r="G43" s="3" t="n">
        <f aca="false">2.5*(1+C43)</f>
        <v>2.55</v>
      </c>
      <c r="H43" s="3" t="n">
        <f aca="false">0.32*(1+D43)</f>
        <v>0.352</v>
      </c>
      <c r="I43" s="3" t="n">
        <f aca="false">(E43-F43-G43-H43)*(E43-F43-G43-H43)</f>
        <v>13.1789346935401</v>
      </c>
      <c r="J43" s="5" t="n">
        <f aca="false">1/I43</f>
        <v>0.0758786672256727</v>
      </c>
      <c r="K43" s="6" t="n">
        <f aca="false">SQRT($E43/(1-$B43)^2)</f>
        <v>2.75</v>
      </c>
      <c r="L43" s="6" t="n">
        <f aca="false">$F43</f>
        <v>1</v>
      </c>
      <c r="M43" s="6" t="n">
        <f aca="false">$G43/(1+$C43)</f>
        <v>2.5</v>
      </c>
      <c r="N43" s="6" t="n">
        <f aca="false">$H43/(1+$D43)</f>
        <v>0.32</v>
      </c>
      <c r="O43" s="6" t="n">
        <f aca="false">ROUND((1+10^(-6-$P43))*(1-SQRT($E43)/$K43),2)</f>
        <v>0.2</v>
      </c>
      <c r="P43" s="6" t="n">
        <f aca="false">LOG10($A43)-6</f>
        <v>-8</v>
      </c>
    </row>
    <row r="44" customFormat="false" ht="15" hidden="false" customHeight="false" outlineLevel="0" collapsed="false">
      <c r="A44" s="3" t="n">
        <v>0.1</v>
      </c>
      <c r="B44" s="3" t="n">
        <v>0.018</v>
      </c>
      <c r="C44" s="4" t="n">
        <v>0.02</v>
      </c>
      <c r="D44" s="4" t="n">
        <v>0.1</v>
      </c>
      <c r="E44" s="3" t="n">
        <f aca="false">(2.75*2.75)*((1-B44)*(1-B44))</f>
        <v>7.29270025</v>
      </c>
      <c r="F44" s="3" t="n">
        <f aca="false">1</f>
        <v>1</v>
      </c>
      <c r="G44" s="3" t="n">
        <f aca="false">2.5*(1+C44)</f>
        <v>2.55</v>
      </c>
      <c r="H44" s="3" t="n">
        <f aca="false">0.32*(1+D44)</f>
        <v>0.352</v>
      </c>
      <c r="I44" s="3" t="n">
        <f aca="false">(E44-F44-G44-H44)*(E44-F44-G44-H44)</f>
        <v>11.4968481853501</v>
      </c>
      <c r="J44" s="5" t="n">
        <f aca="false">1/I44</f>
        <v>0.0869803605195254</v>
      </c>
      <c r="K44" s="6" t="n">
        <f aca="false">SQRT($E44/(1-$B44)^2)</f>
        <v>2.75</v>
      </c>
      <c r="L44" s="6" t="n">
        <f aca="false">$F44</f>
        <v>1</v>
      </c>
      <c r="M44" s="6" t="n">
        <f aca="false">$G44/(1+$C44)</f>
        <v>2.5</v>
      </c>
      <c r="N44" s="6" t="n">
        <f aca="false">$H44/(1+$D44)</f>
        <v>0.32</v>
      </c>
      <c r="O44" s="6" t="n">
        <f aca="false">ROUND((1+10^(-6-$P44))*(1-SQRT($E44)/$K44),2)</f>
        <v>0.2</v>
      </c>
      <c r="P44" s="6" t="n">
        <f aca="false">LOG10($A44)-6</f>
        <v>-7</v>
      </c>
    </row>
    <row r="45" customFormat="false" ht="15" hidden="false" customHeight="false" outlineLevel="0" collapsed="false">
      <c r="A45" s="3" t="n">
        <v>1</v>
      </c>
      <c r="B45" s="3" t="n">
        <v>0.1</v>
      </c>
      <c r="C45" s="4" t="n">
        <v>0.02</v>
      </c>
      <c r="D45" s="4" t="n">
        <v>0.1</v>
      </c>
      <c r="E45" s="3" t="n">
        <f aca="false">(2.75*2.75)*((1-B45)*(1-B45))</f>
        <v>6.125625</v>
      </c>
      <c r="F45" s="3" t="n">
        <f aca="false">1</f>
        <v>1</v>
      </c>
      <c r="G45" s="3" t="n">
        <f aca="false">2.5*(1+C45)</f>
        <v>2.55</v>
      </c>
      <c r="H45" s="3" t="n">
        <f aca="false">0.32*(1+D45)</f>
        <v>0.352</v>
      </c>
      <c r="I45" s="3" t="n">
        <f aca="false">(E45-F45-G45-H45)*(E45-F45-G45-H45)</f>
        <v>4.944508140625</v>
      </c>
      <c r="J45" s="5" t="n">
        <f aca="false">1/I45</f>
        <v>0.202244585620926</v>
      </c>
      <c r="K45" s="6" t="n">
        <f aca="false">SQRT($E45/(1-$B45)^2)</f>
        <v>2.75</v>
      </c>
      <c r="L45" s="6" t="n">
        <f aca="false">$F45</f>
        <v>1</v>
      </c>
      <c r="M45" s="6" t="n">
        <f aca="false">$G45/(1+$C45)</f>
        <v>2.5</v>
      </c>
      <c r="N45" s="6" t="n">
        <f aca="false">$H45/(1+$D45)</f>
        <v>0.32</v>
      </c>
      <c r="O45" s="6" t="n">
        <f aca="false">ROUND((1+10^(-6-$P45))*(1-SQRT($E45)/$K45),2)</f>
        <v>0.2</v>
      </c>
      <c r="P45" s="6" t="n">
        <f aca="false">LOG10($A45)-6</f>
        <v>-6</v>
      </c>
    </row>
    <row r="46" customFormat="false" ht="15" hidden="false" customHeight="false" outlineLevel="0" collapsed="false">
      <c r="A46" s="3" t="n">
        <v>10</v>
      </c>
      <c r="B46" s="3" t="n">
        <v>0.182</v>
      </c>
      <c r="C46" s="4" t="n">
        <v>0.02</v>
      </c>
      <c r="D46" s="4" t="n">
        <v>0.1</v>
      </c>
      <c r="E46" s="3" t="n">
        <f aca="false">(2.75*2.75)*((1-B46)*(1-B46))</f>
        <v>5.06025025</v>
      </c>
      <c r="F46" s="3" t="n">
        <f aca="false">1</f>
        <v>1</v>
      </c>
      <c r="G46" s="3" t="n">
        <f aca="false">2.5*(1+C46)</f>
        <v>2.55</v>
      </c>
      <c r="H46" s="3" t="n">
        <f aca="false">0.32*(1+D46)</f>
        <v>0.352</v>
      </c>
      <c r="I46" s="3" t="n">
        <f aca="false">(E46-F46-G46-H46)*(E46-F46-G46-H46)</f>
        <v>1.34154364162506</v>
      </c>
      <c r="J46" s="5" t="n">
        <f aca="false">1/I46</f>
        <v>0.745409965782896</v>
      </c>
      <c r="K46" s="6" t="n">
        <f aca="false">SQRT($E46/(1-$B46)^2)</f>
        <v>2.75</v>
      </c>
      <c r="L46" s="6" t="n">
        <f aca="false">$F46</f>
        <v>1</v>
      </c>
      <c r="M46" s="6" t="n">
        <f aca="false">$G46/(1+$C46)</f>
        <v>2.5</v>
      </c>
      <c r="N46" s="6" t="n">
        <f aca="false">$H46/(1+$D46)</f>
        <v>0.32</v>
      </c>
      <c r="O46" s="6" t="n">
        <f aca="false">ROUND((1+10^(-6-$P46))*(1-SQRT($E46)/$K46),2)</f>
        <v>0.2</v>
      </c>
      <c r="P46" s="6" t="n">
        <f aca="false">LOG10($A46)-6</f>
        <v>-5</v>
      </c>
    </row>
    <row r="47" customFormat="false" ht="15" hidden="false" customHeight="false" outlineLevel="0" collapsed="false">
      <c r="A47" s="3" t="n">
        <v>100</v>
      </c>
      <c r="B47" s="3" t="n">
        <v>0.198</v>
      </c>
      <c r="C47" s="4" t="n">
        <v>0.02</v>
      </c>
      <c r="D47" s="4" t="n">
        <v>0.1</v>
      </c>
      <c r="E47" s="3" t="n">
        <f aca="false">(2.75*2.75)*((1-B47)*(1-B47))</f>
        <v>4.86423025</v>
      </c>
      <c r="F47" s="3" t="n">
        <f aca="false">1</f>
        <v>1</v>
      </c>
      <c r="G47" s="3" t="n">
        <f aca="false">2.5*(1+C47)</f>
        <v>2.55</v>
      </c>
      <c r="H47" s="3" t="n">
        <f aca="false">0.32*(1+D47)</f>
        <v>0.352</v>
      </c>
      <c r="I47" s="3" t="n">
        <f aca="false">(E47-F47-G47-H47)*(E47-F47-G47-H47)</f>
        <v>0.925887054015065</v>
      </c>
      <c r="J47" s="5" t="n">
        <f aca="false">1/I47</f>
        <v>1.08004534210037</v>
      </c>
      <c r="K47" s="6" t="n">
        <f aca="false">SQRT($E47/(1-$B47)^2)</f>
        <v>2.75</v>
      </c>
      <c r="L47" s="6" t="n">
        <f aca="false">$F47</f>
        <v>1</v>
      </c>
      <c r="M47" s="6" t="n">
        <f aca="false">$G47/(1+$C47)</f>
        <v>2.5</v>
      </c>
      <c r="N47" s="6" t="n">
        <f aca="false">$H47/(1+$D47)</f>
        <v>0.32</v>
      </c>
      <c r="O47" s="6" t="n">
        <f aca="false">ROUND((1+10^(-6-$P47))*(1-SQRT($E47)/$K47),2)</f>
        <v>0.2</v>
      </c>
      <c r="P47" s="6" t="n">
        <f aca="false">LOG10($A47)-6</f>
        <v>-4</v>
      </c>
    </row>
    <row r="48" customFormat="false" ht="15" hidden="false" customHeight="false" outlineLevel="0" collapsed="false">
      <c r="A48" s="3" t="n">
        <v>1000</v>
      </c>
      <c r="B48" s="3" t="n">
        <v>0.1998</v>
      </c>
      <c r="C48" s="4" t="n">
        <v>0.02</v>
      </c>
      <c r="D48" s="4" t="n">
        <v>0.1</v>
      </c>
      <c r="E48" s="3" t="n">
        <f aca="false">(2.75*2.75)*((1-B48)*(1-B48))</f>
        <v>4.8424203025</v>
      </c>
      <c r="F48" s="3" t="n">
        <f aca="false">1</f>
        <v>1</v>
      </c>
      <c r="G48" s="3" t="n">
        <f aca="false">2.5*(1+C48)</f>
        <v>2.55</v>
      </c>
      <c r="H48" s="3" t="n">
        <f aca="false">0.32*(1+D48)</f>
        <v>0.352</v>
      </c>
      <c r="I48" s="3" t="n">
        <f aca="false">(E48-F48-G48-H48)*(E48-F48-G48-H48)</f>
        <v>0.884390345354193</v>
      </c>
      <c r="J48" s="5" t="n">
        <f aca="false">1/I48</f>
        <v>1.13072242958454</v>
      </c>
      <c r="K48" s="6" t="n">
        <f aca="false">SQRT($E48/(1-$B48)^2)</f>
        <v>2.75</v>
      </c>
      <c r="L48" s="6" t="n">
        <f aca="false">$F48</f>
        <v>1</v>
      </c>
      <c r="M48" s="6" t="n">
        <f aca="false">$G48/(1+$C48)</f>
        <v>2.5</v>
      </c>
      <c r="N48" s="6" t="n">
        <f aca="false">$H48/(1+$D48)</f>
        <v>0.32</v>
      </c>
      <c r="O48" s="6" t="n">
        <f aca="false">ROUND((1+10^(-6-$P48))*(1-SQRT($E48)/$K48),2)</f>
        <v>0.2</v>
      </c>
      <c r="P48" s="6" t="n">
        <f aca="false">LOG10($A48)-6</f>
        <v>-3</v>
      </c>
    </row>
    <row r="49" customFormat="false" ht="15" hidden="false" customHeight="false" outlineLevel="0" collapsed="false">
      <c r="A49" s="3" t="n">
        <v>0.001</v>
      </c>
      <c r="B49" s="3" t="n">
        <v>0.0002</v>
      </c>
      <c r="C49" s="4" t="n">
        <v>0.04</v>
      </c>
      <c r="D49" s="4" t="n">
        <v>0.2</v>
      </c>
      <c r="E49" s="3" t="n">
        <f aca="false">(2.75*2.75)*((1-B49)*(1-B49))</f>
        <v>7.5594753025</v>
      </c>
      <c r="F49" s="3" t="n">
        <f aca="false">1</f>
        <v>1</v>
      </c>
      <c r="G49" s="3" t="n">
        <f aca="false">2.5*(1+C49)</f>
        <v>2.6</v>
      </c>
      <c r="H49" s="3" t="n">
        <f aca="false">0.32*(1+D49)</f>
        <v>0.384</v>
      </c>
      <c r="I49" s="3" t="n">
        <f aca="false">(E49-F49-G49-H49)*(E49-F49-G49-H49)</f>
        <v>12.7840236387875</v>
      </c>
      <c r="J49" s="5" t="n">
        <f aca="false">1/I49</f>
        <v>0.0782226338322734</v>
      </c>
      <c r="K49" s="6" t="n">
        <f aca="false">SQRT($E49/(1-$B49)^2)</f>
        <v>2.75</v>
      </c>
      <c r="L49" s="6" t="n">
        <f aca="false">$F49</f>
        <v>1</v>
      </c>
      <c r="M49" s="6" t="n">
        <f aca="false">$G49/(1+$C49)</f>
        <v>2.5</v>
      </c>
      <c r="N49" s="6" t="n">
        <f aca="false">$H49/(1+$D49)</f>
        <v>0.32</v>
      </c>
      <c r="O49" s="6" t="n">
        <f aca="false">ROUND((1+10^(-6-$P49))*(1-SQRT($E49)/$K49),2)</f>
        <v>0.2</v>
      </c>
      <c r="P49" s="6" t="n">
        <f aca="false">LOG10($A49)-6</f>
        <v>-9</v>
      </c>
    </row>
    <row r="50" customFormat="false" ht="15" hidden="false" customHeight="false" outlineLevel="0" collapsed="false">
      <c r="A50" s="3" t="n">
        <v>0.01</v>
      </c>
      <c r="B50" s="3" t="n">
        <v>0.002</v>
      </c>
      <c r="C50" s="4" t="n">
        <v>0.04</v>
      </c>
      <c r="D50" s="4" t="n">
        <v>0.2</v>
      </c>
      <c r="E50" s="3" t="n">
        <f aca="false">(2.75*2.75)*((1-B50)*(1-B50))</f>
        <v>7.53228025</v>
      </c>
      <c r="F50" s="3" t="n">
        <f aca="false">1</f>
        <v>1</v>
      </c>
      <c r="G50" s="3" t="n">
        <f aca="false">2.5*(1+C50)</f>
        <v>2.6</v>
      </c>
      <c r="H50" s="3" t="n">
        <f aca="false">0.32*(1+D50)</f>
        <v>0.384</v>
      </c>
      <c r="I50" s="3" t="n">
        <f aca="false">(E50-F50-G50-H50)*(E50-F50-G50-H50)</f>
        <v>12.5902927325401</v>
      </c>
      <c r="J50" s="5" t="n">
        <f aca="false">1/I50</f>
        <v>0.079426270797935</v>
      </c>
      <c r="K50" s="6" t="n">
        <f aca="false">SQRT($E50/(1-$B50)^2)</f>
        <v>2.75</v>
      </c>
      <c r="L50" s="6" t="n">
        <f aca="false">$F50</f>
        <v>1</v>
      </c>
      <c r="M50" s="6" t="n">
        <f aca="false">$G50/(1+$C50)</f>
        <v>2.5</v>
      </c>
      <c r="N50" s="6" t="n">
        <f aca="false">$H50/(1+$D50)</f>
        <v>0.32</v>
      </c>
      <c r="O50" s="6" t="n">
        <f aca="false">ROUND((1+10^(-6-$P50))*(1-SQRT($E50)/$K50),2)</f>
        <v>0.2</v>
      </c>
      <c r="P50" s="6" t="n">
        <f aca="false">LOG10($A50)-6</f>
        <v>-8</v>
      </c>
    </row>
    <row r="51" customFormat="false" ht="15" hidden="false" customHeight="false" outlineLevel="0" collapsed="false">
      <c r="A51" s="3" t="n">
        <v>0.1</v>
      </c>
      <c r="B51" s="3" t="n">
        <v>0.018</v>
      </c>
      <c r="C51" s="4" t="n">
        <v>0.04</v>
      </c>
      <c r="D51" s="4" t="n">
        <v>0.2</v>
      </c>
      <c r="E51" s="3" t="n">
        <f aca="false">(2.75*2.75)*((1-B51)*(1-B51))</f>
        <v>7.29270025</v>
      </c>
      <c r="F51" s="3" t="n">
        <f aca="false">1</f>
        <v>1</v>
      </c>
      <c r="G51" s="3" t="n">
        <f aca="false">2.5*(1+C51)</f>
        <v>2.6</v>
      </c>
      <c r="H51" s="3" t="n">
        <f aca="false">0.32*(1+D51)</f>
        <v>0.384</v>
      </c>
      <c r="I51" s="3" t="n">
        <f aca="false">(E51-F51-G51-H51)*(E51-F51-G51-H51)</f>
        <v>10.9474973443501</v>
      </c>
      <c r="J51" s="5" t="n">
        <f aca="false">1/I51</f>
        <v>0.0913450781073808</v>
      </c>
      <c r="K51" s="6" t="n">
        <f aca="false">SQRT($E51/(1-$B51)^2)</f>
        <v>2.75</v>
      </c>
      <c r="L51" s="6" t="n">
        <f aca="false">$F51</f>
        <v>1</v>
      </c>
      <c r="M51" s="6" t="n">
        <f aca="false">$G51/(1+$C51)</f>
        <v>2.5</v>
      </c>
      <c r="N51" s="6" t="n">
        <f aca="false">$H51/(1+$D51)</f>
        <v>0.32</v>
      </c>
      <c r="O51" s="6" t="n">
        <f aca="false">ROUND((1+10^(-6-$P51))*(1-SQRT($E51)/$K51),2)</f>
        <v>0.2</v>
      </c>
      <c r="P51" s="6" t="n">
        <f aca="false">LOG10($A51)-6</f>
        <v>-7</v>
      </c>
    </row>
    <row r="52" customFormat="false" ht="15" hidden="false" customHeight="false" outlineLevel="0" collapsed="false">
      <c r="A52" s="3" t="n">
        <v>1</v>
      </c>
      <c r="B52" s="3" t="n">
        <v>0.1</v>
      </c>
      <c r="C52" s="4" t="n">
        <v>0.04</v>
      </c>
      <c r="D52" s="4" t="n">
        <v>0.2</v>
      </c>
      <c r="E52" s="3" t="n">
        <f aca="false">(2.75*2.75)*((1-B52)*(1-B52))</f>
        <v>6.125625</v>
      </c>
      <c r="F52" s="3" t="n">
        <f aca="false">1</f>
        <v>1</v>
      </c>
      <c r="G52" s="3" t="n">
        <f aca="false">2.5*(1+C52)</f>
        <v>2.6</v>
      </c>
      <c r="H52" s="3" t="n">
        <f aca="false">0.32*(1+D52)</f>
        <v>0.384</v>
      </c>
      <c r="I52" s="3" t="n">
        <f aca="false">(E52-F52-G52-H52)*(E52-F52-G52-H52)</f>
        <v>4.586557640625</v>
      </c>
      <c r="J52" s="5" t="n">
        <f aca="false">1/I52</f>
        <v>0.218028438396281</v>
      </c>
      <c r="K52" s="6" t="n">
        <f aca="false">SQRT($E52/(1-$B52)^2)</f>
        <v>2.75</v>
      </c>
      <c r="L52" s="6" t="n">
        <f aca="false">$F52</f>
        <v>1</v>
      </c>
      <c r="M52" s="6" t="n">
        <f aca="false">$G52/(1+$C52)</f>
        <v>2.5</v>
      </c>
      <c r="N52" s="6" t="n">
        <f aca="false">$H52/(1+$D52)</f>
        <v>0.32</v>
      </c>
      <c r="O52" s="6" t="n">
        <f aca="false">ROUND((1+10^(-6-$P52))*(1-SQRT($E52)/$K52),2)</f>
        <v>0.2</v>
      </c>
      <c r="P52" s="6" t="n">
        <f aca="false">LOG10($A52)-6</f>
        <v>-6</v>
      </c>
    </row>
    <row r="53" customFormat="false" ht="15" hidden="false" customHeight="false" outlineLevel="0" collapsed="false">
      <c r="A53" s="3" t="n">
        <v>10</v>
      </c>
      <c r="B53" s="3" t="n">
        <v>0.182</v>
      </c>
      <c r="C53" s="4" t="n">
        <v>0.04</v>
      </c>
      <c r="D53" s="4" t="n">
        <v>0.2</v>
      </c>
      <c r="E53" s="3" t="n">
        <f aca="false">(2.75*2.75)*((1-B53)*(1-B53))</f>
        <v>5.06025025</v>
      </c>
      <c r="F53" s="3" t="n">
        <f aca="false">1</f>
        <v>1</v>
      </c>
      <c r="G53" s="3" t="n">
        <f aca="false">2.5*(1+C53)</f>
        <v>2.6</v>
      </c>
      <c r="H53" s="3" t="n">
        <f aca="false">0.32*(1+D53)</f>
        <v>0.384</v>
      </c>
      <c r="I53" s="3" t="n">
        <f aca="false">(E53-F53-G53-H53)*(E53-F53-G53-H53)</f>
        <v>1.15831460062506</v>
      </c>
      <c r="J53" s="5" t="n">
        <f aca="false">1/I53</f>
        <v>0.863323314288164</v>
      </c>
      <c r="K53" s="6" t="n">
        <f aca="false">SQRT($E53/(1-$B53)^2)</f>
        <v>2.75</v>
      </c>
      <c r="L53" s="6" t="n">
        <f aca="false">$F53</f>
        <v>1</v>
      </c>
      <c r="M53" s="6" t="n">
        <f aca="false">$G53/(1+$C53)</f>
        <v>2.5</v>
      </c>
      <c r="N53" s="6" t="n">
        <f aca="false">$H53/(1+$D53)</f>
        <v>0.32</v>
      </c>
      <c r="O53" s="6" t="n">
        <f aca="false">ROUND((1+10^(-6-$P53))*(1-SQRT($E53)/$K53),2)</f>
        <v>0.2</v>
      </c>
      <c r="P53" s="6" t="n">
        <f aca="false">LOG10($A53)-6</f>
        <v>-5</v>
      </c>
    </row>
    <row r="54" customFormat="false" ht="15" hidden="false" customHeight="false" outlineLevel="0" collapsed="false">
      <c r="A54" s="3" t="n">
        <v>100</v>
      </c>
      <c r="B54" s="3" t="n">
        <v>0.198</v>
      </c>
      <c r="C54" s="4" t="n">
        <v>0.04</v>
      </c>
      <c r="D54" s="4" t="n">
        <v>0.2</v>
      </c>
      <c r="E54" s="3" t="n">
        <f aca="false">(2.75*2.75)*((1-B54)*(1-B54))</f>
        <v>4.86423025</v>
      </c>
      <c r="F54" s="3" t="n">
        <f aca="false">1</f>
        <v>1</v>
      </c>
      <c r="G54" s="3" t="n">
        <f aca="false">2.5*(1+C54)</f>
        <v>2.6</v>
      </c>
      <c r="H54" s="3" t="n">
        <f aca="false">0.32*(1+D54)</f>
        <v>0.384</v>
      </c>
      <c r="I54" s="3" t="n">
        <f aca="false">(E54-F54-G54-H54)*(E54-F54-G54-H54)</f>
        <v>0.774805293015064</v>
      </c>
      <c r="J54" s="5" t="n">
        <f aca="false">1/I54</f>
        <v>1.29064683606977</v>
      </c>
      <c r="K54" s="6" t="n">
        <f aca="false">SQRT($E54/(1-$B54)^2)</f>
        <v>2.75</v>
      </c>
      <c r="L54" s="6" t="n">
        <f aca="false">$F54</f>
        <v>1</v>
      </c>
      <c r="M54" s="6" t="n">
        <f aca="false">$G54/(1+$C54)</f>
        <v>2.5</v>
      </c>
      <c r="N54" s="6" t="n">
        <f aca="false">$H54/(1+$D54)</f>
        <v>0.32</v>
      </c>
      <c r="O54" s="6" t="n">
        <f aca="false">ROUND((1+10^(-6-$P54))*(1-SQRT($E54)/$K54),2)</f>
        <v>0.2</v>
      </c>
      <c r="P54" s="6" t="n">
        <f aca="false">LOG10($A54)-6</f>
        <v>-4</v>
      </c>
    </row>
    <row r="55" customFormat="false" ht="15" hidden="false" customHeight="false" outlineLevel="0" collapsed="false">
      <c r="A55" s="3" t="n">
        <v>1000</v>
      </c>
      <c r="B55" s="3" t="n">
        <v>0.1998</v>
      </c>
      <c r="C55" s="4" t="n">
        <v>0.04</v>
      </c>
      <c r="D55" s="4" t="n">
        <v>0.2</v>
      </c>
      <c r="E55" s="3" t="n">
        <f aca="false">(2.75*2.75)*((1-B55)*(1-B55))</f>
        <v>4.8424203025</v>
      </c>
      <c r="F55" s="3" t="n">
        <f aca="false">1</f>
        <v>1</v>
      </c>
      <c r="G55" s="3" t="n">
        <f aca="false">2.5*(1+C55)</f>
        <v>2.6</v>
      </c>
      <c r="H55" s="3" t="n">
        <f aca="false">0.32*(1+D55)</f>
        <v>0.384</v>
      </c>
      <c r="I55" s="3" t="n">
        <f aca="false">(E55-F55-G55-H55)*(E55-F55-G55-H55)</f>
        <v>0.736885415744193</v>
      </c>
      <c r="J55" s="5" t="n">
        <f aca="false">1/I55</f>
        <v>1.35706309099643</v>
      </c>
      <c r="K55" s="6" t="n">
        <f aca="false">SQRT($E55/(1-$B55)^2)</f>
        <v>2.75</v>
      </c>
      <c r="L55" s="6" t="n">
        <f aca="false">$F55</f>
        <v>1</v>
      </c>
      <c r="M55" s="6" t="n">
        <f aca="false">$G55/(1+$C55)</f>
        <v>2.5</v>
      </c>
      <c r="N55" s="6" t="n">
        <f aca="false">$H55/(1+$D55)</f>
        <v>0.32</v>
      </c>
      <c r="O55" s="6" t="n">
        <f aca="false">ROUND((1+10^(-6-$P55))*(1-SQRT($E55)/$K55),2)</f>
        <v>0.2</v>
      </c>
      <c r="P55" s="6" t="n">
        <f aca="false">LOG10($A55)-6</f>
        <v>-3</v>
      </c>
    </row>
    <row r="56" customFormat="false" ht="15" hidden="false" customHeight="false" outlineLevel="0" collapsed="false">
      <c r="A56" s="3" t="n">
        <v>0.001</v>
      </c>
      <c r="B56" s="3" t="n">
        <v>0.0002</v>
      </c>
      <c r="C56" s="4" t="n">
        <v>0.06</v>
      </c>
      <c r="D56" s="4" t="n">
        <v>0.3</v>
      </c>
      <c r="E56" s="3" t="n">
        <f aca="false">(2.75*2.75)*((1-B56)*(1-B56))</f>
        <v>7.5594753025</v>
      </c>
      <c r="F56" s="3" t="n">
        <f aca="false">1</f>
        <v>1</v>
      </c>
      <c r="G56" s="3" t="n">
        <f aca="false">2.5*(1+C56)</f>
        <v>2.65</v>
      </c>
      <c r="H56" s="3" t="n">
        <f aca="false">0.32*(1+D56)</f>
        <v>0.416</v>
      </c>
      <c r="I56" s="3" t="n">
        <f aca="false">(E56-F56-G56-H56)*(E56-F56-G56-H56)</f>
        <v>12.2043696891775</v>
      </c>
      <c r="J56" s="5" t="n">
        <f aca="false">1/I56</f>
        <v>0.0819378653275945</v>
      </c>
      <c r="K56" s="6" t="n">
        <f aca="false">SQRT($E56/(1-$B56)^2)</f>
        <v>2.75</v>
      </c>
      <c r="L56" s="6" t="n">
        <f aca="false">$F56</f>
        <v>1</v>
      </c>
      <c r="M56" s="6" t="n">
        <f aca="false">$G56/(1+$C56)</f>
        <v>2.5</v>
      </c>
      <c r="N56" s="6" t="n">
        <f aca="false">$H56/(1+$D56)</f>
        <v>0.32</v>
      </c>
      <c r="O56" s="6" t="n">
        <f aca="false">ROUND((1+10^(-6-$P56))*(1-SQRT($E56)/$K56),2)</f>
        <v>0.2</v>
      </c>
      <c r="P56" s="6" t="n">
        <f aca="false">LOG10($A56)-6</f>
        <v>-9</v>
      </c>
    </row>
    <row r="57" customFormat="false" ht="15" hidden="false" customHeight="false" outlineLevel="0" collapsed="false">
      <c r="A57" s="3" t="n">
        <v>0.01</v>
      </c>
      <c r="B57" s="3" t="n">
        <v>0.002</v>
      </c>
      <c r="C57" s="4" t="n">
        <v>0.06</v>
      </c>
      <c r="D57" s="4" t="n">
        <v>0.3</v>
      </c>
      <c r="E57" s="3" t="n">
        <f aca="false">(2.75*2.75)*((1-B57)*(1-B57))</f>
        <v>7.53228025</v>
      </c>
      <c r="F57" s="3" t="n">
        <f aca="false">1</f>
        <v>1</v>
      </c>
      <c r="G57" s="3" t="n">
        <f aca="false">2.5*(1+C57)</f>
        <v>2.65</v>
      </c>
      <c r="H57" s="3" t="n">
        <f aca="false">0.32*(1+D57)</f>
        <v>0.416</v>
      </c>
      <c r="I57" s="3" t="n">
        <f aca="false">(E57-F57-G57-H57)*(E57-F57-G57-H57)</f>
        <v>12.0150987715401</v>
      </c>
      <c r="J57" s="5" t="n">
        <f aca="false">1/I57</f>
        <v>0.0832286125161685</v>
      </c>
      <c r="K57" s="6" t="n">
        <f aca="false">SQRT($E57/(1-$B57)^2)</f>
        <v>2.75</v>
      </c>
      <c r="L57" s="6" t="n">
        <f aca="false">$F57</f>
        <v>1</v>
      </c>
      <c r="M57" s="6" t="n">
        <f aca="false">$G57/(1+$C57)</f>
        <v>2.5</v>
      </c>
      <c r="N57" s="6" t="n">
        <f aca="false">$H57/(1+$D57)</f>
        <v>0.32</v>
      </c>
      <c r="O57" s="6" t="n">
        <f aca="false">ROUND((1+10^(-6-$P57))*(1-SQRT($E57)/$K57),2)</f>
        <v>0.2</v>
      </c>
      <c r="P57" s="6" t="n">
        <f aca="false">LOG10($A57)-6</f>
        <v>-8</v>
      </c>
    </row>
    <row r="58" customFormat="false" ht="15" hidden="false" customHeight="false" outlineLevel="0" collapsed="false">
      <c r="A58" s="3" t="n">
        <v>0.1</v>
      </c>
      <c r="B58" s="3" t="n">
        <v>0.018</v>
      </c>
      <c r="C58" s="4" t="n">
        <v>0.06</v>
      </c>
      <c r="D58" s="4" t="n">
        <v>0.3</v>
      </c>
      <c r="E58" s="3" t="n">
        <f aca="false">(2.75*2.75)*((1-B58)*(1-B58))</f>
        <v>7.29270025</v>
      </c>
      <c r="F58" s="3" t="n">
        <f aca="false">1</f>
        <v>1</v>
      </c>
      <c r="G58" s="3" t="n">
        <f aca="false">2.5*(1+C58)</f>
        <v>2.65</v>
      </c>
      <c r="H58" s="3" t="n">
        <f aca="false">0.32*(1+D58)</f>
        <v>0.416</v>
      </c>
      <c r="I58" s="3" t="n">
        <f aca="false">(E58-F58-G58-H58)*(E58-F58-G58-H58)</f>
        <v>10.4115945033501</v>
      </c>
      <c r="J58" s="5" t="n">
        <f aca="false">1/I58</f>
        <v>0.0960467678296766</v>
      </c>
      <c r="K58" s="6" t="n">
        <f aca="false">SQRT($E58/(1-$B58)^2)</f>
        <v>2.75</v>
      </c>
      <c r="L58" s="6" t="n">
        <f aca="false">$F58</f>
        <v>1</v>
      </c>
      <c r="M58" s="6" t="n">
        <f aca="false">$G58/(1+$C58)</f>
        <v>2.5</v>
      </c>
      <c r="N58" s="6" t="n">
        <f aca="false">$H58/(1+$D58)</f>
        <v>0.32</v>
      </c>
      <c r="O58" s="6" t="n">
        <f aca="false">ROUND((1+10^(-6-$P58))*(1-SQRT($E58)/$K58),2)</f>
        <v>0.2</v>
      </c>
      <c r="P58" s="6" t="n">
        <f aca="false">LOG10($A58)-6</f>
        <v>-7</v>
      </c>
    </row>
    <row r="59" customFormat="false" ht="15" hidden="false" customHeight="false" outlineLevel="0" collapsed="false">
      <c r="A59" s="3" t="n">
        <v>1</v>
      </c>
      <c r="B59" s="3" t="n">
        <v>0.1</v>
      </c>
      <c r="C59" s="4" t="n">
        <v>0.06</v>
      </c>
      <c r="D59" s="4" t="n">
        <v>0.3</v>
      </c>
      <c r="E59" s="3" t="n">
        <f aca="false">(2.75*2.75)*((1-B59)*(1-B59))</f>
        <v>6.125625</v>
      </c>
      <c r="F59" s="3" t="n">
        <f aca="false">1</f>
        <v>1</v>
      </c>
      <c r="G59" s="3" t="n">
        <f aca="false">2.5*(1+C59)</f>
        <v>2.65</v>
      </c>
      <c r="H59" s="3" t="n">
        <f aca="false">0.32*(1+D59)</f>
        <v>0.416</v>
      </c>
      <c r="I59" s="3" t="n">
        <f aca="false">(E59-F59-G59-H59)*(E59-F59-G59-H59)</f>
        <v>4.242055140625</v>
      </c>
      <c r="J59" s="5" t="n">
        <f aca="false">1/I59</f>
        <v>0.235734795246595</v>
      </c>
      <c r="K59" s="6" t="n">
        <f aca="false">SQRT($E59/(1-$B59)^2)</f>
        <v>2.75</v>
      </c>
      <c r="L59" s="6" t="n">
        <f aca="false">$F59</f>
        <v>1</v>
      </c>
      <c r="M59" s="6" t="n">
        <f aca="false">$G59/(1+$C59)</f>
        <v>2.5</v>
      </c>
      <c r="N59" s="6" t="n">
        <f aca="false">$H59/(1+$D59)</f>
        <v>0.32</v>
      </c>
      <c r="O59" s="6" t="n">
        <f aca="false">ROUND((1+10^(-6-$P59))*(1-SQRT($E59)/$K59),2)</f>
        <v>0.2</v>
      </c>
      <c r="P59" s="6" t="n">
        <f aca="false">LOG10($A59)-6</f>
        <v>-6</v>
      </c>
    </row>
    <row r="60" customFormat="false" ht="15" hidden="false" customHeight="false" outlineLevel="0" collapsed="false">
      <c r="A60" s="3" t="n">
        <v>10</v>
      </c>
      <c r="B60" s="3" t="n">
        <v>0.182</v>
      </c>
      <c r="C60" s="4" t="n">
        <v>0.06</v>
      </c>
      <c r="D60" s="4" t="n">
        <v>0.3</v>
      </c>
      <c r="E60" s="3" t="n">
        <f aca="false">(2.75*2.75)*((1-B60)*(1-B60))</f>
        <v>5.06025025</v>
      </c>
      <c r="F60" s="3" t="n">
        <f aca="false">1</f>
        <v>1</v>
      </c>
      <c r="G60" s="3" t="n">
        <f aca="false">2.5*(1+C60)</f>
        <v>2.65</v>
      </c>
      <c r="H60" s="3" t="n">
        <f aca="false">0.32*(1+D60)</f>
        <v>0.416</v>
      </c>
      <c r="I60" s="3" t="n">
        <f aca="false">(E60-F60-G60-H60)*(E60-F60-G60-H60)</f>
        <v>0.988533559625062</v>
      </c>
      <c r="J60" s="5" t="n">
        <f aca="false">1/I60</f>
        <v>1.01159944471616</v>
      </c>
      <c r="K60" s="6" t="n">
        <f aca="false">SQRT($E60/(1-$B60)^2)</f>
        <v>2.75</v>
      </c>
      <c r="L60" s="6" t="n">
        <f aca="false">$F60</f>
        <v>1</v>
      </c>
      <c r="M60" s="6" t="n">
        <f aca="false">$G60/(1+$C60)</f>
        <v>2.5</v>
      </c>
      <c r="N60" s="6" t="n">
        <f aca="false">$H60/(1+$D60)</f>
        <v>0.32</v>
      </c>
      <c r="O60" s="6" t="n">
        <f aca="false">ROUND((1+10^(-6-$P60))*(1-SQRT($E60)/$K60),2)</f>
        <v>0.2</v>
      </c>
      <c r="P60" s="6" t="n">
        <f aca="false">LOG10($A60)-6</f>
        <v>-5</v>
      </c>
    </row>
    <row r="61" customFormat="false" ht="15" hidden="false" customHeight="false" outlineLevel="0" collapsed="false">
      <c r="A61" s="3" t="n">
        <v>100</v>
      </c>
      <c r="B61" s="3" t="n">
        <v>0.198</v>
      </c>
      <c r="C61" s="4" t="n">
        <v>0.06</v>
      </c>
      <c r="D61" s="4" t="n">
        <v>0.3</v>
      </c>
      <c r="E61" s="3" t="n">
        <f aca="false">(2.75*2.75)*((1-B61)*(1-B61))</f>
        <v>4.86423025</v>
      </c>
      <c r="F61" s="3" t="n">
        <f aca="false">1</f>
        <v>1</v>
      </c>
      <c r="G61" s="3" t="n">
        <f aca="false">2.5*(1+C61)</f>
        <v>2.65</v>
      </c>
      <c r="H61" s="3" t="n">
        <f aca="false">0.32*(1+D61)</f>
        <v>0.416</v>
      </c>
      <c r="I61" s="3" t="n">
        <f aca="false">(E61-F61-G61-H61)*(E61-F61-G61-H61)</f>
        <v>0.637171532015064</v>
      </c>
      <c r="J61" s="5" t="n">
        <f aca="false">1/I61</f>
        <v>1.5694360933507</v>
      </c>
      <c r="K61" s="6" t="n">
        <f aca="false">SQRT($E61/(1-$B61)^2)</f>
        <v>2.75</v>
      </c>
      <c r="L61" s="6" t="n">
        <f aca="false">$F61</f>
        <v>1</v>
      </c>
      <c r="M61" s="6" t="n">
        <f aca="false">$G61/(1+$C61)</f>
        <v>2.5</v>
      </c>
      <c r="N61" s="6" t="n">
        <f aca="false">$H61/(1+$D61)</f>
        <v>0.32</v>
      </c>
      <c r="O61" s="6" t="n">
        <f aca="false">ROUND((1+10^(-6-$P61))*(1-SQRT($E61)/$K61),2)</f>
        <v>0.2</v>
      </c>
      <c r="P61" s="6" t="n">
        <f aca="false">LOG10($A61)-6</f>
        <v>-4</v>
      </c>
    </row>
    <row r="62" customFormat="false" ht="15" hidden="false" customHeight="false" outlineLevel="0" collapsed="false">
      <c r="A62" s="3" t="n">
        <v>1000</v>
      </c>
      <c r="B62" s="3" t="n">
        <v>0.1998</v>
      </c>
      <c r="C62" s="4" t="n">
        <v>0.06</v>
      </c>
      <c r="D62" s="4" t="n">
        <v>0.3</v>
      </c>
      <c r="E62" s="3" t="n">
        <f aca="false">(2.75*2.75)*((1-B62)*(1-B62))</f>
        <v>4.8424203025</v>
      </c>
      <c r="F62" s="3" t="n">
        <f aca="false">1</f>
        <v>1</v>
      </c>
      <c r="G62" s="3" t="n">
        <f aca="false">2.5*(1+C62)</f>
        <v>2.65</v>
      </c>
      <c r="H62" s="3" t="n">
        <f aca="false">0.32*(1+D62)</f>
        <v>0.416</v>
      </c>
      <c r="I62" s="3" t="n">
        <f aca="false">(E62-F62-G62-H62)*(E62-F62-G62-H62)</f>
        <v>0.602828486134192</v>
      </c>
      <c r="J62" s="5" t="n">
        <f aca="false">1/I62</f>
        <v>1.65884662553487</v>
      </c>
      <c r="K62" s="6" t="n">
        <f aca="false">SQRT($E62/(1-$B62)^2)</f>
        <v>2.75</v>
      </c>
      <c r="L62" s="6" t="n">
        <f aca="false">$F62</f>
        <v>1</v>
      </c>
      <c r="M62" s="6" t="n">
        <f aca="false">$G62/(1+$C62)</f>
        <v>2.5</v>
      </c>
      <c r="N62" s="6" t="n">
        <f aca="false">$H62/(1+$D62)</f>
        <v>0.32</v>
      </c>
      <c r="O62" s="6" t="n">
        <f aca="false">ROUND((1+10^(-6-$P62))*(1-SQRT($E62)/$K62),2)</f>
        <v>0.2</v>
      </c>
      <c r="P62" s="6" t="n">
        <f aca="false">LOG10($A62)-6</f>
        <v>-3</v>
      </c>
    </row>
    <row r="63" customFormat="false" ht="15" hidden="false" customHeight="false" outlineLevel="0" collapsed="false">
      <c r="A63" s="3" t="n">
        <v>0.001</v>
      </c>
      <c r="B63" s="3" t="n">
        <v>0.0002</v>
      </c>
      <c r="C63" s="4" t="n">
        <v>0.08</v>
      </c>
      <c r="D63" s="4" t="n">
        <v>0.4</v>
      </c>
      <c r="E63" s="3" t="n">
        <f aca="false">(2.75*2.75)*((1-B63)*(1-B63))</f>
        <v>7.5594753025</v>
      </c>
      <c r="F63" s="3" t="n">
        <f aca="false">1</f>
        <v>1</v>
      </c>
      <c r="G63" s="3" t="n">
        <f aca="false">2.5*(1+C63)</f>
        <v>2.7</v>
      </c>
      <c r="H63" s="3" t="n">
        <f aca="false">0.32*(1+D63)</f>
        <v>0.448</v>
      </c>
      <c r="I63" s="3" t="n">
        <f aca="false">(E63-F63-G63-H63)*(E63-F63-G63-H63)</f>
        <v>11.6381637395675</v>
      </c>
      <c r="J63" s="5" t="n">
        <f aca="false">1/I63</f>
        <v>0.0859242078370316</v>
      </c>
      <c r="K63" s="6" t="n">
        <f aca="false">SQRT($E63/(1-$B63)^2)</f>
        <v>2.75</v>
      </c>
      <c r="L63" s="6" t="n">
        <f aca="false">$F63</f>
        <v>1</v>
      </c>
      <c r="M63" s="6" t="n">
        <f aca="false">$G63/(1+$C63)</f>
        <v>2.5</v>
      </c>
      <c r="N63" s="6" t="n">
        <f aca="false">$H63/(1+$D63)</f>
        <v>0.32</v>
      </c>
      <c r="O63" s="6" t="n">
        <f aca="false">ROUND((1+10^(-6-$P63))*(1-SQRT($E63)/$K63),2)</f>
        <v>0.2</v>
      </c>
      <c r="P63" s="6" t="n">
        <f aca="false">LOG10($A63)-6</f>
        <v>-9</v>
      </c>
    </row>
    <row r="64" customFormat="false" ht="15" hidden="false" customHeight="false" outlineLevel="0" collapsed="false">
      <c r="A64" s="3" t="n">
        <v>0.01</v>
      </c>
      <c r="B64" s="3" t="n">
        <v>0.002</v>
      </c>
      <c r="C64" s="4" t="n">
        <v>0.08</v>
      </c>
      <c r="D64" s="4" t="n">
        <v>0.4</v>
      </c>
      <c r="E64" s="3" t="n">
        <f aca="false">(2.75*2.75)*((1-B64)*(1-B64))</f>
        <v>7.53228025</v>
      </c>
      <c r="F64" s="3" t="n">
        <f aca="false">1</f>
        <v>1</v>
      </c>
      <c r="G64" s="3" t="n">
        <f aca="false">2.5*(1+C64)</f>
        <v>2.7</v>
      </c>
      <c r="H64" s="3" t="n">
        <f aca="false">0.32*(1+D64)</f>
        <v>0.448</v>
      </c>
      <c r="I64" s="3" t="n">
        <f aca="false">(E64-F64-G64-H64)*(E64-F64-G64-H64)</f>
        <v>11.4533528105401</v>
      </c>
      <c r="J64" s="5" t="n">
        <f aca="false">1/I64</f>
        <v>0.0873106780644826</v>
      </c>
      <c r="K64" s="6" t="n">
        <f aca="false">SQRT($E64/(1-$B64)^2)</f>
        <v>2.75</v>
      </c>
      <c r="L64" s="6" t="n">
        <f aca="false">$F64</f>
        <v>1</v>
      </c>
      <c r="M64" s="6" t="n">
        <f aca="false">$G64/(1+$C64)</f>
        <v>2.5</v>
      </c>
      <c r="N64" s="6" t="n">
        <f aca="false">$H64/(1+$D64)</f>
        <v>0.32</v>
      </c>
      <c r="O64" s="6" t="n">
        <f aca="false">ROUND((1+10^(-6-$P64))*(1-SQRT($E64)/$K64),2)</f>
        <v>0.2</v>
      </c>
      <c r="P64" s="6" t="n">
        <f aca="false">LOG10($A64)-6</f>
        <v>-8</v>
      </c>
    </row>
    <row r="65" customFormat="false" ht="15" hidden="false" customHeight="false" outlineLevel="0" collapsed="false">
      <c r="A65" s="3" t="n">
        <v>0.1</v>
      </c>
      <c r="B65" s="3" t="n">
        <v>0.018</v>
      </c>
      <c r="C65" s="4" t="n">
        <v>0.08</v>
      </c>
      <c r="D65" s="4" t="n">
        <v>0.4</v>
      </c>
      <c r="E65" s="3" t="n">
        <f aca="false">(2.75*2.75)*((1-B65)*(1-B65))</f>
        <v>7.29270025</v>
      </c>
      <c r="F65" s="3" t="n">
        <f aca="false">1</f>
        <v>1</v>
      </c>
      <c r="G65" s="3" t="n">
        <f aca="false">2.5*(1+C65)</f>
        <v>2.7</v>
      </c>
      <c r="H65" s="3" t="n">
        <f aca="false">0.32*(1+D65)</f>
        <v>0.448</v>
      </c>
      <c r="I65" s="3" t="n">
        <f aca="false">(E65-F65-G65-H65)*(E65-F65-G65-H65)</f>
        <v>9.88913966235006</v>
      </c>
      <c r="J65" s="5" t="n">
        <f aca="false">1/I65</f>
        <v>0.101121031165856</v>
      </c>
      <c r="K65" s="6" t="n">
        <f aca="false">SQRT($E65/(1-$B65)^2)</f>
        <v>2.75</v>
      </c>
      <c r="L65" s="6" t="n">
        <f aca="false">$F65</f>
        <v>1</v>
      </c>
      <c r="M65" s="6" t="n">
        <f aca="false">$G65/(1+$C65)</f>
        <v>2.5</v>
      </c>
      <c r="N65" s="6" t="n">
        <f aca="false">$H65/(1+$D65)</f>
        <v>0.32</v>
      </c>
      <c r="O65" s="6" t="n">
        <f aca="false">ROUND((1+10^(-6-$P65))*(1-SQRT($E65)/$K65),2)</f>
        <v>0.2</v>
      </c>
      <c r="P65" s="6" t="n">
        <f aca="false">LOG10($A65)-6</f>
        <v>-7</v>
      </c>
    </row>
    <row r="66" customFormat="false" ht="15" hidden="false" customHeight="false" outlineLevel="0" collapsed="false">
      <c r="A66" s="3" t="n">
        <v>1</v>
      </c>
      <c r="B66" s="3" t="n">
        <v>0.1</v>
      </c>
      <c r="C66" s="4" t="n">
        <v>0.08</v>
      </c>
      <c r="D66" s="4" t="n">
        <v>0.4</v>
      </c>
      <c r="E66" s="3" t="n">
        <f aca="false">(2.75*2.75)*((1-B66)*(1-B66))</f>
        <v>6.125625</v>
      </c>
      <c r="F66" s="3" t="n">
        <f aca="false">1</f>
        <v>1</v>
      </c>
      <c r="G66" s="3" t="n">
        <f aca="false">2.5*(1+C66)</f>
        <v>2.7</v>
      </c>
      <c r="H66" s="3" t="n">
        <f aca="false">0.32*(1+D66)</f>
        <v>0.448</v>
      </c>
      <c r="I66" s="3" t="n">
        <f aca="false">(E66-F66-G66-H66)*(E66-F66-G66-H66)</f>
        <v>3.911000640625</v>
      </c>
      <c r="J66" s="5" t="n">
        <f aca="false">1/I66</f>
        <v>0.255689040194121</v>
      </c>
      <c r="K66" s="6" t="n">
        <f aca="false">SQRT($E66/(1-$B66)^2)</f>
        <v>2.75</v>
      </c>
      <c r="L66" s="6" t="n">
        <f aca="false">$F66</f>
        <v>1</v>
      </c>
      <c r="M66" s="6" t="n">
        <f aca="false">$G66/(1+$C66)</f>
        <v>2.5</v>
      </c>
      <c r="N66" s="6" t="n">
        <f aca="false">$H66/(1+$D66)</f>
        <v>0.32</v>
      </c>
      <c r="O66" s="6" t="n">
        <f aca="false">ROUND((1+10^(-6-$P66))*(1-SQRT($E66)/$K66),2)</f>
        <v>0.2</v>
      </c>
      <c r="P66" s="6" t="n">
        <f aca="false">LOG10($A66)-6</f>
        <v>-6</v>
      </c>
    </row>
    <row r="67" customFormat="false" ht="15" hidden="false" customHeight="false" outlineLevel="0" collapsed="false">
      <c r="A67" s="3" t="n">
        <v>10</v>
      </c>
      <c r="B67" s="3" t="n">
        <v>0.182</v>
      </c>
      <c r="C67" s="4" t="n">
        <v>0.08</v>
      </c>
      <c r="D67" s="4" t="n">
        <v>0.4</v>
      </c>
      <c r="E67" s="3" t="n">
        <f aca="false">(2.75*2.75)*((1-B67)*(1-B67))</f>
        <v>5.06025025</v>
      </c>
      <c r="F67" s="3" t="n">
        <f aca="false">1</f>
        <v>1</v>
      </c>
      <c r="G67" s="3" t="n">
        <f aca="false">2.5*(1+C67)</f>
        <v>2.7</v>
      </c>
      <c r="H67" s="3" t="n">
        <f aca="false">0.32*(1+D67)</f>
        <v>0.448</v>
      </c>
      <c r="I67" s="3" t="n">
        <f aca="false">(E67-F67-G67-H67)*(E67-F67-G67-H67)</f>
        <v>0.832200518625063</v>
      </c>
      <c r="J67" s="5" t="n">
        <f aca="false">1/I67</f>
        <v>1.20163347368753</v>
      </c>
      <c r="K67" s="6" t="n">
        <f aca="false">SQRT($E67/(1-$B67)^2)</f>
        <v>2.75</v>
      </c>
      <c r="L67" s="6" t="n">
        <f aca="false">$F67</f>
        <v>1</v>
      </c>
      <c r="M67" s="6" t="n">
        <f aca="false">$G67/(1+$C67)</f>
        <v>2.5</v>
      </c>
      <c r="N67" s="6" t="n">
        <f aca="false">$H67/(1+$D67)</f>
        <v>0.32</v>
      </c>
      <c r="O67" s="6" t="n">
        <f aca="false">ROUND((1+10^(-6-$P67))*(1-SQRT($E67)/$K67),2)</f>
        <v>0.2</v>
      </c>
      <c r="P67" s="6" t="n">
        <f aca="false">LOG10($A67)-6</f>
        <v>-5</v>
      </c>
    </row>
    <row r="68" customFormat="false" ht="15" hidden="false" customHeight="false" outlineLevel="0" collapsed="false">
      <c r="A68" s="3" t="n">
        <v>100</v>
      </c>
      <c r="B68" s="3" t="n">
        <v>0.198</v>
      </c>
      <c r="C68" s="4" t="n">
        <v>0.08</v>
      </c>
      <c r="D68" s="4" t="n">
        <v>0.4</v>
      </c>
      <c r="E68" s="3" t="n">
        <f aca="false">(2.75*2.75)*((1-B68)*(1-B68))</f>
        <v>4.86423025</v>
      </c>
      <c r="F68" s="3" t="n">
        <f aca="false">1</f>
        <v>1</v>
      </c>
      <c r="G68" s="3" t="n">
        <f aca="false">2.5*(1+C68)</f>
        <v>2.7</v>
      </c>
      <c r="H68" s="3" t="n">
        <f aca="false">0.32*(1+D68)</f>
        <v>0.448</v>
      </c>
      <c r="I68" s="3" t="n">
        <f aca="false">(E68-F68-G68-H68)*(E68-F68-G68-H68)</f>
        <v>0.512985771015064</v>
      </c>
      <c r="J68" s="5" t="n">
        <f aca="false">1/I68</f>
        <v>1.94937180815223</v>
      </c>
      <c r="K68" s="6" t="n">
        <f aca="false">SQRT($E68/(1-$B68)^2)</f>
        <v>2.75</v>
      </c>
      <c r="L68" s="6" t="n">
        <f aca="false">$F68</f>
        <v>1</v>
      </c>
      <c r="M68" s="6" t="n">
        <f aca="false">$G68/(1+$C68)</f>
        <v>2.5</v>
      </c>
      <c r="N68" s="6" t="n">
        <f aca="false">$H68/(1+$D68)</f>
        <v>0.32</v>
      </c>
      <c r="O68" s="6" t="n">
        <f aca="false">ROUND((1+10^(-6-$P68))*(1-SQRT($E68)/$K68),2)</f>
        <v>0.2</v>
      </c>
      <c r="P68" s="6" t="n">
        <f aca="false">LOG10($A68)-6</f>
        <v>-4</v>
      </c>
    </row>
    <row r="69" customFormat="false" ht="15" hidden="false" customHeight="false" outlineLevel="0" collapsed="false">
      <c r="A69" s="3" t="n">
        <v>1000</v>
      </c>
      <c r="B69" s="3" t="n">
        <v>0.1998</v>
      </c>
      <c r="C69" s="4" t="n">
        <v>0.08</v>
      </c>
      <c r="D69" s="4" t="n">
        <v>0.4</v>
      </c>
      <c r="E69" s="3" t="n">
        <f aca="false">(2.75*2.75)*((1-B69)*(1-B69))</f>
        <v>4.8424203025</v>
      </c>
      <c r="F69" s="3" t="n">
        <f aca="false">1</f>
        <v>1</v>
      </c>
      <c r="G69" s="3" t="n">
        <f aca="false">2.5*(1+C69)</f>
        <v>2.7</v>
      </c>
      <c r="H69" s="3" t="n">
        <f aca="false">0.32*(1+D69)</f>
        <v>0.448</v>
      </c>
      <c r="I69" s="3" t="n">
        <f aca="false">(E69-F69-G69-H69)*(E69-F69-G69-H69)</f>
        <v>0.482219556524192</v>
      </c>
      <c r="J69" s="5" t="n">
        <f aca="false">1/I69</f>
        <v>2.07374418243826</v>
      </c>
      <c r="K69" s="6" t="n">
        <f aca="false">SQRT($E69/(1-$B69)^2)</f>
        <v>2.75</v>
      </c>
      <c r="L69" s="6" t="n">
        <f aca="false">$F69</f>
        <v>1</v>
      </c>
      <c r="M69" s="6" t="n">
        <f aca="false">$G69/(1+$C69)</f>
        <v>2.5</v>
      </c>
      <c r="N69" s="6" t="n">
        <f aca="false">$H69/(1+$D69)</f>
        <v>0.32</v>
      </c>
      <c r="O69" s="6" t="n">
        <f aca="false">ROUND((1+10^(-6-$P69))*(1-SQRT($E69)/$K69),2)</f>
        <v>0.2</v>
      </c>
      <c r="P69" s="6" t="n">
        <f aca="false">LOG10($A69)-6</f>
        <v>-3</v>
      </c>
    </row>
    <row r="70" customFormat="false" ht="15" hidden="false" customHeight="false" outlineLevel="0" collapsed="false">
      <c r="A70" s="3" t="n">
        <v>0.001</v>
      </c>
      <c r="B70" s="3" t="n">
        <v>0.0002</v>
      </c>
      <c r="C70" s="4" t="n">
        <v>0.1</v>
      </c>
      <c r="D70" s="4" t="n">
        <v>0.5</v>
      </c>
      <c r="E70" s="3" t="n">
        <f aca="false">(2.75*2.75)*((1-B70)*(1-B70))</f>
        <v>7.5594753025</v>
      </c>
      <c r="F70" s="3" t="n">
        <f aca="false">1</f>
        <v>1</v>
      </c>
      <c r="G70" s="3" t="n">
        <f aca="false">2.5*(1+C70)</f>
        <v>2.75</v>
      </c>
      <c r="H70" s="3" t="n">
        <f aca="false">0.32*(1+D70)</f>
        <v>0.48</v>
      </c>
      <c r="I70" s="3" t="n">
        <f aca="false">(E70-F70-G70-H70)*(E70-F70-G70-H70)</f>
        <v>11.0854057899575</v>
      </c>
      <c r="J70" s="5" t="n">
        <f aca="false">1/I70</f>
        <v>0.090208695914941</v>
      </c>
      <c r="K70" s="6" t="n">
        <f aca="false">SQRT($E70/(1-$B70)^2)</f>
        <v>2.75</v>
      </c>
      <c r="L70" s="6" t="n">
        <f aca="false">$F70</f>
        <v>1</v>
      </c>
      <c r="M70" s="6" t="n">
        <f aca="false">$G70/(1+$C70)</f>
        <v>2.5</v>
      </c>
      <c r="N70" s="6" t="n">
        <f aca="false">$H70/(1+$D70)</f>
        <v>0.32</v>
      </c>
      <c r="O70" s="6" t="n">
        <f aca="false">ROUND((1+10^(-6-$P70))*(1-SQRT($E70)/$K70),2)</f>
        <v>0.2</v>
      </c>
      <c r="P70" s="6" t="n">
        <f aca="false">LOG10($A70)-6</f>
        <v>-9</v>
      </c>
    </row>
    <row r="71" customFormat="false" ht="15" hidden="false" customHeight="false" outlineLevel="0" collapsed="false">
      <c r="A71" s="3" t="n">
        <v>0.01</v>
      </c>
      <c r="B71" s="3" t="n">
        <v>0.002</v>
      </c>
      <c r="C71" s="4" t="n">
        <v>0.1</v>
      </c>
      <c r="D71" s="4" t="n">
        <v>0.5</v>
      </c>
      <c r="E71" s="3" t="n">
        <f aca="false">(2.75*2.75)*((1-B71)*(1-B71))</f>
        <v>7.53228025</v>
      </c>
      <c r="F71" s="3" t="n">
        <f aca="false">1</f>
        <v>1</v>
      </c>
      <c r="G71" s="3" t="n">
        <f aca="false">2.5*(1+C71)</f>
        <v>2.75</v>
      </c>
      <c r="H71" s="3" t="n">
        <f aca="false">0.32*(1+D71)</f>
        <v>0.48</v>
      </c>
      <c r="I71" s="3" t="n">
        <f aca="false">(E71-F71-G71-H71)*(E71-F71-G71-H71)</f>
        <v>10.9050548495401</v>
      </c>
      <c r="J71" s="5" t="n">
        <f aca="false">1/I71</f>
        <v>0.0917005933300901</v>
      </c>
      <c r="K71" s="6" t="n">
        <f aca="false">SQRT($E71/(1-$B71)^2)</f>
        <v>2.75</v>
      </c>
      <c r="L71" s="6" t="n">
        <f aca="false">$F71</f>
        <v>1</v>
      </c>
      <c r="M71" s="6" t="n">
        <f aca="false">$G71/(1+$C71)</f>
        <v>2.5</v>
      </c>
      <c r="N71" s="6" t="n">
        <f aca="false">$H71/(1+$D71)</f>
        <v>0.32</v>
      </c>
      <c r="O71" s="6" t="n">
        <f aca="false">ROUND((1+10^(-6-$P71))*(1-SQRT($E71)/$K71),2)</f>
        <v>0.2</v>
      </c>
      <c r="P71" s="6" t="n">
        <f aca="false">LOG10($A71)-6</f>
        <v>-8</v>
      </c>
    </row>
    <row r="72" customFormat="false" ht="15" hidden="false" customHeight="false" outlineLevel="0" collapsed="false">
      <c r="A72" s="3" t="n">
        <v>0.1</v>
      </c>
      <c r="B72" s="3" t="n">
        <v>0.018</v>
      </c>
      <c r="C72" s="4" t="n">
        <v>0.1</v>
      </c>
      <c r="D72" s="4" t="n">
        <v>0.5</v>
      </c>
      <c r="E72" s="3" t="n">
        <f aca="false">(2.75*2.75)*((1-B72)*(1-B72))</f>
        <v>7.29270025</v>
      </c>
      <c r="F72" s="3" t="n">
        <f aca="false">1</f>
        <v>1</v>
      </c>
      <c r="G72" s="3" t="n">
        <f aca="false">2.5*(1+C72)</f>
        <v>2.75</v>
      </c>
      <c r="H72" s="3" t="n">
        <f aca="false">0.32*(1+D72)</f>
        <v>0.48</v>
      </c>
      <c r="I72" s="3" t="n">
        <f aca="false">(E72-F72-G72-H72)*(E72-F72-G72-H72)</f>
        <v>9.38013282135006</v>
      </c>
      <c r="J72" s="5" t="n">
        <f aca="false">1/I72</f>
        <v>0.106608298522587</v>
      </c>
      <c r="K72" s="6" t="n">
        <f aca="false">SQRT($E72/(1-$B72)^2)</f>
        <v>2.75</v>
      </c>
      <c r="L72" s="6" t="n">
        <f aca="false">$F72</f>
        <v>1</v>
      </c>
      <c r="M72" s="6" t="n">
        <f aca="false">$G72/(1+$C72)</f>
        <v>2.5</v>
      </c>
      <c r="N72" s="6" t="n">
        <f aca="false">$H72/(1+$D72)</f>
        <v>0.32</v>
      </c>
      <c r="O72" s="6" t="n">
        <f aca="false">ROUND((1+10^(-6-$P72))*(1-SQRT($E72)/$K72),2)</f>
        <v>0.2</v>
      </c>
      <c r="P72" s="6" t="n">
        <f aca="false">LOG10($A72)-6</f>
        <v>-7</v>
      </c>
    </row>
    <row r="73" customFormat="false" ht="15" hidden="false" customHeight="false" outlineLevel="0" collapsed="false">
      <c r="A73" s="3" t="n">
        <v>1</v>
      </c>
      <c r="B73" s="3" t="n">
        <v>0.1</v>
      </c>
      <c r="C73" s="4" t="n">
        <v>0.1</v>
      </c>
      <c r="D73" s="4" t="n">
        <v>0.5</v>
      </c>
      <c r="E73" s="3" t="n">
        <f aca="false">(2.75*2.75)*((1-B73)*(1-B73))</f>
        <v>6.125625</v>
      </c>
      <c r="F73" s="3" t="n">
        <f aca="false">1</f>
        <v>1</v>
      </c>
      <c r="G73" s="3" t="n">
        <f aca="false">2.5*(1+C73)</f>
        <v>2.75</v>
      </c>
      <c r="H73" s="3" t="n">
        <f aca="false">0.32*(1+D73)</f>
        <v>0.48</v>
      </c>
      <c r="I73" s="3" t="n">
        <f aca="false">(E73-F73-G73-H73)*(E73-F73-G73-H73)</f>
        <v>3.593394140625</v>
      </c>
      <c r="J73" s="5" t="n">
        <f aca="false">1/I73</f>
        <v>0.278288426169156</v>
      </c>
      <c r="K73" s="6" t="n">
        <f aca="false">SQRT($E73/(1-$B73)^2)</f>
        <v>2.75</v>
      </c>
      <c r="L73" s="6" t="n">
        <f aca="false">$F73</f>
        <v>1</v>
      </c>
      <c r="M73" s="6" t="n">
        <f aca="false">$G73/(1+$C73)</f>
        <v>2.5</v>
      </c>
      <c r="N73" s="6" t="n">
        <f aca="false">$H73/(1+$D73)</f>
        <v>0.32</v>
      </c>
      <c r="O73" s="6" t="n">
        <f aca="false">ROUND((1+10^(-6-$P73))*(1-SQRT($E73)/$K73),2)</f>
        <v>0.2</v>
      </c>
      <c r="P73" s="6" t="n">
        <f aca="false">LOG10($A73)-6</f>
        <v>-6</v>
      </c>
    </row>
    <row r="74" customFormat="false" ht="15" hidden="false" customHeight="false" outlineLevel="0" collapsed="false">
      <c r="A74" s="3" t="n">
        <v>10</v>
      </c>
      <c r="B74" s="3" t="n">
        <v>0.182</v>
      </c>
      <c r="C74" s="4" t="n">
        <v>0.1</v>
      </c>
      <c r="D74" s="4" t="n">
        <v>0.5</v>
      </c>
      <c r="E74" s="3" t="n">
        <f aca="false">(2.75*2.75)*((1-B74)*(1-B74))</f>
        <v>5.06025025</v>
      </c>
      <c r="F74" s="3" t="n">
        <f aca="false">1</f>
        <v>1</v>
      </c>
      <c r="G74" s="3" t="n">
        <f aca="false">2.5*(1+C74)</f>
        <v>2.75</v>
      </c>
      <c r="H74" s="3" t="n">
        <f aca="false">0.32*(1+D74)</f>
        <v>0.48</v>
      </c>
      <c r="I74" s="3" t="n">
        <f aca="false">(E74-F74-G74-H74)*(E74-F74-G74-H74)</f>
        <v>0.689315477625063</v>
      </c>
      <c r="J74" s="5" t="n">
        <f aca="false">1/I74</f>
        <v>1.45071456025528</v>
      </c>
      <c r="K74" s="6" t="n">
        <f aca="false">SQRT($E74/(1-$B74)^2)</f>
        <v>2.75</v>
      </c>
      <c r="L74" s="6" t="n">
        <f aca="false">$F74</f>
        <v>1</v>
      </c>
      <c r="M74" s="6" t="n">
        <f aca="false">$G74/(1+$C74)</f>
        <v>2.5</v>
      </c>
      <c r="N74" s="6" t="n">
        <f aca="false">$H74/(1+$D74)</f>
        <v>0.32</v>
      </c>
      <c r="O74" s="6" t="n">
        <f aca="false">ROUND((1+10^(-6-$P74))*(1-SQRT($E74)/$K74),2)</f>
        <v>0.2</v>
      </c>
      <c r="P74" s="6" t="n">
        <f aca="false">LOG10($A74)-6</f>
        <v>-5</v>
      </c>
    </row>
    <row r="75" customFormat="false" ht="15" hidden="false" customHeight="false" outlineLevel="0" collapsed="false">
      <c r="A75" s="3" t="n">
        <v>100</v>
      </c>
      <c r="B75" s="3" t="n">
        <v>0.198</v>
      </c>
      <c r="C75" s="4" t="n">
        <v>0.1</v>
      </c>
      <c r="D75" s="4" t="n">
        <v>0.5</v>
      </c>
      <c r="E75" s="3" t="n">
        <f aca="false">(2.75*2.75)*((1-B75)*(1-B75))</f>
        <v>4.86423025</v>
      </c>
      <c r="F75" s="3" t="n">
        <f aca="false">1</f>
        <v>1</v>
      </c>
      <c r="G75" s="3" t="n">
        <f aca="false">2.5*(1+C75)</f>
        <v>2.75</v>
      </c>
      <c r="H75" s="3" t="n">
        <f aca="false">0.32*(1+D75)</f>
        <v>0.48</v>
      </c>
      <c r="I75" s="3" t="n">
        <f aca="false">(E75-F75-G75-H75)*(E75-F75-G75-H75)</f>
        <v>0.402248010015064</v>
      </c>
      <c r="J75" s="5" t="n">
        <f aca="false">1/I75</f>
        <v>2.4860284578227</v>
      </c>
      <c r="K75" s="6" t="n">
        <f aca="false">SQRT($E75/(1-$B75)^2)</f>
        <v>2.75</v>
      </c>
      <c r="L75" s="6" t="n">
        <f aca="false">$F75</f>
        <v>1</v>
      </c>
      <c r="M75" s="6" t="n">
        <f aca="false">$G75/(1+$C75)</f>
        <v>2.5</v>
      </c>
      <c r="N75" s="6" t="n">
        <f aca="false">$H75/(1+$D75)</f>
        <v>0.32</v>
      </c>
      <c r="O75" s="6" t="n">
        <f aca="false">ROUND((1+10^(-6-$P75))*(1-SQRT($E75)/$K75),2)</f>
        <v>0.2</v>
      </c>
      <c r="P75" s="6" t="n">
        <f aca="false">LOG10($A75)-6</f>
        <v>-4</v>
      </c>
    </row>
    <row r="76" customFormat="false" ht="15" hidden="false" customHeight="false" outlineLevel="0" collapsed="false">
      <c r="A76" s="3" t="n">
        <v>1000</v>
      </c>
      <c r="B76" s="3" t="n">
        <v>0.1998</v>
      </c>
      <c r="C76" s="4" t="n">
        <v>0.1</v>
      </c>
      <c r="D76" s="4" t="n">
        <v>0.5</v>
      </c>
      <c r="E76" s="3" t="n">
        <f aca="false">(2.75*2.75)*((1-B76)*(1-B76))</f>
        <v>4.8424203025</v>
      </c>
      <c r="F76" s="3" t="n">
        <f aca="false">1</f>
        <v>1</v>
      </c>
      <c r="G76" s="3" t="n">
        <f aca="false">2.5*(1+C76)</f>
        <v>2.75</v>
      </c>
      <c r="H76" s="3" t="n">
        <f aca="false">0.32*(1+D76)</f>
        <v>0.48</v>
      </c>
      <c r="I76" s="3" t="n">
        <f aca="false">(E76-F76-G76-H76)*(E76-F76-G76-H76)</f>
        <v>0.375058626914192</v>
      </c>
      <c r="J76" s="5" t="n">
        <f aca="false">1/I76</f>
        <v>2.66624982933344</v>
      </c>
      <c r="K76" s="6" t="n">
        <f aca="false">SQRT($E76/(1-$B76)^2)</f>
        <v>2.75</v>
      </c>
      <c r="L76" s="6" t="n">
        <f aca="false">$F76</f>
        <v>1</v>
      </c>
      <c r="M76" s="6" t="n">
        <f aca="false">$G76/(1+$C76)</f>
        <v>2.5</v>
      </c>
      <c r="N76" s="6" t="n">
        <f aca="false">$H76/(1+$D76)</f>
        <v>0.32</v>
      </c>
      <c r="O76" s="6" t="n">
        <f aca="false">ROUND((1+10^(-6-$P76))*(1-SQRT($E76)/$K76),2)</f>
        <v>0.2</v>
      </c>
      <c r="P76" s="6" t="n">
        <f aca="false">LOG10($A76)-6</f>
        <v>-3</v>
      </c>
    </row>
    <row r="77" customFormat="false" ht="15" hidden="false" customHeight="false" outlineLevel="0" collapsed="false">
      <c r="A77" s="3" t="n">
        <v>0.001</v>
      </c>
      <c r="B77" s="3" t="n">
        <v>0.0002</v>
      </c>
      <c r="C77" s="4" t="n">
        <v>0.2</v>
      </c>
      <c r="D77" s="4" t="n">
        <v>1</v>
      </c>
      <c r="E77" s="3" t="n">
        <f aca="false">(2.75*2.75)*((1-B77)*(1-B77))</f>
        <v>7.5594753025</v>
      </c>
      <c r="F77" s="3" t="n">
        <f aca="false">1</f>
        <v>1</v>
      </c>
      <c r="G77" s="3" t="n">
        <f aca="false">2.5*(1+C77)</f>
        <v>3</v>
      </c>
      <c r="H77" s="3" t="n">
        <f aca="false">0.32*(1+D77)</f>
        <v>0.64</v>
      </c>
      <c r="I77" s="3" t="n">
        <f aca="false">(E77-F77-G77-H77)*(E77-F77-G77-H77)</f>
        <v>8.52333604190747</v>
      </c>
      <c r="J77" s="5" t="n">
        <f aca="false">1/I77</f>
        <v>0.117324952938991</v>
      </c>
      <c r="K77" s="6" t="n">
        <f aca="false">SQRT($E77/(1-$B77)^2)</f>
        <v>2.75</v>
      </c>
      <c r="L77" s="6" t="n">
        <f aca="false">$F77</f>
        <v>1</v>
      </c>
      <c r="M77" s="6" t="n">
        <f aca="false">$G77/(1+$C77)</f>
        <v>2.5</v>
      </c>
      <c r="N77" s="6" t="n">
        <f aca="false">$H77/(1+$D77)</f>
        <v>0.32</v>
      </c>
      <c r="O77" s="6" t="n">
        <f aca="false">ROUND((1+10^(-6-$P77))*(1-SQRT($E77)/$K77),2)</f>
        <v>0.2</v>
      </c>
      <c r="P77" s="6" t="n">
        <f aca="false">LOG10($A77)-6</f>
        <v>-9</v>
      </c>
    </row>
    <row r="78" customFormat="false" ht="15" hidden="false" customHeight="false" outlineLevel="0" collapsed="false">
      <c r="A78" s="3" t="n">
        <v>0.01</v>
      </c>
      <c r="B78" s="3" t="n">
        <v>0.002</v>
      </c>
      <c r="C78" s="4" t="n">
        <v>0.2</v>
      </c>
      <c r="D78" s="4" t="n">
        <v>1</v>
      </c>
      <c r="E78" s="3" t="n">
        <f aca="false">(2.75*2.75)*((1-B78)*(1-B78))</f>
        <v>7.53228025</v>
      </c>
      <c r="F78" s="3" t="n">
        <f aca="false">1</f>
        <v>1</v>
      </c>
      <c r="G78" s="3" t="n">
        <f aca="false">2.5*(1+C78)</f>
        <v>3</v>
      </c>
      <c r="H78" s="3" t="n">
        <f aca="false">0.32*(1+D78)</f>
        <v>0.64</v>
      </c>
      <c r="I78" s="3" t="n">
        <f aca="false">(E78-F78-G78-H78)*(E78-F78-G78-H78)</f>
        <v>8.36528504454006</v>
      </c>
      <c r="J78" s="5" t="n">
        <f aca="false">1/I78</f>
        <v>0.119541652756076</v>
      </c>
      <c r="K78" s="6" t="n">
        <f aca="false">SQRT($E78/(1-$B78)^2)</f>
        <v>2.75</v>
      </c>
      <c r="L78" s="6" t="n">
        <f aca="false">$F78</f>
        <v>1</v>
      </c>
      <c r="M78" s="6" t="n">
        <f aca="false">$G78/(1+$C78)</f>
        <v>2.5</v>
      </c>
      <c r="N78" s="6" t="n">
        <f aca="false">$H78/(1+$D78)</f>
        <v>0.32</v>
      </c>
      <c r="O78" s="6" t="n">
        <f aca="false">ROUND((1+10^(-6-$P78))*(1-SQRT($E78)/$K78),2)</f>
        <v>0.2</v>
      </c>
      <c r="P78" s="6" t="n">
        <f aca="false">LOG10($A78)-6</f>
        <v>-8</v>
      </c>
    </row>
    <row r="79" customFormat="false" ht="15" hidden="false" customHeight="false" outlineLevel="0" collapsed="false">
      <c r="A79" s="3" t="n">
        <v>0.1</v>
      </c>
      <c r="B79" s="3" t="n">
        <v>0.018</v>
      </c>
      <c r="C79" s="4" t="n">
        <v>0.2</v>
      </c>
      <c r="D79" s="4" t="n">
        <v>1</v>
      </c>
      <c r="E79" s="3" t="n">
        <f aca="false">(2.75*2.75)*((1-B79)*(1-B79))</f>
        <v>7.29270025</v>
      </c>
      <c r="F79" s="3" t="n">
        <f aca="false">1</f>
        <v>1</v>
      </c>
      <c r="G79" s="3" t="n">
        <f aca="false">2.5*(1+C79)</f>
        <v>3</v>
      </c>
      <c r="H79" s="3" t="n">
        <f aca="false">0.32*(1+D79)</f>
        <v>0.64</v>
      </c>
      <c r="I79" s="3" t="n">
        <f aca="false">(E79-F79-G79-H79)*(E79-F79-G79-H79)</f>
        <v>7.03681861635006</v>
      </c>
      <c r="J79" s="5" t="n">
        <f aca="false">1/I79</f>
        <v>0.142109674061585</v>
      </c>
      <c r="K79" s="6" t="n">
        <f aca="false">SQRT($E79/(1-$B79)^2)</f>
        <v>2.75</v>
      </c>
      <c r="L79" s="6" t="n">
        <f aca="false">$F79</f>
        <v>1</v>
      </c>
      <c r="M79" s="6" t="n">
        <f aca="false">$G79/(1+$C79)</f>
        <v>2.5</v>
      </c>
      <c r="N79" s="6" t="n">
        <f aca="false">$H79/(1+$D79)</f>
        <v>0.32</v>
      </c>
      <c r="O79" s="6" t="n">
        <f aca="false">ROUND((1+10^(-6-$P79))*(1-SQRT($E79)/$K79),2)</f>
        <v>0.2</v>
      </c>
      <c r="P79" s="6" t="n">
        <f aca="false">LOG10($A79)-6</f>
        <v>-7</v>
      </c>
    </row>
    <row r="80" customFormat="false" ht="15" hidden="false" customHeight="false" outlineLevel="0" collapsed="false">
      <c r="A80" s="3" t="n">
        <v>1</v>
      </c>
      <c r="B80" s="3" t="n">
        <v>0.1</v>
      </c>
      <c r="C80" s="4" t="n">
        <v>0.2</v>
      </c>
      <c r="D80" s="4" t="n">
        <v>1</v>
      </c>
      <c r="E80" s="3" t="n">
        <f aca="false">(2.75*2.75)*((1-B80)*(1-B80))</f>
        <v>6.125625</v>
      </c>
      <c r="F80" s="3" t="n">
        <f aca="false">1</f>
        <v>1</v>
      </c>
      <c r="G80" s="3" t="n">
        <f aca="false">2.5*(1+C80)</f>
        <v>3</v>
      </c>
      <c r="H80" s="3" t="n">
        <f aca="false">0.32*(1+D80)</f>
        <v>0.64</v>
      </c>
      <c r="I80" s="3" t="n">
        <f aca="false">(E80-F80-G80-H80)*(E80-F80-G80-H80)</f>
        <v>2.207081640625</v>
      </c>
      <c r="J80" s="5" t="n">
        <f aca="false">1/I80</f>
        <v>0.453087000314506</v>
      </c>
      <c r="K80" s="6" t="n">
        <f aca="false">SQRT($E80/(1-$B80)^2)</f>
        <v>2.75</v>
      </c>
      <c r="L80" s="6" t="n">
        <f aca="false">$F80</f>
        <v>1</v>
      </c>
      <c r="M80" s="6" t="n">
        <f aca="false">$G80/(1+$C80)</f>
        <v>2.5</v>
      </c>
      <c r="N80" s="6" t="n">
        <f aca="false">$H80/(1+$D80)</f>
        <v>0.32</v>
      </c>
      <c r="O80" s="6" t="n">
        <f aca="false">ROUND((1+10^(-6-$P80))*(1-SQRT($E80)/$K80),2)</f>
        <v>0.2</v>
      </c>
      <c r="P80" s="6" t="n">
        <f aca="false">LOG10($A80)-6</f>
        <v>-6</v>
      </c>
    </row>
    <row r="81" customFormat="false" ht="15" hidden="false" customHeight="false" outlineLevel="0" collapsed="false">
      <c r="A81" s="3" t="n">
        <v>10</v>
      </c>
      <c r="B81" s="3" t="n">
        <v>0.182</v>
      </c>
      <c r="C81" s="4" t="n">
        <v>0.2</v>
      </c>
      <c r="D81" s="4" t="n">
        <v>1</v>
      </c>
      <c r="E81" s="3" t="n">
        <f aca="false">(2.75*2.75)*((1-B81)*(1-B81))</f>
        <v>5.06025025</v>
      </c>
      <c r="F81" s="3" t="n">
        <f aca="false">1</f>
        <v>1</v>
      </c>
      <c r="G81" s="3" t="n">
        <f aca="false">2.5*(1+C81)</f>
        <v>3</v>
      </c>
      <c r="H81" s="3" t="n">
        <f aca="false">0.32*(1+D81)</f>
        <v>0.64</v>
      </c>
      <c r="I81" s="3" t="n">
        <f aca="false">(E81-F81-G81-H81)*(E81-F81-G81-H81)</f>
        <v>0.176610272625063</v>
      </c>
      <c r="J81" s="5" t="n">
        <f aca="false">1/I81</f>
        <v>5.66218479331021</v>
      </c>
      <c r="K81" s="6" t="n">
        <f aca="false">SQRT($E81/(1-$B81)^2)</f>
        <v>2.75</v>
      </c>
      <c r="L81" s="6" t="n">
        <f aca="false">$F81</f>
        <v>1</v>
      </c>
      <c r="M81" s="6" t="n">
        <f aca="false">$G81/(1+$C81)</f>
        <v>2.5</v>
      </c>
      <c r="N81" s="6" t="n">
        <f aca="false">$H81/(1+$D81)</f>
        <v>0.32</v>
      </c>
      <c r="O81" s="6" t="n">
        <f aca="false">ROUND((1+10^(-6-$P81))*(1-SQRT($E81)/$K81),2)</f>
        <v>0.2</v>
      </c>
      <c r="P81" s="6" t="n">
        <f aca="false">LOG10($A81)-6</f>
        <v>-5</v>
      </c>
    </row>
    <row r="82" customFormat="false" ht="15" hidden="false" customHeight="false" outlineLevel="0" collapsed="false">
      <c r="A82" s="3" t="n">
        <v>100</v>
      </c>
      <c r="B82" s="3" t="n">
        <v>0.198</v>
      </c>
      <c r="C82" s="4" t="n">
        <v>0.2</v>
      </c>
      <c r="D82" s="4" t="n">
        <v>1</v>
      </c>
      <c r="E82" s="3" t="n">
        <f aca="false">(2.75*2.75)*((1-B82)*(1-B82))</f>
        <v>4.86423025</v>
      </c>
      <c r="F82" s="3" t="n">
        <f aca="false">1</f>
        <v>1</v>
      </c>
      <c r="G82" s="3" t="n">
        <f aca="false">2.5*(1+C82)</f>
        <v>3</v>
      </c>
      <c r="H82" s="3" t="n">
        <f aca="false">0.32*(1+D82)</f>
        <v>0.64</v>
      </c>
      <c r="I82" s="3" t="n">
        <f aca="false">(E82-F82-G82-H82)*(E82-F82-G82-H82)</f>
        <v>0.050279205015063</v>
      </c>
      <c r="J82" s="5" t="n">
        <f aca="false">1/I82</f>
        <v>19.8889381743489</v>
      </c>
      <c r="K82" s="6" t="n">
        <f aca="false">SQRT($E82/(1-$B82)^2)</f>
        <v>2.75</v>
      </c>
      <c r="L82" s="6" t="n">
        <f aca="false">$F82</f>
        <v>1</v>
      </c>
      <c r="M82" s="6" t="n">
        <f aca="false">$G82/(1+$C82)</f>
        <v>2.5</v>
      </c>
      <c r="N82" s="6" t="n">
        <f aca="false">$H82/(1+$D82)</f>
        <v>0.32</v>
      </c>
      <c r="O82" s="6" t="n">
        <f aca="false">ROUND((1+10^(-6-$P82))*(1-SQRT($E82)/$K82),2)</f>
        <v>0.2</v>
      </c>
      <c r="P82" s="6" t="n">
        <f aca="false">LOG10($A82)-6</f>
        <v>-4</v>
      </c>
    </row>
    <row r="83" customFormat="false" ht="15" hidden="false" customHeight="false" outlineLevel="0" collapsed="false">
      <c r="A83" s="3" t="n">
        <v>1000</v>
      </c>
      <c r="B83" s="3" t="n">
        <v>0.1998</v>
      </c>
      <c r="C83" s="4" t="n">
        <v>0.2</v>
      </c>
      <c r="D83" s="4" t="n">
        <v>1</v>
      </c>
      <c r="E83" s="3" t="n">
        <f aca="false">(2.75*2.75)*((1-B83)*(1-B83))</f>
        <v>4.8424203025</v>
      </c>
      <c r="F83" s="3" t="n">
        <f aca="false">1</f>
        <v>1</v>
      </c>
      <c r="G83" s="3" t="n">
        <f aca="false">2.5*(1+C83)</f>
        <v>3</v>
      </c>
      <c r="H83" s="3" t="n">
        <f aca="false">0.32*(1+D83)</f>
        <v>0.64</v>
      </c>
      <c r="I83" s="3" t="n">
        <f aca="false">(E83-F83-G83-H83)*(E83-F83-G83-H83)</f>
        <v>0.0409739788641918</v>
      </c>
      <c r="J83" s="5" t="n">
        <f aca="false">1/I83</f>
        <v>24.4057332902547</v>
      </c>
      <c r="K83" s="6" t="n">
        <f aca="false">SQRT($E83/(1-$B83)^2)</f>
        <v>2.75</v>
      </c>
      <c r="L83" s="6" t="n">
        <f aca="false">$F83</f>
        <v>1</v>
      </c>
      <c r="M83" s="6" t="n">
        <f aca="false">$G83/(1+$C83)</f>
        <v>2.5</v>
      </c>
      <c r="N83" s="6" t="n">
        <f aca="false">$H83/(1+$D83)</f>
        <v>0.32</v>
      </c>
      <c r="O83" s="6" t="n">
        <f aca="false">ROUND((1+10^(-6-$P83))*(1-SQRT($E83)/$K83),2)</f>
        <v>0.2</v>
      </c>
      <c r="P83" s="6" t="n">
        <f aca="false">LOG10($A83)-6</f>
        <v>-3</v>
      </c>
    </row>
    <row r="84" customFormat="false" ht="15" hidden="false" customHeight="false" outlineLevel="0" collapsed="false">
      <c r="A84" s="3" t="n">
        <v>0.001</v>
      </c>
      <c r="B84" s="3" t="n">
        <v>0.0002</v>
      </c>
      <c r="C84" s="4" t="n">
        <v>0.3</v>
      </c>
      <c r="D84" s="4" t="n">
        <v>1.5</v>
      </c>
      <c r="E84" s="3" t="n">
        <f aca="false">(2.75*2.75)*((1-B84)*(1-B84))</f>
        <v>7.5594753025</v>
      </c>
      <c r="F84" s="3" t="n">
        <f aca="false">1</f>
        <v>1</v>
      </c>
      <c r="G84" s="3" t="n">
        <f aca="false">2.5*(1+C84)</f>
        <v>3.25</v>
      </c>
      <c r="H84" s="3" t="n">
        <f aca="false">0.32*(1+D84)</f>
        <v>0.8</v>
      </c>
      <c r="I84" s="3" t="n">
        <f aca="false">(E84-F84-G84-H84)*(E84-F84-G84-H84)</f>
        <v>6.29746629385747</v>
      </c>
      <c r="J84" s="5" t="n">
        <f aca="false">1/I84</f>
        <v>0.158794021807691</v>
      </c>
      <c r="K84" s="6" t="n">
        <f aca="false">SQRT($E84/(1-$B84)^2)</f>
        <v>2.75</v>
      </c>
      <c r="L84" s="6" t="n">
        <f aca="false">$F84</f>
        <v>1</v>
      </c>
      <c r="M84" s="6" t="n">
        <f aca="false">$G84/(1+$C84)</f>
        <v>2.5</v>
      </c>
      <c r="N84" s="6" t="n">
        <f aca="false">$H84/(1+$D84)</f>
        <v>0.32</v>
      </c>
      <c r="O84" s="6" t="n">
        <f aca="false">ROUND((1+10^(-6-$P84))*(1-SQRT($E84)/$K84),2)</f>
        <v>0.2</v>
      </c>
      <c r="P84" s="6" t="n">
        <f aca="false">LOG10($A84)-6</f>
        <v>-9</v>
      </c>
    </row>
    <row r="85" customFormat="false" ht="15" hidden="false" customHeight="false" outlineLevel="0" collapsed="false">
      <c r="A85" s="3" t="n">
        <v>0.01</v>
      </c>
      <c r="B85" s="3" t="n">
        <v>0.002</v>
      </c>
      <c r="C85" s="4" t="n">
        <v>0.3</v>
      </c>
      <c r="D85" s="4" t="n">
        <v>1.5</v>
      </c>
      <c r="E85" s="3" t="n">
        <f aca="false">(2.75*2.75)*((1-B85)*(1-B85))</f>
        <v>7.53228025</v>
      </c>
      <c r="F85" s="3" t="n">
        <f aca="false">1</f>
        <v>1</v>
      </c>
      <c r="G85" s="3" t="n">
        <f aca="false">2.5*(1+C85)</f>
        <v>3.25</v>
      </c>
      <c r="H85" s="3" t="n">
        <f aca="false">0.32*(1+D85)</f>
        <v>0.8</v>
      </c>
      <c r="I85" s="3" t="n">
        <f aca="false">(E85-F85-G85-H85)*(E85-F85-G85-H85)</f>
        <v>6.16171523954007</v>
      </c>
      <c r="J85" s="5" t="n">
        <f aca="false">1/I85</f>
        <v>0.162292472327015</v>
      </c>
      <c r="K85" s="6" t="n">
        <f aca="false">SQRT($E85/(1-$B85)^2)</f>
        <v>2.75</v>
      </c>
      <c r="L85" s="6" t="n">
        <f aca="false">$F85</f>
        <v>1</v>
      </c>
      <c r="M85" s="6" t="n">
        <f aca="false">$G85/(1+$C85)</f>
        <v>2.5</v>
      </c>
      <c r="N85" s="6" t="n">
        <f aca="false">$H85/(1+$D85)</f>
        <v>0.32</v>
      </c>
      <c r="O85" s="6" t="n">
        <f aca="false">ROUND((1+10^(-6-$P85))*(1-SQRT($E85)/$K85),2)</f>
        <v>0.2</v>
      </c>
      <c r="P85" s="6" t="n">
        <f aca="false">LOG10($A85)-6</f>
        <v>-8</v>
      </c>
    </row>
    <row r="86" customFormat="false" ht="15" hidden="false" customHeight="false" outlineLevel="0" collapsed="false">
      <c r="A86" s="3" t="n">
        <v>0.1</v>
      </c>
      <c r="B86" s="3" t="n">
        <v>0.018</v>
      </c>
      <c r="C86" s="4" t="n">
        <v>0.3</v>
      </c>
      <c r="D86" s="4" t="n">
        <v>1.5</v>
      </c>
      <c r="E86" s="3" t="n">
        <f aca="false">(2.75*2.75)*((1-B86)*(1-B86))</f>
        <v>7.29270025</v>
      </c>
      <c r="F86" s="3" t="n">
        <f aca="false">1</f>
        <v>1</v>
      </c>
      <c r="G86" s="3" t="n">
        <f aca="false">2.5*(1+C86)</f>
        <v>3.25</v>
      </c>
      <c r="H86" s="3" t="n">
        <f aca="false">0.32*(1+D86)</f>
        <v>0.8</v>
      </c>
      <c r="I86" s="3" t="n">
        <f aca="false">(E86-F86-G86-H86)*(E86-F86-G86-H86)</f>
        <v>5.02970441135006</v>
      </c>
      <c r="J86" s="5" t="n">
        <f aca="false">1/I86</f>
        <v>0.198818840674493</v>
      </c>
      <c r="K86" s="6" t="n">
        <f aca="false">SQRT($E86/(1-$B86)^2)</f>
        <v>2.75</v>
      </c>
      <c r="L86" s="6" t="n">
        <f aca="false">$F86</f>
        <v>1</v>
      </c>
      <c r="M86" s="6" t="n">
        <f aca="false">$G86/(1+$C86)</f>
        <v>2.5</v>
      </c>
      <c r="N86" s="6" t="n">
        <f aca="false">$H86/(1+$D86)</f>
        <v>0.32</v>
      </c>
      <c r="O86" s="6" t="n">
        <f aca="false">ROUND((1+10^(-6-$P86))*(1-SQRT($E86)/$K86),2)</f>
        <v>0.2</v>
      </c>
      <c r="P86" s="6" t="n">
        <f aca="false">LOG10($A86)-6</f>
        <v>-7</v>
      </c>
    </row>
    <row r="87" customFormat="false" ht="15" hidden="false" customHeight="false" outlineLevel="0" collapsed="false">
      <c r="A87" s="3" t="n">
        <v>1</v>
      </c>
      <c r="B87" s="3" t="n">
        <v>0.1</v>
      </c>
      <c r="C87" s="4" t="n">
        <v>0.3</v>
      </c>
      <c r="D87" s="4" t="n">
        <v>1.5</v>
      </c>
      <c r="E87" s="3" t="n">
        <f aca="false">(2.75*2.75)*((1-B87)*(1-B87))</f>
        <v>6.125625</v>
      </c>
      <c r="F87" s="3" t="n">
        <f aca="false">1</f>
        <v>1</v>
      </c>
      <c r="G87" s="3" t="n">
        <f aca="false">2.5*(1+C87)</f>
        <v>3.25</v>
      </c>
      <c r="H87" s="3" t="n">
        <f aca="false">0.32*(1+D87)</f>
        <v>0.8</v>
      </c>
      <c r="I87" s="3" t="n">
        <f aca="false">(E87-F87-G87-H87)*(E87-F87-G87-H87)</f>
        <v>1.156969140625</v>
      </c>
      <c r="J87" s="5" t="n">
        <f aca="false">1/I87</f>
        <v>0.864327288331817</v>
      </c>
      <c r="K87" s="6" t="n">
        <f aca="false">SQRT($E87/(1-$B87)^2)</f>
        <v>2.75</v>
      </c>
      <c r="L87" s="6" t="n">
        <f aca="false">$F87</f>
        <v>1</v>
      </c>
      <c r="M87" s="6" t="n">
        <f aca="false">$G87/(1+$C87)</f>
        <v>2.5</v>
      </c>
      <c r="N87" s="6" t="n">
        <f aca="false">$H87/(1+$D87)</f>
        <v>0.32</v>
      </c>
      <c r="O87" s="6" t="n">
        <f aca="false">ROUND((1+10^(-6-$P87))*(1-SQRT($E87)/$K87),2)</f>
        <v>0.2</v>
      </c>
      <c r="P87" s="6" t="n">
        <f aca="false">LOG10($A87)-6</f>
        <v>-6</v>
      </c>
    </row>
    <row r="88" customFormat="false" ht="15" hidden="false" customHeight="false" outlineLevel="0" collapsed="false">
      <c r="A88" s="3" t="n">
        <v>10</v>
      </c>
      <c r="B88" s="3" t="n">
        <v>0.182</v>
      </c>
      <c r="C88" s="4" t="n">
        <v>0.3</v>
      </c>
      <c r="D88" s="4" t="n">
        <v>1.5</v>
      </c>
      <c r="E88" s="3" t="n">
        <f aca="false">(2.75*2.75)*((1-B88)*(1-B88))</f>
        <v>5.06025025</v>
      </c>
      <c r="F88" s="3" t="n">
        <f aca="false">1</f>
        <v>1</v>
      </c>
      <c r="G88" s="3" t="n">
        <f aca="false">2.5*(1+C88)</f>
        <v>3.25</v>
      </c>
      <c r="H88" s="3" t="n">
        <f aca="false">0.32*(1+D88)</f>
        <v>0.8</v>
      </c>
      <c r="I88" s="3" t="n">
        <f aca="false">(E88-F88-G88-H88)*(E88-F88-G88-H88)</f>
        <v>0.000105067625062503</v>
      </c>
      <c r="J88" s="5" t="n">
        <f aca="false">1/I88</f>
        <v>9517.67967920775</v>
      </c>
      <c r="K88" s="6" t="n">
        <f aca="false">SQRT($E88/(1-$B88)^2)</f>
        <v>2.75</v>
      </c>
      <c r="L88" s="6" t="n">
        <f aca="false">$F88</f>
        <v>1</v>
      </c>
      <c r="M88" s="6" t="n">
        <f aca="false">$G88/(1+$C88)</f>
        <v>2.5</v>
      </c>
      <c r="N88" s="6" t="n">
        <f aca="false">$H88/(1+$D88)</f>
        <v>0.32</v>
      </c>
      <c r="O88" s="6" t="n">
        <f aca="false">ROUND((1+10^(-6-$P88))*(1-SQRT($E88)/$K88),2)</f>
        <v>0.2</v>
      </c>
      <c r="P88" s="6" t="n">
        <f aca="false">LOG10($A88)-6</f>
        <v>-5</v>
      </c>
    </row>
    <row r="89" customFormat="false" ht="15" hidden="false" customHeight="false" outlineLevel="0" collapsed="false">
      <c r="A89" s="3" t="n">
        <v>0.001</v>
      </c>
      <c r="B89" s="3" t="n">
        <v>0.0002</v>
      </c>
      <c r="C89" s="4" t="n">
        <v>0.4</v>
      </c>
      <c r="D89" s="4" t="n">
        <v>2</v>
      </c>
      <c r="E89" s="3" t="n">
        <f aca="false">(2.75*2.75)*((1-B89)*(1-B89))</f>
        <v>7.5594753025</v>
      </c>
      <c r="F89" s="3" t="n">
        <f aca="false">1</f>
        <v>1</v>
      </c>
      <c r="G89" s="3" t="n">
        <f aca="false">2.5*(1+C89)</f>
        <v>3.5</v>
      </c>
      <c r="H89" s="3" t="n">
        <f aca="false">0.32*(1+D89)</f>
        <v>0.96</v>
      </c>
      <c r="I89" s="3" t="n">
        <f aca="false">(E89-F89-G89-H89)*(E89-F89-G89-H89)</f>
        <v>4.40779654580747</v>
      </c>
      <c r="J89" s="5" t="n">
        <f aca="false">1/I89</f>
        <v>0.226870725453779</v>
      </c>
      <c r="K89" s="6" t="n">
        <f aca="false">SQRT($E89/(1-$B89)^2)</f>
        <v>2.75</v>
      </c>
      <c r="L89" s="6" t="n">
        <f aca="false">$F89</f>
        <v>1</v>
      </c>
      <c r="M89" s="6" t="n">
        <f aca="false">$G89/(1+$C89)</f>
        <v>2.5</v>
      </c>
      <c r="N89" s="6" t="n">
        <f aca="false">$H89/(1+$D89)</f>
        <v>0.32</v>
      </c>
      <c r="O89" s="6" t="n">
        <f aca="false">ROUND((1+10^(-6-$P89))*(1-SQRT($E89)/$K89),2)</f>
        <v>0.2</v>
      </c>
      <c r="P89" s="6" t="n">
        <f aca="false">LOG10($A89)-6</f>
        <v>-9</v>
      </c>
    </row>
    <row r="90" customFormat="false" ht="15" hidden="false" customHeight="false" outlineLevel="0" collapsed="false">
      <c r="A90" s="3" t="n">
        <v>0.01</v>
      </c>
      <c r="B90" s="3" t="n">
        <v>0.002</v>
      </c>
      <c r="C90" s="4" t="n">
        <v>0.4</v>
      </c>
      <c r="D90" s="4" t="n">
        <v>2</v>
      </c>
      <c r="E90" s="3" t="n">
        <f aca="false">(2.75*2.75)*((1-B90)*(1-B90))</f>
        <v>7.53228025</v>
      </c>
      <c r="F90" s="3" t="n">
        <f aca="false">1</f>
        <v>1</v>
      </c>
      <c r="G90" s="3" t="n">
        <f aca="false">2.5*(1+C90)</f>
        <v>3.5</v>
      </c>
      <c r="H90" s="3" t="n">
        <f aca="false">0.32*(1+D90)</f>
        <v>0.96</v>
      </c>
      <c r="I90" s="3" t="n">
        <f aca="false">(E90-F90-G90-H90)*(E90-F90-G90-H90)</f>
        <v>4.29434543454006</v>
      </c>
      <c r="J90" s="5" t="n">
        <f aca="false">1/I90</f>
        <v>0.232864359712856</v>
      </c>
      <c r="K90" s="6" t="n">
        <f aca="false">SQRT($E90/(1-$B90)^2)</f>
        <v>2.75</v>
      </c>
      <c r="L90" s="6" t="n">
        <f aca="false">$F90</f>
        <v>1</v>
      </c>
      <c r="M90" s="6" t="n">
        <f aca="false">$G90/(1+$C90)</f>
        <v>2.5</v>
      </c>
      <c r="N90" s="6" t="n">
        <f aca="false">$H90/(1+$D90)</f>
        <v>0.32</v>
      </c>
      <c r="O90" s="6" t="n">
        <f aca="false">ROUND((1+10^(-6-$P90))*(1-SQRT($E90)/$K90),2)</f>
        <v>0.2</v>
      </c>
      <c r="P90" s="6" t="n">
        <f aca="false">LOG10($A90)-6</f>
        <v>-8</v>
      </c>
    </row>
    <row r="91" customFormat="false" ht="15" hidden="false" customHeight="false" outlineLevel="0" collapsed="false">
      <c r="A91" s="3" t="n">
        <v>0.1</v>
      </c>
      <c r="B91" s="3" t="n">
        <v>0.018</v>
      </c>
      <c r="C91" s="4" t="n">
        <v>0.4</v>
      </c>
      <c r="D91" s="4" t="n">
        <v>2</v>
      </c>
      <c r="E91" s="3" t="n">
        <f aca="false">(2.75*2.75)*((1-B91)*(1-B91))</f>
        <v>7.29270025</v>
      </c>
      <c r="F91" s="3" t="n">
        <f aca="false">1</f>
        <v>1</v>
      </c>
      <c r="G91" s="3" t="n">
        <f aca="false">2.5*(1+C91)</f>
        <v>3.5</v>
      </c>
      <c r="H91" s="3" t="n">
        <f aca="false">0.32*(1+D91)</f>
        <v>0.96</v>
      </c>
      <c r="I91" s="3" t="n">
        <f aca="false">(E91-F91-G91-H91)*(E91-F91-G91-H91)</f>
        <v>3.35879020635006</v>
      </c>
      <c r="J91" s="5" t="n">
        <f aca="false">1/I91</f>
        <v>0.297726246226817</v>
      </c>
      <c r="K91" s="6" t="n">
        <f aca="false">SQRT($E91/(1-$B91)^2)</f>
        <v>2.75</v>
      </c>
      <c r="L91" s="6" t="n">
        <f aca="false">$F91</f>
        <v>1</v>
      </c>
      <c r="M91" s="6" t="n">
        <f aca="false">$G91/(1+$C91)</f>
        <v>2.5</v>
      </c>
      <c r="N91" s="6" t="n">
        <f aca="false">$H91/(1+$D91)</f>
        <v>0.32</v>
      </c>
      <c r="O91" s="6" t="n">
        <f aca="false">ROUND((1+10^(-6-$P91))*(1-SQRT($E91)/$K91),2)</f>
        <v>0.2</v>
      </c>
      <c r="P91" s="6" t="n">
        <f aca="false">LOG10($A91)-6</f>
        <v>-7</v>
      </c>
    </row>
    <row r="92" customFormat="false" ht="15" hidden="false" customHeight="false" outlineLevel="0" collapsed="false">
      <c r="A92" s="3" t="n">
        <v>1</v>
      </c>
      <c r="B92" s="3" t="n">
        <v>0.1</v>
      </c>
      <c r="C92" s="4" t="n">
        <v>0.4</v>
      </c>
      <c r="D92" s="4" t="n">
        <v>2</v>
      </c>
      <c r="E92" s="3" t="n">
        <f aca="false">(2.75*2.75)*((1-B92)*(1-B92))</f>
        <v>6.125625</v>
      </c>
      <c r="F92" s="3" t="n">
        <f aca="false">1</f>
        <v>1</v>
      </c>
      <c r="G92" s="3" t="n">
        <f aca="false">2.5*(1+C92)</f>
        <v>3.5</v>
      </c>
      <c r="H92" s="3" t="n">
        <f aca="false">0.32*(1+D92)</f>
        <v>0.96</v>
      </c>
      <c r="I92" s="3" t="n">
        <f aca="false">(E92-F92-G92-H92)*(E92-F92-G92-H92)</f>
        <v>0.443056640625001</v>
      </c>
      <c r="J92" s="5" t="n">
        <f aca="false">1/I92</f>
        <v>2.25704776389164</v>
      </c>
      <c r="K92" s="6" t="n">
        <f aca="false">SQRT($E92/(1-$B92)^2)</f>
        <v>2.75</v>
      </c>
      <c r="L92" s="6" t="n">
        <f aca="false">$F92</f>
        <v>1</v>
      </c>
      <c r="M92" s="6" t="n">
        <f aca="false">$G92/(1+$C92)</f>
        <v>2.5</v>
      </c>
      <c r="N92" s="6" t="n">
        <f aca="false">$H92/(1+$D92)</f>
        <v>0.32</v>
      </c>
      <c r="O92" s="6" t="n">
        <f aca="false">ROUND((1+10^(-6-$P92))*(1-SQRT($E92)/$K92),2)</f>
        <v>0.2</v>
      </c>
      <c r="P92" s="6" t="n">
        <f aca="false">LOG10($A92)-6</f>
        <v>-6</v>
      </c>
    </row>
    <row r="93" customFormat="false" ht="15" hidden="false" customHeight="false" outlineLevel="0" collapsed="false">
      <c r="A93" s="3" t="n">
        <v>0.001</v>
      </c>
      <c r="B93" s="3" t="n">
        <v>0.0002</v>
      </c>
      <c r="C93" s="4" t="n">
        <v>0.5</v>
      </c>
      <c r="D93" s="4" t="n">
        <v>2.5</v>
      </c>
      <c r="E93" s="3" t="n">
        <f aca="false">(2.75*2.75)*((1-B93)*(1-B93))</f>
        <v>7.5594753025</v>
      </c>
      <c r="F93" s="3" t="n">
        <f aca="false">1</f>
        <v>1</v>
      </c>
      <c r="G93" s="3" t="n">
        <f aca="false">2.5*(1+C93)</f>
        <v>3.75</v>
      </c>
      <c r="H93" s="3" t="n">
        <f aca="false">0.32*(1+D93)</f>
        <v>1.12</v>
      </c>
      <c r="I93" s="3" t="n">
        <f aca="false">(E93-F93-G93-H93)*(E93-F93-G93-H93)</f>
        <v>2.85432679775747</v>
      </c>
      <c r="J93" s="5" t="n">
        <f aca="false">1/I93</f>
        <v>0.350345307617075</v>
      </c>
      <c r="K93" s="6" t="n">
        <f aca="false">SQRT($E93/(1-$B93)^2)</f>
        <v>2.75</v>
      </c>
      <c r="L93" s="6" t="n">
        <f aca="false">$F93</f>
        <v>1</v>
      </c>
      <c r="M93" s="6" t="n">
        <f aca="false">$G93/(1+$C93)</f>
        <v>2.5</v>
      </c>
      <c r="N93" s="6" t="n">
        <f aca="false">$H93/(1+$D93)</f>
        <v>0.32</v>
      </c>
      <c r="O93" s="6" t="n">
        <f aca="false">ROUND((1+10^(-6-$P93))*(1-SQRT($E93)/$K93),2)</f>
        <v>0.2</v>
      </c>
      <c r="P93" s="6" t="n">
        <f aca="false">LOG10($A93)-6</f>
        <v>-9</v>
      </c>
    </row>
    <row r="94" customFormat="false" ht="15" hidden="false" customHeight="false" outlineLevel="0" collapsed="false">
      <c r="A94" s="3" t="n">
        <v>0.01</v>
      </c>
      <c r="B94" s="3" t="n">
        <v>0.002</v>
      </c>
      <c r="C94" s="4" t="n">
        <v>0.5</v>
      </c>
      <c r="D94" s="4" t="n">
        <v>2.5</v>
      </c>
      <c r="E94" s="3" t="n">
        <f aca="false">(2.75*2.75)*((1-B94)*(1-B94))</f>
        <v>7.53228025</v>
      </c>
      <c r="F94" s="3" t="n">
        <f aca="false">1</f>
        <v>1</v>
      </c>
      <c r="G94" s="3" t="n">
        <f aca="false">2.5*(1+C94)</f>
        <v>3.75</v>
      </c>
      <c r="H94" s="3" t="n">
        <f aca="false">0.32*(1+D94)</f>
        <v>1.12</v>
      </c>
      <c r="I94" s="3" t="n">
        <f aca="false">(E94-F94-G94-H94)*(E94-F94-G94-H94)</f>
        <v>2.76317562954006</v>
      </c>
      <c r="J94" s="5" t="n">
        <f aca="false">1/I94</f>
        <v>0.361902439102813</v>
      </c>
      <c r="K94" s="6" t="n">
        <f aca="false">SQRT($E94/(1-$B94)^2)</f>
        <v>2.75</v>
      </c>
      <c r="L94" s="6" t="n">
        <f aca="false">$F94</f>
        <v>1</v>
      </c>
      <c r="M94" s="6" t="n">
        <f aca="false">$G94/(1+$C94)</f>
        <v>2.5</v>
      </c>
      <c r="N94" s="6" t="n">
        <f aca="false">$H94/(1+$D94)</f>
        <v>0.32</v>
      </c>
      <c r="O94" s="6" t="n">
        <f aca="false">ROUND((1+10^(-6-$P94))*(1-SQRT($E94)/$K94),2)</f>
        <v>0.2</v>
      </c>
      <c r="P94" s="6" t="n">
        <f aca="false">LOG10($A94)-6</f>
        <v>-8</v>
      </c>
    </row>
    <row r="95" customFormat="false" ht="15" hidden="false" customHeight="false" outlineLevel="0" collapsed="false">
      <c r="A95" s="3" t="n">
        <v>0.1</v>
      </c>
      <c r="B95" s="3" t="n">
        <v>0.018</v>
      </c>
      <c r="C95" s="4" t="n">
        <v>0.5</v>
      </c>
      <c r="D95" s="4" t="n">
        <v>2.5</v>
      </c>
      <c r="E95" s="3" t="n">
        <f aca="false">(2.75*2.75)*((1-B95)*(1-B95))</f>
        <v>7.29270025</v>
      </c>
      <c r="F95" s="3" t="n">
        <f aca="false">1</f>
        <v>1</v>
      </c>
      <c r="G95" s="3" t="n">
        <f aca="false">2.5*(1+C95)</f>
        <v>3.75</v>
      </c>
      <c r="H95" s="3" t="n">
        <f aca="false">0.32*(1+D95)</f>
        <v>1.12</v>
      </c>
      <c r="I95" s="3" t="n">
        <f aca="false">(E95-F95-G95-H95)*(E95-F95-G95-H95)</f>
        <v>2.02407600135006</v>
      </c>
      <c r="J95" s="5" t="n">
        <f aca="false">1/I95</f>
        <v>0.494052594533505</v>
      </c>
      <c r="K95" s="6" t="n">
        <f aca="false">SQRT($E95/(1-$B95)^2)</f>
        <v>2.75</v>
      </c>
      <c r="L95" s="6" t="n">
        <f aca="false">$F95</f>
        <v>1</v>
      </c>
      <c r="M95" s="6" t="n">
        <f aca="false">$G95/(1+$C95)</f>
        <v>2.5</v>
      </c>
      <c r="N95" s="6" t="n">
        <f aca="false">$H95/(1+$D95)</f>
        <v>0.32</v>
      </c>
      <c r="O95" s="6" t="n">
        <f aca="false">ROUND((1+10^(-6-$P95))*(1-SQRT($E95)/$K95),2)</f>
        <v>0.2</v>
      </c>
      <c r="P95" s="6" t="n">
        <f aca="false">LOG10($A95)-6</f>
        <v>-7</v>
      </c>
    </row>
    <row r="96" customFormat="false" ht="15" hidden="false" customHeight="false" outlineLevel="0" collapsed="false">
      <c r="A96" s="3" t="n">
        <v>1</v>
      </c>
      <c r="B96" s="3" t="n">
        <v>0.1</v>
      </c>
      <c r="C96" s="4" t="n">
        <v>0.5</v>
      </c>
      <c r="D96" s="4" t="n">
        <v>2.5</v>
      </c>
      <c r="E96" s="3" t="n">
        <f aca="false">(2.75*2.75)*((1-B96)*(1-B96))</f>
        <v>6.125625</v>
      </c>
      <c r="F96" s="3" t="n">
        <f aca="false">1</f>
        <v>1</v>
      </c>
      <c r="G96" s="3" t="n">
        <f aca="false">2.5*(1+C96)</f>
        <v>3.75</v>
      </c>
      <c r="H96" s="3" t="n">
        <f aca="false">0.32*(1+D96)</f>
        <v>1.12</v>
      </c>
      <c r="I96" s="3" t="n">
        <f aca="false">(E96-F96-G96-H96)*(E96-F96-G96-H96)</f>
        <v>0.0653441406250001</v>
      </c>
      <c r="J96" s="5" t="n">
        <f aca="false">1/I96</f>
        <v>15.3035909637078</v>
      </c>
      <c r="K96" s="6" t="n">
        <f aca="false">SQRT($E96/(1-$B96)^2)</f>
        <v>2.75</v>
      </c>
      <c r="L96" s="6" t="n">
        <f aca="false">$F96</f>
        <v>1</v>
      </c>
      <c r="M96" s="6" t="n">
        <f aca="false">$G96/(1+$C96)</f>
        <v>2.5</v>
      </c>
      <c r="N96" s="6" t="n">
        <f aca="false">$H96/(1+$D96)</f>
        <v>0.32</v>
      </c>
      <c r="O96" s="6" t="n">
        <f aca="false">ROUND((1+10^(-6-$P96))*(1-SQRT($E96)/$K96),2)</f>
        <v>0.2</v>
      </c>
      <c r="P96" s="6" t="n">
        <f aca="false">LOG10($A96)-6</f>
        <v>-6</v>
      </c>
    </row>
    <row r="97" customFormat="false" ht="15" hidden="false" customHeight="false" outlineLevel="0" collapsed="false">
      <c r="A97" s="3" t="n">
        <v>0.001</v>
      </c>
      <c r="B97" s="3" t="n">
        <v>0.0002</v>
      </c>
      <c r="C97" s="4" t="n">
        <v>0.6</v>
      </c>
      <c r="D97" s="4" t="n">
        <v>3</v>
      </c>
      <c r="E97" s="3" t="n">
        <f aca="false">(2.75*2.75)*((1-B97)*(1-B97))</f>
        <v>7.5594753025</v>
      </c>
      <c r="F97" s="3" t="n">
        <f aca="false">1</f>
        <v>1</v>
      </c>
      <c r="G97" s="3" t="n">
        <f aca="false">2.5*(1+C97)</f>
        <v>4</v>
      </c>
      <c r="H97" s="3" t="n">
        <f aca="false">0.32*(1+D97)</f>
        <v>1.28</v>
      </c>
      <c r="I97" s="3" t="n">
        <f aca="false">(E97-F97-G97-H97)*(E97-F97-G97-H97)</f>
        <v>1.63705704970747</v>
      </c>
      <c r="J97" s="5" t="n">
        <f aca="false">1/I97</f>
        <v>0.610852260877955</v>
      </c>
      <c r="K97" s="6" t="n">
        <f aca="false">SQRT($E97/(1-$B97)^2)</f>
        <v>2.75</v>
      </c>
      <c r="L97" s="6" t="n">
        <f aca="false">$F97</f>
        <v>1</v>
      </c>
      <c r="M97" s="6" t="n">
        <f aca="false">$G97/(1+$C97)</f>
        <v>2.5</v>
      </c>
      <c r="N97" s="6" t="n">
        <f aca="false">$H97/(1+$D97)</f>
        <v>0.32</v>
      </c>
      <c r="O97" s="6" t="n">
        <f aca="false">ROUND((1+10^(-6-$P97))*(1-SQRT($E97)/$K97),2)</f>
        <v>0.2</v>
      </c>
      <c r="P97" s="6" t="n">
        <f aca="false">LOG10($A97)-6</f>
        <v>-9</v>
      </c>
    </row>
    <row r="98" customFormat="false" ht="15" hidden="false" customHeight="false" outlineLevel="0" collapsed="false">
      <c r="A98" s="3" t="n">
        <v>0.01</v>
      </c>
      <c r="B98" s="3" t="n">
        <v>0.002</v>
      </c>
      <c r="C98" s="4" t="n">
        <v>0.6</v>
      </c>
      <c r="D98" s="4" t="n">
        <v>3</v>
      </c>
      <c r="E98" s="3" t="n">
        <f aca="false">(2.75*2.75)*((1-B98)*(1-B98))</f>
        <v>7.53228025</v>
      </c>
      <c r="F98" s="3" t="n">
        <f aca="false">1</f>
        <v>1</v>
      </c>
      <c r="G98" s="3" t="n">
        <f aca="false">2.5*(1+C98)</f>
        <v>4</v>
      </c>
      <c r="H98" s="3" t="n">
        <f aca="false">0.32*(1+D98)</f>
        <v>1.28</v>
      </c>
      <c r="I98" s="3" t="n">
        <f aca="false">(E98-F98-G98-H98)*(E98-F98-G98-H98)</f>
        <v>1.56820582454006</v>
      </c>
      <c r="J98" s="5" t="n">
        <f aca="false">1/I98</f>
        <v>0.637671397689961</v>
      </c>
      <c r="K98" s="6" t="n">
        <f aca="false">SQRT($E98/(1-$B98)^2)</f>
        <v>2.75</v>
      </c>
      <c r="L98" s="6" t="n">
        <f aca="false">$F98</f>
        <v>1</v>
      </c>
      <c r="M98" s="6" t="n">
        <f aca="false">$G98/(1+$C98)</f>
        <v>2.5</v>
      </c>
      <c r="N98" s="6" t="n">
        <f aca="false">$H98/(1+$D98)</f>
        <v>0.32</v>
      </c>
      <c r="O98" s="6" t="n">
        <f aca="false">ROUND((1+10^(-6-$P98))*(1-SQRT($E98)/$K98),2)</f>
        <v>0.2</v>
      </c>
      <c r="P98" s="6" t="n">
        <f aca="false">LOG10($A98)-6</f>
        <v>-8</v>
      </c>
    </row>
    <row r="99" customFormat="false" ht="15" hidden="false" customHeight="false" outlineLevel="0" collapsed="false">
      <c r="A99" s="3" t="n">
        <v>0.1</v>
      </c>
      <c r="B99" s="3" t="n">
        <v>0.018</v>
      </c>
      <c r="C99" s="4" t="n">
        <v>0.6</v>
      </c>
      <c r="D99" s="4" t="n">
        <v>3</v>
      </c>
      <c r="E99" s="3" t="n">
        <f aca="false">(2.75*2.75)*((1-B99)*(1-B99))</f>
        <v>7.29270025</v>
      </c>
      <c r="F99" s="3" t="n">
        <f aca="false">1</f>
        <v>1</v>
      </c>
      <c r="G99" s="3" t="n">
        <f aca="false">2.5*(1+C99)</f>
        <v>4</v>
      </c>
      <c r="H99" s="3" t="n">
        <f aca="false">0.32*(1+D99)</f>
        <v>1.28</v>
      </c>
      <c r="I99" s="3" t="n">
        <f aca="false">(E99-F99-G99-H99)*(E99-F99-G99-H99)</f>
        <v>1.02556179635006</v>
      </c>
      <c r="J99" s="5" t="n">
        <f aca="false">1/I99</f>
        <v>0.975075323163329</v>
      </c>
      <c r="K99" s="6" t="n">
        <f aca="false">SQRT($E99/(1-$B99)^2)</f>
        <v>2.75</v>
      </c>
      <c r="L99" s="6" t="n">
        <f aca="false">$F99</f>
        <v>1</v>
      </c>
      <c r="M99" s="6" t="n">
        <f aca="false">$G99/(1+$C99)</f>
        <v>2.5</v>
      </c>
      <c r="N99" s="6" t="n">
        <f aca="false">$H99/(1+$D99)</f>
        <v>0.32</v>
      </c>
      <c r="O99" s="6" t="n">
        <f aca="false">ROUND((1+10^(-6-$P99))*(1-SQRT($E99)/$K99),2)</f>
        <v>0.2</v>
      </c>
      <c r="P99" s="6" t="n">
        <f aca="false">LOG10($A99)-6</f>
        <v>-7</v>
      </c>
    </row>
    <row r="100" customFormat="false" ht="15" hidden="false" customHeight="false" outlineLevel="0" collapsed="false">
      <c r="A100" s="3" t="n">
        <v>0.001</v>
      </c>
      <c r="B100" s="3" t="n">
        <v>0.0002</v>
      </c>
      <c r="C100" s="4" t="n">
        <v>0.7</v>
      </c>
      <c r="D100" s="4" t="n">
        <v>3.5</v>
      </c>
      <c r="E100" s="3" t="n">
        <f aca="false">(2.75*2.75)*((1-B100)*(1-B100))</f>
        <v>7.5594753025</v>
      </c>
      <c r="F100" s="3" t="n">
        <f aca="false">1</f>
        <v>1</v>
      </c>
      <c r="G100" s="3" t="n">
        <f aca="false">2.5*(1+C100)</f>
        <v>4.25</v>
      </c>
      <c r="H100" s="3" t="n">
        <f aca="false">0.32*(1+D100)</f>
        <v>1.44</v>
      </c>
      <c r="I100" s="3" t="n">
        <f aca="false">(E100-F100-G100-H100)*(E100-F100-G100-H100)</f>
        <v>0.755987301657467</v>
      </c>
      <c r="J100" s="5" t="n">
        <f aca="false">1/I100</f>
        <v>1.32277354104698</v>
      </c>
      <c r="K100" s="6" t="n">
        <f aca="false">SQRT($E100/(1-$B100)^2)</f>
        <v>2.75</v>
      </c>
      <c r="L100" s="6" t="n">
        <f aca="false">$F100</f>
        <v>1</v>
      </c>
      <c r="M100" s="6" t="n">
        <f aca="false">$G100/(1+$C100)</f>
        <v>2.5</v>
      </c>
      <c r="N100" s="6" t="n">
        <f aca="false">$H100/(1+$D100)</f>
        <v>0.32</v>
      </c>
      <c r="O100" s="6" t="n">
        <f aca="false">ROUND((1+10^(-6-$P100))*(1-SQRT($E100)/$K100),2)</f>
        <v>0.2</v>
      </c>
      <c r="P100" s="6" t="n">
        <f aca="false">LOG10($A100)-6</f>
        <v>-9</v>
      </c>
    </row>
    <row r="101" customFormat="false" ht="15" hidden="false" customHeight="false" outlineLevel="0" collapsed="false">
      <c r="A101" s="3" t="n">
        <v>0.01</v>
      </c>
      <c r="B101" s="3" t="n">
        <v>0.002</v>
      </c>
      <c r="C101" s="4" t="n">
        <v>0.7</v>
      </c>
      <c r="D101" s="4" t="n">
        <v>3.5</v>
      </c>
      <c r="E101" s="3" t="n">
        <f aca="false">(2.75*2.75)*((1-B101)*(1-B101))</f>
        <v>7.53228025</v>
      </c>
      <c r="F101" s="3" t="n">
        <f aca="false">1</f>
        <v>1</v>
      </c>
      <c r="G101" s="3" t="n">
        <f aca="false">2.5*(1+C101)</f>
        <v>4.25</v>
      </c>
      <c r="H101" s="3" t="n">
        <f aca="false">0.32*(1+D101)</f>
        <v>1.44</v>
      </c>
      <c r="I101" s="3" t="n">
        <f aca="false">(E101-F101-G101-H101)*(E101-F101-G101-H101)</f>
        <v>0.709436019540063</v>
      </c>
      <c r="J101" s="5" t="n">
        <f aca="false">1/I101</f>
        <v>1.40957038049508</v>
      </c>
      <c r="K101" s="6" t="n">
        <f aca="false">SQRT($E101/(1-$B101)^2)</f>
        <v>2.75</v>
      </c>
      <c r="L101" s="6" t="n">
        <f aca="false">$F101</f>
        <v>1</v>
      </c>
      <c r="M101" s="6" t="n">
        <f aca="false">$G101/(1+$C101)</f>
        <v>2.5</v>
      </c>
      <c r="N101" s="6" t="n">
        <f aca="false">$H101/(1+$D101)</f>
        <v>0.32</v>
      </c>
      <c r="O101" s="6" t="n">
        <f aca="false">ROUND((1+10^(-6-$P101))*(1-SQRT($E101)/$K101),2)</f>
        <v>0.2</v>
      </c>
      <c r="P101" s="6" t="n">
        <f aca="false">LOG10($A101)-6</f>
        <v>-8</v>
      </c>
    </row>
    <row r="102" customFormat="false" ht="15" hidden="false" customHeight="false" outlineLevel="0" collapsed="false">
      <c r="A102" s="3" t="n">
        <v>0.1</v>
      </c>
      <c r="B102" s="3" t="n">
        <v>0.018</v>
      </c>
      <c r="C102" s="4" t="n">
        <v>0.7</v>
      </c>
      <c r="D102" s="4" t="n">
        <v>3.5</v>
      </c>
      <c r="E102" s="3" t="n">
        <f aca="false">(2.75*2.75)*((1-B102)*(1-B102))</f>
        <v>7.29270025</v>
      </c>
      <c r="F102" s="3" t="n">
        <f aca="false">1</f>
        <v>1</v>
      </c>
      <c r="G102" s="3" t="n">
        <f aca="false">2.5*(1+C102)</f>
        <v>4.25</v>
      </c>
      <c r="H102" s="3" t="n">
        <f aca="false">0.32*(1+D102)</f>
        <v>1.44</v>
      </c>
      <c r="I102" s="3" t="n">
        <f aca="false">(E102-F102-G102-H102)*(E102-F102-G102-H102)</f>
        <v>0.363247591350062</v>
      </c>
      <c r="J102" s="5" t="n">
        <f aca="false">1/I102</f>
        <v>2.75294323709995</v>
      </c>
      <c r="K102" s="6" t="n">
        <f aca="false">SQRT($E102/(1-$B102)^2)</f>
        <v>2.75</v>
      </c>
      <c r="L102" s="6" t="n">
        <f aca="false">$F102</f>
        <v>1</v>
      </c>
      <c r="M102" s="6" t="n">
        <f aca="false">$G102/(1+$C102)</f>
        <v>2.5</v>
      </c>
      <c r="N102" s="6" t="n">
        <f aca="false">$H102/(1+$D102)</f>
        <v>0.32</v>
      </c>
      <c r="O102" s="6" t="n">
        <f aca="false">ROUND((1+10^(-6-$P102))*(1-SQRT($E102)/$K102),2)</f>
        <v>0.2</v>
      </c>
      <c r="P102" s="6" t="n">
        <f aca="false">LOG10($A102)-6</f>
        <v>-7</v>
      </c>
    </row>
    <row r="103" customFormat="false" ht="15" hidden="false" customHeight="false" outlineLevel="0" collapsed="false">
      <c r="A103" s="3" t="n">
        <v>0.001</v>
      </c>
      <c r="B103" s="3" t="n">
        <v>0.0002</v>
      </c>
      <c r="C103" s="4" t="n">
        <v>0</v>
      </c>
      <c r="D103" s="4" t="n">
        <v>0</v>
      </c>
      <c r="E103" s="3" t="n">
        <f aca="false">(2.75*2.75)*((1-B103)*(1-B103))</f>
        <v>7.5594753025</v>
      </c>
      <c r="F103" s="3" t="n">
        <f aca="false">1.5</f>
        <v>1.5</v>
      </c>
      <c r="G103" s="3" t="n">
        <f aca="false">2*(1+C103)</f>
        <v>2</v>
      </c>
      <c r="H103" s="3" t="n">
        <f aca="false">0.32*(1+D103)</f>
        <v>0.32</v>
      </c>
      <c r="I103" s="3" t="n">
        <f aca="false">(E103-F103-G103-H103)*(E103-F103-G103-H103)</f>
        <v>13.9836755380075</v>
      </c>
      <c r="J103" s="5" t="n">
        <f aca="false">1/I103</f>
        <v>0.071511956729975</v>
      </c>
      <c r="K103" s="6" t="n">
        <f aca="false">SQRT($E103/(1-$B103)^2)</f>
        <v>2.75</v>
      </c>
      <c r="L103" s="6" t="n">
        <f aca="false">$F103</f>
        <v>1.5</v>
      </c>
      <c r="M103" s="6" t="n">
        <f aca="false">$G103/(1+$C103)</f>
        <v>2</v>
      </c>
      <c r="N103" s="6" t="n">
        <f aca="false">$H103/(1+$D103)</f>
        <v>0.32</v>
      </c>
      <c r="O103" s="6" t="n">
        <f aca="false">ROUND((1+10^(-6-$P103))*(1-SQRT($E103)/$K103),2)</f>
        <v>0.2</v>
      </c>
      <c r="P103" s="6" t="n">
        <f aca="false">LOG10($A103)-6</f>
        <v>-9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</row>
    <row r="104" customFormat="false" ht="15" hidden="false" customHeight="false" outlineLevel="0" collapsed="false">
      <c r="A104" s="3" t="n">
        <v>0.01</v>
      </c>
      <c r="B104" s="3" t="n">
        <v>0.002</v>
      </c>
      <c r="C104" s="4" t="n">
        <v>0</v>
      </c>
      <c r="D104" s="4" t="n">
        <v>0</v>
      </c>
      <c r="E104" s="3" t="n">
        <f aca="false">(2.75*2.75)*((1-B104)*(1-B104))</f>
        <v>7.53228025</v>
      </c>
      <c r="F104" s="3" t="n">
        <f aca="false">1.5</f>
        <v>1.5</v>
      </c>
      <c r="G104" s="3" t="n">
        <f aca="false">2*(1+C104)</f>
        <v>2</v>
      </c>
      <c r="H104" s="3" t="n">
        <f aca="false">0.32*(1+D104)</f>
        <v>0.32</v>
      </c>
      <c r="I104" s="3" t="n">
        <f aca="false">(E104-F104-G104-H104)*(E104-F104-G104-H104)</f>
        <v>13.7810246545401</v>
      </c>
      <c r="J104" s="5" t="n">
        <f aca="false">1/I104</f>
        <v>0.0725635448065581</v>
      </c>
      <c r="K104" s="6" t="n">
        <f aca="false">SQRT($E104/(1-$B104)^2)</f>
        <v>2.75</v>
      </c>
      <c r="L104" s="6" t="n">
        <f aca="false">$F104</f>
        <v>1.5</v>
      </c>
      <c r="M104" s="6" t="n">
        <f aca="false">$G104/(1+$C104)</f>
        <v>2</v>
      </c>
      <c r="N104" s="6" t="n">
        <f aca="false">$H104/(1+$D104)</f>
        <v>0.32</v>
      </c>
      <c r="O104" s="6" t="n">
        <f aca="false">ROUND((1+10^(-6-$P104))*(1-SQRT($E104)/$K104),2)</f>
        <v>0.2</v>
      </c>
      <c r="P104" s="6" t="n">
        <f aca="false">LOG10($A104)-6</f>
        <v>-8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</row>
    <row r="105" customFormat="false" ht="15" hidden="false" customHeight="false" outlineLevel="0" collapsed="false">
      <c r="A105" s="3" t="n">
        <v>0.1</v>
      </c>
      <c r="B105" s="3" t="n">
        <v>0.018</v>
      </c>
      <c r="C105" s="4" t="n">
        <v>0</v>
      </c>
      <c r="D105" s="4" t="n">
        <v>0</v>
      </c>
      <c r="E105" s="3" t="n">
        <f aca="false">(2.75*2.75)*((1-B105)*(1-B105))</f>
        <v>7.29270025</v>
      </c>
      <c r="F105" s="3" t="n">
        <f aca="false">1.5</f>
        <v>1.5</v>
      </c>
      <c r="G105" s="3" t="n">
        <f aca="false">2*(1+C105)</f>
        <v>2</v>
      </c>
      <c r="H105" s="3" t="n">
        <f aca="false">0.32*(1+D105)</f>
        <v>0.32</v>
      </c>
      <c r="I105" s="3" t="n">
        <f aca="false">(E105-F105-G105-H105)*(E105-F105-G105-H105)</f>
        <v>12.0596470263501</v>
      </c>
      <c r="J105" s="5" t="n">
        <f aca="false">1/I105</f>
        <v>0.0829211665826556</v>
      </c>
      <c r="K105" s="6" t="n">
        <f aca="false">SQRT($E105/(1-$B105)^2)</f>
        <v>2.75</v>
      </c>
      <c r="L105" s="6" t="n">
        <f aca="false">$F105</f>
        <v>1.5</v>
      </c>
      <c r="M105" s="6" t="n">
        <f aca="false">$G105/(1+$C105)</f>
        <v>2</v>
      </c>
      <c r="N105" s="6" t="n">
        <f aca="false">$H105/(1+$D105)</f>
        <v>0.32</v>
      </c>
      <c r="O105" s="6" t="n">
        <f aca="false">ROUND((1+10^(-6-$P105))*(1-SQRT($E105)/$K105),2)</f>
        <v>0.2</v>
      </c>
      <c r="P105" s="6" t="n">
        <f aca="false">LOG10($A105)-6</f>
        <v>-7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</row>
    <row r="106" customFormat="false" ht="15" hidden="false" customHeight="false" outlineLevel="0" collapsed="false">
      <c r="A106" s="3" t="n">
        <v>1</v>
      </c>
      <c r="B106" s="3" t="n">
        <v>0.1</v>
      </c>
      <c r="C106" s="4" t="n">
        <v>0</v>
      </c>
      <c r="D106" s="4" t="n">
        <v>0</v>
      </c>
      <c r="E106" s="3" t="n">
        <f aca="false">(2.75*2.75)*((1-B106)*(1-B106))</f>
        <v>6.125625</v>
      </c>
      <c r="F106" s="3" t="n">
        <f aca="false">1.5</f>
        <v>1.5</v>
      </c>
      <c r="G106" s="3" t="n">
        <f aca="false">2*(1+C106)</f>
        <v>2</v>
      </c>
      <c r="H106" s="3" t="n">
        <f aca="false">0.32*(1+D106)</f>
        <v>0.32</v>
      </c>
      <c r="I106" s="3" t="n">
        <f aca="false">(E106-F106-G106-H106)*(E106-F106-G106-H106)</f>
        <v>5.315906640625</v>
      </c>
      <c r="J106" s="5" t="n">
        <f aca="false">1/I106</f>
        <v>0.188114665588338</v>
      </c>
      <c r="K106" s="6" t="n">
        <f aca="false">SQRT($E106/(1-$B106)^2)</f>
        <v>2.75</v>
      </c>
      <c r="L106" s="6" t="n">
        <f aca="false">$F106</f>
        <v>1.5</v>
      </c>
      <c r="M106" s="6" t="n">
        <f aca="false">$G106/(1+$C106)</f>
        <v>2</v>
      </c>
      <c r="N106" s="6" t="n">
        <f aca="false">$H106/(1+$D106)</f>
        <v>0.32</v>
      </c>
      <c r="O106" s="6" t="n">
        <f aca="false">ROUND((1+10^(-6-$P106))*(1-SQRT($E106)/$K106),2)</f>
        <v>0.2</v>
      </c>
      <c r="P106" s="6" t="n">
        <f aca="false">LOG10($A106)-6</f>
        <v>-6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</row>
    <row r="107" customFormat="false" ht="15" hidden="false" customHeight="false" outlineLevel="0" collapsed="false">
      <c r="A107" s="3" t="n">
        <v>10</v>
      </c>
      <c r="B107" s="3" t="n">
        <v>0.182</v>
      </c>
      <c r="C107" s="4" t="n">
        <v>0</v>
      </c>
      <c r="D107" s="4" t="n">
        <v>0</v>
      </c>
      <c r="E107" s="3" t="n">
        <f aca="false">(2.75*2.75)*((1-B107)*(1-B107))</f>
        <v>5.06025025</v>
      </c>
      <c r="F107" s="3" t="n">
        <f aca="false">1.5</f>
        <v>1.5</v>
      </c>
      <c r="G107" s="3" t="n">
        <f aca="false">2*(1+C107)</f>
        <v>2</v>
      </c>
      <c r="H107" s="3" t="n">
        <f aca="false">0.32*(1+D107)</f>
        <v>0.32</v>
      </c>
      <c r="I107" s="3" t="n">
        <f aca="false">(E107-F107-G107-H107)*(E107-F107-G107-H107)</f>
        <v>1.53822068262506</v>
      </c>
      <c r="J107" s="5" t="n">
        <f aca="false">1/I107</f>
        <v>0.650101777524823</v>
      </c>
      <c r="K107" s="6" t="n">
        <f aca="false">SQRT($E107/(1-$B107)^2)</f>
        <v>2.75</v>
      </c>
      <c r="L107" s="6" t="n">
        <f aca="false">$F107</f>
        <v>1.5</v>
      </c>
      <c r="M107" s="6" t="n">
        <f aca="false">$G107/(1+$C107)</f>
        <v>2</v>
      </c>
      <c r="N107" s="6" t="n">
        <f aca="false">$H107/(1+$D107)</f>
        <v>0.32</v>
      </c>
      <c r="O107" s="6" t="n">
        <f aca="false">ROUND((1+10^(-6-$P107))*(1-SQRT($E107)/$K107),2)</f>
        <v>0.2</v>
      </c>
      <c r="P107" s="6" t="n">
        <f aca="false">LOG10($A107)-6</f>
        <v>-5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</row>
    <row r="108" customFormat="false" ht="15" hidden="false" customHeight="false" outlineLevel="0" collapsed="false">
      <c r="A108" s="3" t="n">
        <v>100</v>
      </c>
      <c r="B108" s="3" t="n">
        <v>0.198</v>
      </c>
      <c r="C108" s="4" t="n">
        <v>0</v>
      </c>
      <c r="D108" s="4" t="n">
        <v>0</v>
      </c>
      <c r="E108" s="3" t="n">
        <f aca="false">(2.75*2.75)*((1-B108)*(1-B108))</f>
        <v>4.86423025</v>
      </c>
      <c r="F108" s="3" t="n">
        <f aca="false">1.5</f>
        <v>1.5</v>
      </c>
      <c r="G108" s="3" t="n">
        <f aca="false">2*(1+C108)</f>
        <v>2</v>
      </c>
      <c r="H108" s="3" t="n">
        <f aca="false">0.32*(1+D108)</f>
        <v>0.32</v>
      </c>
      <c r="I108" s="3" t="n">
        <f aca="false">(E108-F108-G108-H108)*(E108-F108-G108-H108)</f>
        <v>1.09041681501506</v>
      </c>
      <c r="J108" s="5" t="n">
        <f aca="false">1/I108</f>
        <v>0.917080501905305</v>
      </c>
      <c r="K108" s="6" t="n">
        <f aca="false">SQRT($E108/(1-$B108)^2)</f>
        <v>2.75</v>
      </c>
      <c r="L108" s="6" t="n">
        <f aca="false">$F108</f>
        <v>1.5</v>
      </c>
      <c r="M108" s="6" t="n">
        <f aca="false">$G108/(1+$C108)</f>
        <v>2</v>
      </c>
      <c r="N108" s="6" t="n">
        <f aca="false">$H108/(1+$D108)</f>
        <v>0.32</v>
      </c>
      <c r="O108" s="6" t="n">
        <f aca="false">ROUND((1+10^(-6-$P108))*(1-SQRT($E108)/$K108),2)</f>
        <v>0.2</v>
      </c>
      <c r="P108" s="6" t="n">
        <f aca="false">LOG10($A108)-6</f>
        <v>-4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</row>
    <row r="109" customFormat="false" ht="15" hidden="false" customHeight="false" outlineLevel="0" collapsed="false">
      <c r="A109" s="3" t="n">
        <v>1000</v>
      </c>
      <c r="B109" s="3" t="n">
        <v>0.1998</v>
      </c>
      <c r="C109" s="4" t="n">
        <v>0</v>
      </c>
      <c r="D109" s="4" t="n">
        <v>0</v>
      </c>
      <c r="E109" s="3" t="n">
        <f aca="false">(2.75*2.75)*((1-B109)*(1-B109))</f>
        <v>4.8424203025</v>
      </c>
      <c r="F109" s="3" t="n">
        <f aca="false">1.5</f>
        <v>1.5</v>
      </c>
      <c r="G109" s="3" t="n">
        <f aca="false">2*(1+C109)</f>
        <v>2</v>
      </c>
      <c r="H109" s="3" t="n">
        <f aca="false">0.32*(1+D109)</f>
        <v>0.32</v>
      </c>
      <c r="I109" s="3" t="n">
        <f aca="false">(E109-F109-G109-H109)*(E109-F109-G109-H109)</f>
        <v>1.04534327496419</v>
      </c>
      <c r="J109" s="5" t="n">
        <f aca="false">1/I109</f>
        <v>0.956623555103709</v>
      </c>
      <c r="K109" s="6" t="n">
        <f aca="false">SQRT($E109/(1-$B109)^2)</f>
        <v>2.75</v>
      </c>
      <c r="L109" s="6" t="n">
        <f aca="false">$F109</f>
        <v>1.5</v>
      </c>
      <c r="M109" s="6" t="n">
        <f aca="false">$G109/(1+$C109)</f>
        <v>2</v>
      </c>
      <c r="N109" s="6" t="n">
        <f aca="false">$H109/(1+$D109)</f>
        <v>0.32</v>
      </c>
      <c r="O109" s="6" t="n">
        <f aca="false">ROUND((1+10^(-6-$P109))*(1-SQRT($E109)/$K109),2)</f>
        <v>0.2</v>
      </c>
      <c r="P109" s="6" t="n">
        <f aca="false">LOG10($A109)-6</f>
        <v>-3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</row>
    <row r="110" customFormat="false" ht="15" hidden="false" customHeight="false" outlineLevel="0" collapsed="false">
      <c r="A110" s="3" t="n">
        <v>0.001</v>
      </c>
      <c r="B110" s="3" t="n">
        <v>0.0002</v>
      </c>
      <c r="C110" s="4" t="n">
        <v>0.02</v>
      </c>
      <c r="D110" s="4" t="n">
        <v>0.1</v>
      </c>
      <c r="E110" s="3" t="n">
        <f aca="false">(2.75*2.75)*((1-B110)*(1-B110))</f>
        <v>7.5594753025</v>
      </c>
      <c r="F110" s="3" t="n">
        <f aca="false">1.5</f>
        <v>1.5</v>
      </c>
      <c r="G110" s="3" t="n">
        <f aca="false">2*(1+C110)</f>
        <v>2.04</v>
      </c>
      <c r="H110" s="3" t="n">
        <f aca="false">0.32*(1+D110)</f>
        <v>0.352</v>
      </c>
      <c r="I110" s="3" t="n">
        <f aca="false">(E110-F110-G110-H110)*(E110-F110-G110-H110)</f>
        <v>13.4503750944475</v>
      </c>
      <c r="J110" s="5" t="n">
        <f aca="false">1/I110</f>
        <v>0.0743473689750716</v>
      </c>
      <c r="K110" s="6" t="n">
        <f aca="false">SQRT($E110/(1-$B110)^2)</f>
        <v>2.75</v>
      </c>
      <c r="L110" s="6" t="n">
        <f aca="false">$F110</f>
        <v>1.5</v>
      </c>
      <c r="M110" s="6" t="n">
        <f aca="false">$G110/(1+$C110)</f>
        <v>2</v>
      </c>
      <c r="N110" s="6" t="n">
        <f aca="false">$H110/(1+$D110)</f>
        <v>0.32</v>
      </c>
      <c r="O110" s="6" t="n">
        <f aca="false">ROUND((1+10^(-6-$P110))*(1-SQRT($E110)/$K110),2)</f>
        <v>0.2</v>
      </c>
      <c r="P110" s="6" t="n">
        <f aca="false">LOG10($A110)-6</f>
        <v>-9</v>
      </c>
    </row>
    <row r="111" customFormat="false" ht="15" hidden="false" customHeight="false" outlineLevel="0" collapsed="false">
      <c r="A111" s="3" t="n">
        <v>0.01</v>
      </c>
      <c r="B111" s="3" t="n">
        <v>0.002</v>
      </c>
      <c r="C111" s="4" t="n">
        <v>0.02</v>
      </c>
      <c r="D111" s="4" t="n">
        <v>0.1</v>
      </c>
      <c r="E111" s="3" t="n">
        <f aca="false">(2.75*2.75)*((1-B111)*(1-B111))</f>
        <v>7.53228025</v>
      </c>
      <c r="F111" s="3" t="n">
        <f aca="false">1.5</f>
        <v>1.5</v>
      </c>
      <c r="G111" s="3" t="n">
        <f aca="false">2*(1+C111)</f>
        <v>2.04</v>
      </c>
      <c r="H111" s="3" t="n">
        <f aca="false">0.32*(1+D111)</f>
        <v>0.352</v>
      </c>
      <c r="I111" s="3" t="n">
        <f aca="false">(E111-F111-G111-H111)*(E111-F111-G111-H111)</f>
        <v>13.2516402985401</v>
      </c>
      <c r="J111" s="5" t="n">
        <f aca="false">1/I111</f>
        <v>0.0754623561665925</v>
      </c>
      <c r="K111" s="6" t="n">
        <f aca="false">SQRT($E111/(1-$B111)^2)</f>
        <v>2.75</v>
      </c>
      <c r="L111" s="6" t="n">
        <f aca="false">$F111</f>
        <v>1.5</v>
      </c>
      <c r="M111" s="6" t="n">
        <f aca="false">$G111/(1+$C111)</f>
        <v>2</v>
      </c>
      <c r="N111" s="6" t="n">
        <f aca="false">$H111/(1+$D111)</f>
        <v>0.32</v>
      </c>
      <c r="O111" s="6" t="n">
        <f aca="false">ROUND((1+10^(-6-$P111))*(1-SQRT($E111)/$K111),2)</f>
        <v>0.2</v>
      </c>
      <c r="P111" s="6" t="n">
        <f aca="false">LOG10($A111)-6</f>
        <v>-8</v>
      </c>
    </row>
    <row r="112" customFormat="false" ht="15" hidden="false" customHeight="false" outlineLevel="0" collapsed="false">
      <c r="A112" s="3" t="n">
        <v>0.1</v>
      </c>
      <c r="B112" s="3" t="n">
        <v>0.018</v>
      </c>
      <c r="C112" s="4" t="n">
        <v>0.02</v>
      </c>
      <c r="D112" s="4" t="n">
        <v>0.1</v>
      </c>
      <c r="E112" s="3" t="n">
        <f aca="false">(2.75*2.75)*((1-B112)*(1-B112))</f>
        <v>7.29270025</v>
      </c>
      <c r="F112" s="3" t="n">
        <f aca="false">1.5</f>
        <v>1.5</v>
      </c>
      <c r="G112" s="3" t="n">
        <f aca="false">2*(1+C112)</f>
        <v>2.04</v>
      </c>
      <c r="H112" s="3" t="n">
        <f aca="false">0.32*(1+D112)</f>
        <v>0.352</v>
      </c>
      <c r="I112" s="3" t="n">
        <f aca="false">(E112-F112-G112-H112)*(E112-F112-G112-H112)</f>
        <v>11.5647621903501</v>
      </c>
      <c r="J112" s="5" t="n">
        <f aca="false">1/I112</f>
        <v>0.0864695688108854</v>
      </c>
      <c r="K112" s="6" t="n">
        <f aca="false">SQRT($E112/(1-$B112)^2)</f>
        <v>2.75</v>
      </c>
      <c r="L112" s="6" t="n">
        <f aca="false">$F112</f>
        <v>1.5</v>
      </c>
      <c r="M112" s="6" t="n">
        <f aca="false">$G112/(1+$C112)</f>
        <v>2</v>
      </c>
      <c r="N112" s="6" t="n">
        <f aca="false">$H112/(1+$D112)</f>
        <v>0.32</v>
      </c>
      <c r="O112" s="6" t="n">
        <f aca="false">ROUND((1+10^(-6-$P112))*(1-SQRT($E112)/$K112),2)</f>
        <v>0.2</v>
      </c>
      <c r="P112" s="6" t="n">
        <f aca="false">LOG10($A112)-6</f>
        <v>-7</v>
      </c>
    </row>
    <row r="113" customFormat="false" ht="15" hidden="false" customHeight="false" outlineLevel="0" collapsed="false">
      <c r="A113" s="3" t="n">
        <v>1</v>
      </c>
      <c r="B113" s="3" t="n">
        <v>0.1</v>
      </c>
      <c r="C113" s="4" t="n">
        <v>0.02</v>
      </c>
      <c r="D113" s="4" t="n">
        <v>0.1</v>
      </c>
      <c r="E113" s="3" t="n">
        <f aca="false">(2.75*2.75)*((1-B113)*(1-B113))</f>
        <v>6.125625</v>
      </c>
      <c r="F113" s="3" t="n">
        <f aca="false">1.5</f>
        <v>1.5</v>
      </c>
      <c r="G113" s="3" t="n">
        <f aca="false">2*(1+C113)</f>
        <v>2.04</v>
      </c>
      <c r="H113" s="3" t="n">
        <f aca="false">0.32*(1+D113)</f>
        <v>0.352</v>
      </c>
      <c r="I113" s="3" t="n">
        <f aca="false">(E113-F113-G113-H113)*(E113-F113-G113-H113)</f>
        <v>4.989080640625</v>
      </c>
      <c r="J113" s="5" t="n">
        <f aca="false">1/I113</f>
        <v>0.200437730321939</v>
      </c>
      <c r="K113" s="6" t="n">
        <f aca="false">SQRT($E113/(1-$B113)^2)</f>
        <v>2.75</v>
      </c>
      <c r="L113" s="6" t="n">
        <f aca="false">$F113</f>
        <v>1.5</v>
      </c>
      <c r="M113" s="6" t="n">
        <f aca="false">$G113/(1+$C113)</f>
        <v>2</v>
      </c>
      <c r="N113" s="6" t="n">
        <f aca="false">$H113/(1+$D113)</f>
        <v>0.32</v>
      </c>
      <c r="O113" s="6" t="n">
        <f aca="false">ROUND((1+10^(-6-$P113))*(1-SQRT($E113)/$K113),2)</f>
        <v>0.2</v>
      </c>
      <c r="P113" s="6" t="n">
        <f aca="false">LOG10($A113)-6</f>
        <v>-6</v>
      </c>
    </row>
    <row r="114" customFormat="false" ht="15" hidden="false" customHeight="false" outlineLevel="0" collapsed="false">
      <c r="A114" s="3" t="n">
        <v>10</v>
      </c>
      <c r="B114" s="3" t="n">
        <v>0.182</v>
      </c>
      <c r="C114" s="4" t="n">
        <v>0.02</v>
      </c>
      <c r="D114" s="4" t="n">
        <v>0.1</v>
      </c>
      <c r="E114" s="3" t="n">
        <f aca="false">(2.75*2.75)*((1-B114)*(1-B114))</f>
        <v>5.06025025</v>
      </c>
      <c r="F114" s="3" t="n">
        <f aca="false">1.5</f>
        <v>1.5</v>
      </c>
      <c r="G114" s="3" t="n">
        <f aca="false">2*(1+C114)</f>
        <v>2.04</v>
      </c>
      <c r="H114" s="3" t="n">
        <f aca="false">0.32*(1+D114)</f>
        <v>0.352</v>
      </c>
      <c r="I114" s="3" t="n">
        <f aca="false">(E114-F114-G114-H114)*(E114-F114-G114-H114)</f>
        <v>1.36480864662506</v>
      </c>
      <c r="J114" s="5" t="n">
        <f aca="false">1/I114</f>
        <v>0.732703447089691</v>
      </c>
      <c r="K114" s="6" t="n">
        <f aca="false">SQRT($E114/(1-$B114)^2)</f>
        <v>2.75</v>
      </c>
      <c r="L114" s="6" t="n">
        <f aca="false">$F114</f>
        <v>1.5</v>
      </c>
      <c r="M114" s="6" t="n">
        <f aca="false">$G114/(1+$C114)</f>
        <v>2</v>
      </c>
      <c r="N114" s="6" t="n">
        <f aca="false">$H114/(1+$D114)</f>
        <v>0.32</v>
      </c>
      <c r="O114" s="6" t="n">
        <f aca="false">ROUND((1+10^(-6-$P114))*(1-SQRT($E114)/$K114),2)</f>
        <v>0.2</v>
      </c>
      <c r="P114" s="6" t="n">
        <f aca="false">LOG10($A114)-6</f>
        <v>-5</v>
      </c>
    </row>
    <row r="115" customFormat="false" ht="15" hidden="false" customHeight="false" outlineLevel="0" collapsed="false">
      <c r="A115" s="3" t="n">
        <v>100</v>
      </c>
      <c r="B115" s="3" t="n">
        <v>0.198</v>
      </c>
      <c r="C115" s="4" t="n">
        <v>0.02</v>
      </c>
      <c r="D115" s="4" t="n">
        <v>0.1</v>
      </c>
      <c r="E115" s="3" t="n">
        <f aca="false">(2.75*2.75)*((1-B115)*(1-B115))</f>
        <v>4.86423025</v>
      </c>
      <c r="F115" s="3" t="n">
        <f aca="false">1.5</f>
        <v>1.5</v>
      </c>
      <c r="G115" s="3" t="n">
        <f aca="false">2*(1+C115)</f>
        <v>2.04</v>
      </c>
      <c r="H115" s="3" t="n">
        <f aca="false">0.32*(1+D115)</f>
        <v>0.352</v>
      </c>
      <c r="I115" s="3" t="n">
        <f aca="false">(E115-F115-G115-H115)*(E115-F115-G115-H115)</f>
        <v>0.945231659015064</v>
      </c>
      <c r="J115" s="5" t="n">
        <f aca="false">1/I115</f>
        <v>1.05794171244963</v>
      </c>
      <c r="K115" s="6" t="n">
        <f aca="false">SQRT($E115/(1-$B115)^2)</f>
        <v>2.75</v>
      </c>
      <c r="L115" s="6" t="n">
        <f aca="false">$F115</f>
        <v>1.5</v>
      </c>
      <c r="M115" s="6" t="n">
        <f aca="false">$G115/(1+$C115)</f>
        <v>2</v>
      </c>
      <c r="N115" s="6" t="n">
        <f aca="false">$H115/(1+$D115)</f>
        <v>0.32</v>
      </c>
      <c r="O115" s="6" t="n">
        <f aca="false">ROUND((1+10^(-6-$P115))*(1-SQRT($E115)/$K115),2)</f>
        <v>0.2</v>
      </c>
      <c r="P115" s="6" t="n">
        <f aca="false">LOG10($A115)-6</f>
        <v>-4</v>
      </c>
    </row>
    <row r="116" customFormat="false" ht="15" hidden="false" customHeight="false" outlineLevel="0" collapsed="false">
      <c r="A116" s="3" t="n">
        <v>1000</v>
      </c>
      <c r="B116" s="3" t="n">
        <v>0.1998</v>
      </c>
      <c r="C116" s="4" t="n">
        <v>0.02</v>
      </c>
      <c r="D116" s="4" t="n">
        <v>0.1</v>
      </c>
      <c r="E116" s="3" t="n">
        <f aca="false">(2.75*2.75)*((1-B116)*(1-B116))</f>
        <v>4.8424203025</v>
      </c>
      <c r="F116" s="3" t="n">
        <f aca="false">1.5</f>
        <v>1.5</v>
      </c>
      <c r="G116" s="3" t="n">
        <f aca="false">2*(1+C116)</f>
        <v>2.04</v>
      </c>
      <c r="H116" s="3" t="n">
        <f aca="false">0.32*(1+D116)</f>
        <v>0.352</v>
      </c>
      <c r="I116" s="3" t="n">
        <f aca="false">(E116-F116-G116-H116)*(E116-F116-G116-H116)</f>
        <v>0.903298751404193</v>
      </c>
      <c r="J116" s="5" t="n">
        <f aca="false">1/I116</f>
        <v>1.10705345097121</v>
      </c>
      <c r="K116" s="6" t="n">
        <f aca="false">SQRT($E116/(1-$B116)^2)</f>
        <v>2.75</v>
      </c>
      <c r="L116" s="6" t="n">
        <f aca="false">$F116</f>
        <v>1.5</v>
      </c>
      <c r="M116" s="6" t="n">
        <f aca="false">$G116/(1+$C116)</f>
        <v>2</v>
      </c>
      <c r="N116" s="6" t="n">
        <f aca="false">$H116/(1+$D116)</f>
        <v>0.32</v>
      </c>
      <c r="O116" s="6" t="n">
        <f aca="false">ROUND((1+10^(-6-$P116))*(1-SQRT($E116)/$K116),2)</f>
        <v>0.2</v>
      </c>
      <c r="P116" s="6" t="n">
        <f aca="false">LOG10($A116)-6</f>
        <v>-3</v>
      </c>
    </row>
    <row r="117" customFormat="false" ht="15" hidden="false" customHeight="false" outlineLevel="0" collapsed="false">
      <c r="A117" s="3" t="n">
        <v>0.001</v>
      </c>
      <c r="B117" s="3" t="n">
        <v>0.0002</v>
      </c>
      <c r="C117" s="4" t="n">
        <v>0.04</v>
      </c>
      <c r="D117" s="4" t="n">
        <v>0.2</v>
      </c>
      <c r="E117" s="3" t="n">
        <f aca="false">(2.75*2.75)*((1-B117)*(1-B117))</f>
        <v>7.5594753025</v>
      </c>
      <c r="F117" s="3" t="n">
        <f aca="false">1.5</f>
        <v>1.5</v>
      </c>
      <c r="G117" s="3" t="n">
        <f aca="false">2*(1+C117)</f>
        <v>2.08</v>
      </c>
      <c r="H117" s="3" t="n">
        <f aca="false">0.32*(1+D117)</f>
        <v>0.384</v>
      </c>
      <c r="I117" s="3" t="n">
        <f aca="false">(E117-F117-G117-H117)*(E117-F117-G117-H117)</f>
        <v>12.9274426508875</v>
      </c>
      <c r="J117" s="5" t="n">
        <f aca="false">1/I117</f>
        <v>0.0773548200526227</v>
      </c>
      <c r="K117" s="6" t="n">
        <f aca="false">SQRT($E117/(1-$B117)^2)</f>
        <v>2.75</v>
      </c>
      <c r="L117" s="6" t="n">
        <f aca="false">$F117</f>
        <v>1.5</v>
      </c>
      <c r="M117" s="6" t="n">
        <f aca="false">$G117/(1+$C117)</f>
        <v>2</v>
      </c>
      <c r="N117" s="6" t="n">
        <f aca="false">$H117/(1+$D117)</f>
        <v>0.32</v>
      </c>
      <c r="O117" s="6" t="n">
        <f aca="false">ROUND((1+10^(-6-$P117))*(1-SQRT($E117)/$K117),2)</f>
        <v>0.2</v>
      </c>
      <c r="P117" s="6" t="n">
        <f aca="false">LOG10($A117)-6</f>
        <v>-9</v>
      </c>
    </row>
    <row r="118" customFormat="false" ht="15" hidden="false" customHeight="false" outlineLevel="0" collapsed="false">
      <c r="A118" s="3" t="n">
        <v>0.01</v>
      </c>
      <c r="B118" s="3" t="n">
        <v>0.002</v>
      </c>
      <c r="C118" s="4" t="n">
        <v>0.04</v>
      </c>
      <c r="D118" s="4" t="n">
        <v>0.2</v>
      </c>
      <c r="E118" s="3" t="n">
        <f aca="false">(2.75*2.75)*((1-B118)*(1-B118))</f>
        <v>7.53228025</v>
      </c>
      <c r="F118" s="3" t="n">
        <f aca="false">1.5</f>
        <v>1.5</v>
      </c>
      <c r="G118" s="3" t="n">
        <f aca="false">2*(1+C118)</f>
        <v>2.08</v>
      </c>
      <c r="H118" s="3" t="n">
        <f aca="false">0.32*(1+D118)</f>
        <v>0.384</v>
      </c>
      <c r="I118" s="3" t="n">
        <f aca="false">(E118-F118-G118-H118)*(E118-F118-G118-H118)</f>
        <v>12.7326239425401</v>
      </c>
      <c r="J118" s="5" t="n">
        <f aca="false">1/I118</f>
        <v>0.0785384068918403</v>
      </c>
      <c r="K118" s="6" t="n">
        <f aca="false">SQRT($E118/(1-$B118)^2)</f>
        <v>2.75</v>
      </c>
      <c r="L118" s="6" t="n">
        <f aca="false">$F118</f>
        <v>1.5</v>
      </c>
      <c r="M118" s="6" t="n">
        <f aca="false">$G118/(1+$C118)</f>
        <v>2</v>
      </c>
      <c r="N118" s="6" t="n">
        <f aca="false">$H118/(1+$D118)</f>
        <v>0.32</v>
      </c>
      <c r="O118" s="6" t="n">
        <f aca="false">ROUND((1+10^(-6-$P118))*(1-SQRT($E118)/$K118),2)</f>
        <v>0.2</v>
      </c>
      <c r="P118" s="6" t="n">
        <f aca="false">LOG10($A118)-6</f>
        <v>-8</v>
      </c>
    </row>
    <row r="119" customFormat="false" ht="15" hidden="false" customHeight="false" outlineLevel="0" collapsed="false">
      <c r="A119" s="3" t="n">
        <v>0.1</v>
      </c>
      <c r="B119" s="3" t="n">
        <v>0.018</v>
      </c>
      <c r="C119" s="4" t="n">
        <v>0.04</v>
      </c>
      <c r="D119" s="4" t="n">
        <v>0.2</v>
      </c>
      <c r="E119" s="3" t="n">
        <f aca="false">(2.75*2.75)*((1-B119)*(1-B119))</f>
        <v>7.29270025</v>
      </c>
      <c r="F119" s="3" t="n">
        <f aca="false">1.5</f>
        <v>1.5</v>
      </c>
      <c r="G119" s="3" t="n">
        <f aca="false">2*(1+C119)</f>
        <v>2.08</v>
      </c>
      <c r="H119" s="3" t="n">
        <f aca="false">0.32*(1+D119)</f>
        <v>0.384</v>
      </c>
      <c r="I119" s="3" t="n">
        <f aca="false">(E119-F119-G119-H119)*(E119-F119-G119-H119)</f>
        <v>11.0802453543501</v>
      </c>
      <c r="J119" s="5" t="n">
        <f aca="false">1/I119</f>
        <v>0.0902507090790552</v>
      </c>
      <c r="K119" s="6" t="n">
        <f aca="false">SQRT($E119/(1-$B119)^2)</f>
        <v>2.75</v>
      </c>
      <c r="L119" s="6" t="n">
        <f aca="false">$F119</f>
        <v>1.5</v>
      </c>
      <c r="M119" s="6" t="n">
        <f aca="false">$G119/(1+$C119)</f>
        <v>2</v>
      </c>
      <c r="N119" s="6" t="n">
        <f aca="false">$H119/(1+$D119)</f>
        <v>0.32</v>
      </c>
      <c r="O119" s="6" t="n">
        <f aca="false">ROUND((1+10^(-6-$P119))*(1-SQRT($E119)/$K119),2)</f>
        <v>0.2</v>
      </c>
      <c r="P119" s="6" t="n">
        <f aca="false">LOG10($A119)-6</f>
        <v>-7</v>
      </c>
    </row>
    <row r="120" customFormat="false" ht="15" hidden="false" customHeight="false" outlineLevel="0" collapsed="false">
      <c r="A120" s="3" t="n">
        <v>1</v>
      </c>
      <c r="B120" s="3" t="n">
        <v>0.1</v>
      </c>
      <c r="C120" s="4" t="n">
        <v>0.04</v>
      </c>
      <c r="D120" s="4" t="n">
        <v>0.2</v>
      </c>
      <c r="E120" s="3" t="n">
        <f aca="false">(2.75*2.75)*((1-B120)*(1-B120))</f>
        <v>6.125625</v>
      </c>
      <c r="F120" s="3" t="n">
        <f aca="false">1.5</f>
        <v>1.5</v>
      </c>
      <c r="G120" s="3" t="n">
        <f aca="false">2*(1+C120)</f>
        <v>2.08</v>
      </c>
      <c r="H120" s="3" t="n">
        <f aca="false">0.32*(1+D120)</f>
        <v>0.384</v>
      </c>
      <c r="I120" s="3" t="n">
        <f aca="false">(E120-F120-G120-H120)*(E120-F120-G120-H120)</f>
        <v>4.672622640625</v>
      </c>
      <c r="J120" s="5" t="n">
        <f aca="false">1/I120</f>
        <v>0.214012574288739</v>
      </c>
      <c r="K120" s="6" t="n">
        <f aca="false">SQRT($E120/(1-$B120)^2)</f>
        <v>2.75</v>
      </c>
      <c r="L120" s="6" t="n">
        <f aca="false">$F120</f>
        <v>1.5</v>
      </c>
      <c r="M120" s="6" t="n">
        <f aca="false">$G120/(1+$C120)</f>
        <v>2</v>
      </c>
      <c r="N120" s="6" t="n">
        <f aca="false">$H120/(1+$D120)</f>
        <v>0.32</v>
      </c>
      <c r="O120" s="6" t="n">
        <f aca="false">ROUND((1+10^(-6-$P120))*(1-SQRT($E120)/$K120),2)</f>
        <v>0.2</v>
      </c>
      <c r="P120" s="6" t="n">
        <f aca="false">LOG10($A120)-6</f>
        <v>-6</v>
      </c>
    </row>
    <row r="121" customFormat="false" ht="15" hidden="false" customHeight="false" outlineLevel="0" collapsed="false">
      <c r="A121" s="3" t="n">
        <v>10</v>
      </c>
      <c r="B121" s="3" t="n">
        <v>0.182</v>
      </c>
      <c r="C121" s="4" t="n">
        <v>0.04</v>
      </c>
      <c r="D121" s="4" t="n">
        <v>0.2</v>
      </c>
      <c r="E121" s="3" t="n">
        <f aca="false">(2.75*2.75)*((1-B121)*(1-B121))</f>
        <v>5.06025025</v>
      </c>
      <c r="F121" s="3" t="n">
        <f aca="false">1.5</f>
        <v>1.5</v>
      </c>
      <c r="G121" s="3" t="n">
        <f aca="false">2*(1+C121)</f>
        <v>2.08</v>
      </c>
      <c r="H121" s="3" t="n">
        <f aca="false">0.32*(1+D121)</f>
        <v>0.384</v>
      </c>
      <c r="I121" s="3" t="n">
        <f aca="false">(E121-F121-G121-H121)*(E121-F121-G121-H121)</f>
        <v>1.20176461062506</v>
      </c>
      <c r="J121" s="5" t="n">
        <f aca="false">1/I121</f>
        <v>0.832109708639098</v>
      </c>
      <c r="K121" s="6" t="n">
        <f aca="false">SQRT($E121/(1-$B121)^2)</f>
        <v>2.75</v>
      </c>
      <c r="L121" s="6" t="n">
        <f aca="false">$F121</f>
        <v>1.5</v>
      </c>
      <c r="M121" s="6" t="n">
        <f aca="false">$G121/(1+$C121)</f>
        <v>2</v>
      </c>
      <c r="N121" s="6" t="n">
        <f aca="false">$H121/(1+$D121)</f>
        <v>0.32</v>
      </c>
      <c r="O121" s="6" t="n">
        <f aca="false">ROUND((1+10^(-6-$P121))*(1-SQRT($E121)/$K121),2)</f>
        <v>0.2</v>
      </c>
      <c r="P121" s="6" t="n">
        <f aca="false">LOG10($A121)-6</f>
        <v>-5</v>
      </c>
    </row>
    <row r="122" customFormat="false" ht="15" hidden="false" customHeight="false" outlineLevel="0" collapsed="false">
      <c r="A122" s="3" t="n">
        <v>100</v>
      </c>
      <c r="B122" s="3" t="n">
        <v>0.198</v>
      </c>
      <c r="C122" s="4" t="n">
        <v>0.04</v>
      </c>
      <c r="D122" s="4" t="n">
        <v>0.2</v>
      </c>
      <c r="E122" s="3" t="n">
        <f aca="false">(2.75*2.75)*((1-B122)*(1-B122))</f>
        <v>4.86423025</v>
      </c>
      <c r="F122" s="3" t="n">
        <f aca="false">1.5</f>
        <v>1.5</v>
      </c>
      <c r="G122" s="3" t="n">
        <f aca="false">2*(1+C122)</f>
        <v>2.08</v>
      </c>
      <c r="H122" s="3" t="n">
        <f aca="false">0.32*(1+D122)</f>
        <v>0.384</v>
      </c>
      <c r="I122" s="3" t="n">
        <f aca="false">(E122-F122-G122-H122)*(E122-F122-G122-H122)</f>
        <v>0.810414503015065</v>
      </c>
      <c r="J122" s="5" t="n">
        <f aca="false">1/I122</f>
        <v>1.23393645631908</v>
      </c>
      <c r="K122" s="6" t="n">
        <f aca="false">SQRT($E122/(1-$B122)^2)</f>
        <v>2.75</v>
      </c>
      <c r="L122" s="6" t="n">
        <f aca="false">$F122</f>
        <v>1.5</v>
      </c>
      <c r="M122" s="6" t="n">
        <f aca="false">$G122/(1+$C122)</f>
        <v>2</v>
      </c>
      <c r="N122" s="6" t="n">
        <f aca="false">$H122/(1+$D122)</f>
        <v>0.32</v>
      </c>
      <c r="O122" s="6" t="n">
        <f aca="false">ROUND((1+10^(-6-$P122))*(1-SQRT($E122)/$K122),2)</f>
        <v>0.2</v>
      </c>
      <c r="P122" s="6" t="n">
        <f aca="false">LOG10($A122)-6</f>
        <v>-4</v>
      </c>
    </row>
    <row r="123" customFormat="false" ht="15" hidden="false" customHeight="false" outlineLevel="0" collapsed="false">
      <c r="A123" s="3" t="n">
        <v>1000</v>
      </c>
      <c r="B123" s="3" t="n">
        <v>0.1998</v>
      </c>
      <c r="C123" s="4" t="n">
        <v>0.04</v>
      </c>
      <c r="D123" s="4" t="n">
        <v>0.2</v>
      </c>
      <c r="E123" s="3" t="n">
        <f aca="false">(2.75*2.75)*((1-B123)*(1-B123))</f>
        <v>4.8424203025</v>
      </c>
      <c r="F123" s="3" t="n">
        <f aca="false">1.5</f>
        <v>1.5</v>
      </c>
      <c r="G123" s="3" t="n">
        <f aca="false">2*(1+C123)</f>
        <v>2.08</v>
      </c>
      <c r="H123" s="3" t="n">
        <f aca="false">0.32*(1+D123)</f>
        <v>0.384</v>
      </c>
      <c r="I123" s="3" t="n">
        <f aca="false">(E123-F123-G123-H123)*(E123-F123-G123-H123)</f>
        <v>0.771622227844193</v>
      </c>
      <c r="J123" s="5" t="n">
        <f aca="false">1/I123</f>
        <v>1.29597096080794</v>
      </c>
      <c r="K123" s="6" t="n">
        <f aca="false">SQRT($E123/(1-$B123)^2)</f>
        <v>2.75</v>
      </c>
      <c r="L123" s="6" t="n">
        <f aca="false">$F123</f>
        <v>1.5</v>
      </c>
      <c r="M123" s="6" t="n">
        <f aca="false">$G123/(1+$C123)</f>
        <v>2</v>
      </c>
      <c r="N123" s="6" t="n">
        <f aca="false">$H123/(1+$D123)</f>
        <v>0.32</v>
      </c>
      <c r="O123" s="6" t="n">
        <f aca="false">ROUND((1+10^(-6-$P123))*(1-SQRT($E123)/$K123),2)</f>
        <v>0.2</v>
      </c>
      <c r="P123" s="6" t="n">
        <f aca="false">LOG10($A123)-6</f>
        <v>-3</v>
      </c>
    </row>
    <row r="124" customFormat="false" ht="15" hidden="false" customHeight="false" outlineLevel="0" collapsed="false">
      <c r="A124" s="3" t="n">
        <v>0.001</v>
      </c>
      <c r="B124" s="3" t="n">
        <v>0.0002</v>
      </c>
      <c r="C124" s="4" t="n">
        <v>0.06</v>
      </c>
      <c r="D124" s="4" t="n">
        <v>0.3</v>
      </c>
      <c r="E124" s="3" t="n">
        <f aca="false">(2.75*2.75)*((1-B124)*(1-B124))</f>
        <v>7.5594753025</v>
      </c>
      <c r="F124" s="3" t="n">
        <f aca="false">1.5</f>
        <v>1.5</v>
      </c>
      <c r="G124" s="3" t="n">
        <f aca="false">2*(1+C124)</f>
        <v>2.12</v>
      </c>
      <c r="H124" s="3" t="n">
        <f aca="false">0.32*(1+D124)</f>
        <v>0.416</v>
      </c>
      <c r="I124" s="3" t="n">
        <f aca="false">(E124-F124-G124-H124)*(E124-F124-G124-H124)</f>
        <v>12.4148782073275</v>
      </c>
      <c r="J124" s="5" t="n">
        <f aca="false">1/I124</f>
        <v>0.0805485147175897</v>
      </c>
      <c r="K124" s="6" t="n">
        <f aca="false">SQRT($E124/(1-$B124)^2)</f>
        <v>2.75</v>
      </c>
      <c r="L124" s="6" t="n">
        <f aca="false">$F124</f>
        <v>1.5</v>
      </c>
      <c r="M124" s="6" t="n">
        <f aca="false">$G124/(1+$C124)</f>
        <v>2</v>
      </c>
      <c r="N124" s="6" t="n">
        <f aca="false">$H124/(1+$D124)</f>
        <v>0.32</v>
      </c>
      <c r="O124" s="6" t="n">
        <f aca="false">ROUND((1+10^(-6-$P124))*(1-SQRT($E124)/$K124),2)</f>
        <v>0.2</v>
      </c>
      <c r="P124" s="6" t="n">
        <f aca="false">LOG10($A124)-6</f>
        <v>-9</v>
      </c>
    </row>
    <row r="125" customFormat="false" ht="15" hidden="false" customHeight="false" outlineLevel="0" collapsed="false">
      <c r="A125" s="3" t="n">
        <v>0.01</v>
      </c>
      <c r="B125" s="3" t="n">
        <v>0.002</v>
      </c>
      <c r="C125" s="4" t="n">
        <v>0.06</v>
      </c>
      <c r="D125" s="4" t="n">
        <v>0.3</v>
      </c>
      <c r="E125" s="3" t="n">
        <f aca="false">(2.75*2.75)*((1-B125)*(1-B125))</f>
        <v>7.53228025</v>
      </c>
      <c r="F125" s="3" t="n">
        <f aca="false">1.5</f>
        <v>1.5</v>
      </c>
      <c r="G125" s="3" t="n">
        <f aca="false">2*(1+C125)</f>
        <v>2.12</v>
      </c>
      <c r="H125" s="3" t="n">
        <f aca="false">0.32*(1+D125)</f>
        <v>0.416</v>
      </c>
      <c r="I125" s="3" t="n">
        <f aca="false">(E125-F125-G125-H125)*(E125-F125-G125-H125)</f>
        <v>12.2239755865401</v>
      </c>
      <c r="J125" s="5" t="n">
        <f aca="false">1/I125</f>
        <v>0.0818064461042535</v>
      </c>
      <c r="K125" s="6" t="n">
        <f aca="false">SQRT($E125/(1-$B125)^2)</f>
        <v>2.75</v>
      </c>
      <c r="L125" s="6" t="n">
        <f aca="false">$F125</f>
        <v>1.5</v>
      </c>
      <c r="M125" s="6" t="n">
        <f aca="false">$G125/(1+$C125)</f>
        <v>2</v>
      </c>
      <c r="N125" s="6" t="n">
        <f aca="false">$H125/(1+$D125)</f>
        <v>0.32</v>
      </c>
      <c r="O125" s="6" t="n">
        <f aca="false">ROUND((1+10^(-6-$P125))*(1-SQRT($E125)/$K125),2)</f>
        <v>0.2</v>
      </c>
      <c r="P125" s="6" t="n">
        <f aca="false">LOG10($A125)-6</f>
        <v>-8</v>
      </c>
    </row>
    <row r="126" customFormat="false" ht="15" hidden="false" customHeight="false" outlineLevel="0" collapsed="false">
      <c r="A126" s="3" t="n">
        <v>0.1</v>
      </c>
      <c r="B126" s="3" t="n">
        <v>0.018</v>
      </c>
      <c r="C126" s="4" t="n">
        <v>0.06</v>
      </c>
      <c r="D126" s="4" t="n">
        <v>0.3</v>
      </c>
      <c r="E126" s="3" t="n">
        <f aca="false">(2.75*2.75)*((1-B126)*(1-B126))</f>
        <v>7.29270025</v>
      </c>
      <c r="F126" s="3" t="n">
        <f aca="false">1.5</f>
        <v>1.5</v>
      </c>
      <c r="G126" s="3" t="n">
        <f aca="false">2*(1+C126)</f>
        <v>2.12</v>
      </c>
      <c r="H126" s="3" t="n">
        <f aca="false">0.32*(1+D126)</f>
        <v>0.416</v>
      </c>
      <c r="I126" s="3" t="n">
        <f aca="false">(E126-F126-G126-H126)*(E126-F126-G126-H126)</f>
        <v>10.6060965183501</v>
      </c>
      <c r="J126" s="5" t="n">
        <f aca="false">1/I126</f>
        <v>0.0942853950338711</v>
      </c>
      <c r="K126" s="6" t="n">
        <f aca="false">SQRT($E126/(1-$B126)^2)</f>
        <v>2.75</v>
      </c>
      <c r="L126" s="6" t="n">
        <f aca="false">$F126</f>
        <v>1.5</v>
      </c>
      <c r="M126" s="6" t="n">
        <f aca="false">$G126/(1+$C126)</f>
        <v>2</v>
      </c>
      <c r="N126" s="6" t="n">
        <f aca="false">$H126/(1+$D126)</f>
        <v>0.32</v>
      </c>
      <c r="O126" s="6" t="n">
        <f aca="false">ROUND((1+10^(-6-$P126))*(1-SQRT($E126)/$K126),2)</f>
        <v>0.2</v>
      </c>
      <c r="P126" s="6" t="n">
        <f aca="false">LOG10($A126)-6</f>
        <v>-7</v>
      </c>
    </row>
    <row r="127" customFormat="false" ht="15" hidden="false" customHeight="false" outlineLevel="0" collapsed="false">
      <c r="A127" s="3" t="n">
        <v>1</v>
      </c>
      <c r="B127" s="3" t="n">
        <v>0.1</v>
      </c>
      <c r="C127" s="4" t="n">
        <v>0.06</v>
      </c>
      <c r="D127" s="4" t="n">
        <v>0.3</v>
      </c>
      <c r="E127" s="3" t="n">
        <f aca="false">(2.75*2.75)*((1-B127)*(1-B127))</f>
        <v>6.125625</v>
      </c>
      <c r="F127" s="3" t="n">
        <f aca="false">1.5</f>
        <v>1.5</v>
      </c>
      <c r="G127" s="3" t="n">
        <f aca="false">2*(1+C127)</f>
        <v>2.12</v>
      </c>
      <c r="H127" s="3" t="n">
        <f aca="false">0.32*(1+D127)</f>
        <v>0.416</v>
      </c>
      <c r="I127" s="3" t="n">
        <f aca="false">(E127-F127-G127-H127)*(E127-F127-G127-H127)</f>
        <v>4.366532640625</v>
      </c>
      <c r="J127" s="5" t="n">
        <f aca="false">1/I127</f>
        <v>0.22901466273177</v>
      </c>
      <c r="K127" s="6" t="n">
        <f aca="false">SQRT($E127/(1-$B127)^2)</f>
        <v>2.75</v>
      </c>
      <c r="L127" s="6" t="n">
        <f aca="false">$F127</f>
        <v>1.5</v>
      </c>
      <c r="M127" s="6" t="n">
        <f aca="false">$G127/(1+$C127)</f>
        <v>2</v>
      </c>
      <c r="N127" s="6" t="n">
        <f aca="false">$H127/(1+$D127)</f>
        <v>0.32</v>
      </c>
      <c r="O127" s="6" t="n">
        <f aca="false">ROUND((1+10^(-6-$P127))*(1-SQRT($E127)/$K127),2)</f>
        <v>0.2</v>
      </c>
      <c r="P127" s="6" t="n">
        <f aca="false">LOG10($A127)-6</f>
        <v>-6</v>
      </c>
    </row>
    <row r="128" customFormat="false" ht="15" hidden="false" customHeight="false" outlineLevel="0" collapsed="false">
      <c r="A128" s="3" t="n">
        <v>10</v>
      </c>
      <c r="B128" s="3" t="n">
        <v>0.182</v>
      </c>
      <c r="C128" s="4" t="n">
        <v>0.06</v>
      </c>
      <c r="D128" s="4" t="n">
        <v>0.3</v>
      </c>
      <c r="E128" s="3" t="n">
        <f aca="false">(2.75*2.75)*((1-B128)*(1-B128))</f>
        <v>5.06025025</v>
      </c>
      <c r="F128" s="3" t="n">
        <f aca="false">1.5</f>
        <v>1.5</v>
      </c>
      <c r="G128" s="3" t="n">
        <f aca="false">2*(1+C128)</f>
        <v>2.12</v>
      </c>
      <c r="H128" s="3" t="n">
        <f aca="false">0.32*(1+D128)</f>
        <v>0.416</v>
      </c>
      <c r="I128" s="3" t="n">
        <f aca="false">(E128-F128-G128-H128)*(E128-F128-G128-H128)</f>
        <v>1.04908857462506</v>
      </c>
      <c r="J128" s="5" t="n">
        <f aca="false">1/I128</f>
        <v>0.953208360273481</v>
      </c>
      <c r="K128" s="6" t="n">
        <f aca="false">SQRT($E128/(1-$B128)^2)</f>
        <v>2.75</v>
      </c>
      <c r="L128" s="6" t="n">
        <f aca="false">$F128</f>
        <v>1.5</v>
      </c>
      <c r="M128" s="6" t="n">
        <f aca="false">$G128/(1+$C128)</f>
        <v>2</v>
      </c>
      <c r="N128" s="6" t="n">
        <f aca="false">$H128/(1+$D128)</f>
        <v>0.32</v>
      </c>
      <c r="O128" s="6" t="n">
        <f aca="false">ROUND((1+10^(-6-$P128))*(1-SQRT($E128)/$K128),2)</f>
        <v>0.2</v>
      </c>
      <c r="P128" s="6" t="n">
        <f aca="false">LOG10($A128)-6</f>
        <v>-5</v>
      </c>
    </row>
    <row r="129" customFormat="false" ht="15" hidden="false" customHeight="false" outlineLevel="0" collapsed="false">
      <c r="A129" s="3" t="n">
        <v>100</v>
      </c>
      <c r="B129" s="3" t="n">
        <v>0.198</v>
      </c>
      <c r="C129" s="4" t="n">
        <v>0.06</v>
      </c>
      <c r="D129" s="4" t="n">
        <v>0.3</v>
      </c>
      <c r="E129" s="3" t="n">
        <f aca="false">(2.75*2.75)*((1-B129)*(1-B129))</f>
        <v>4.86423025</v>
      </c>
      <c r="F129" s="3" t="n">
        <f aca="false">1.5</f>
        <v>1.5</v>
      </c>
      <c r="G129" s="3" t="n">
        <f aca="false">2*(1+C129)</f>
        <v>2.12</v>
      </c>
      <c r="H129" s="3" t="n">
        <f aca="false">0.32*(1+D129)</f>
        <v>0.416</v>
      </c>
      <c r="I129" s="3" t="n">
        <f aca="false">(E129-F129-G129-H129)*(E129-F129-G129-H129)</f>
        <v>0.685965347015064</v>
      </c>
      <c r="J129" s="5" t="n">
        <f aca="false">1/I129</f>
        <v>1.45779958761975</v>
      </c>
      <c r="K129" s="6" t="n">
        <f aca="false">SQRT($E129/(1-$B129)^2)</f>
        <v>2.75</v>
      </c>
      <c r="L129" s="6" t="n">
        <f aca="false">$F129</f>
        <v>1.5</v>
      </c>
      <c r="M129" s="6" t="n">
        <f aca="false">$G129/(1+$C129)</f>
        <v>2</v>
      </c>
      <c r="N129" s="6" t="n">
        <f aca="false">$H129/(1+$D129)</f>
        <v>0.32</v>
      </c>
      <c r="O129" s="6" t="n">
        <f aca="false">ROUND((1+10^(-6-$P129))*(1-SQRT($E129)/$K129),2)</f>
        <v>0.2</v>
      </c>
      <c r="P129" s="6" t="n">
        <f aca="false">LOG10($A129)-6</f>
        <v>-4</v>
      </c>
    </row>
    <row r="130" customFormat="false" ht="15" hidden="false" customHeight="false" outlineLevel="0" collapsed="false">
      <c r="A130" s="3" t="n">
        <v>1000</v>
      </c>
      <c r="B130" s="3" t="n">
        <v>0.1998</v>
      </c>
      <c r="C130" s="4" t="n">
        <v>0.06</v>
      </c>
      <c r="D130" s="4" t="n">
        <v>0.3</v>
      </c>
      <c r="E130" s="3" t="n">
        <f aca="false">(2.75*2.75)*((1-B130)*(1-B130))</f>
        <v>4.8424203025</v>
      </c>
      <c r="F130" s="3" t="n">
        <f aca="false">1.5</f>
        <v>1.5</v>
      </c>
      <c r="G130" s="3" t="n">
        <f aca="false">2*(1+C130)</f>
        <v>2.12</v>
      </c>
      <c r="H130" s="3" t="n">
        <f aca="false">0.32*(1+D130)</f>
        <v>0.416</v>
      </c>
      <c r="I130" s="3" t="n">
        <f aca="false">(E130-F130-G130-H130)*(E130-F130-G130-H130)</f>
        <v>0.650313704284193</v>
      </c>
      <c r="J130" s="5" t="n">
        <f aca="false">1/I130</f>
        <v>1.53771940128605</v>
      </c>
      <c r="K130" s="6" t="n">
        <f aca="false">SQRT($E130/(1-$B130)^2)</f>
        <v>2.75</v>
      </c>
      <c r="L130" s="6" t="n">
        <f aca="false">$F130</f>
        <v>1.5</v>
      </c>
      <c r="M130" s="6" t="n">
        <f aca="false">$G130/(1+$C130)</f>
        <v>2</v>
      </c>
      <c r="N130" s="6" t="n">
        <f aca="false">$H130/(1+$D130)</f>
        <v>0.32</v>
      </c>
      <c r="O130" s="6" t="n">
        <f aca="false">ROUND((1+10^(-6-$P130))*(1-SQRT($E130)/$K130),2)</f>
        <v>0.2</v>
      </c>
      <c r="P130" s="6" t="n">
        <f aca="false">LOG10($A130)-6</f>
        <v>-3</v>
      </c>
    </row>
    <row r="131" customFormat="false" ht="15" hidden="false" customHeight="false" outlineLevel="0" collapsed="false">
      <c r="A131" s="3" t="n">
        <v>0.001</v>
      </c>
      <c r="B131" s="3" t="n">
        <v>0.0002</v>
      </c>
      <c r="C131" s="4" t="n">
        <v>0.08</v>
      </c>
      <c r="D131" s="4" t="n">
        <v>0.4</v>
      </c>
      <c r="E131" s="3" t="n">
        <f aca="false">(2.75*2.75)*((1-B131)*(1-B131))</f>
        <v>7.5594753025</v>
      </c>
      <c r="F131" s="3" t="n">
        <f aca="false">1.5</f>
        <v>1.5</v>
      </c>
      <c r="G131" s="3" t="n">
        <f aca="false">2*(1+C131)</f>
        <v>2.16</v>
      </c>
      <c r="H131" s="3" t="n">
        <f aca="false">0.32*(1+D131)</f>
        <v>0.448</v>
      </c>
      <c r="I131" s="3" t="n">
        <f aca="false">(E131-F131-G131-H131)*(E131-F131-G131-H131)</f>
        <v>11.9126817637675</v>
      </c>
      <c r="J131" s="5" t="n">
        <f aca="false">1/I131</f>
        <v>0.0839441546270051</v>
      </c>
      <c r="K131" s="6" t="n">
        <f aca="false">SQRT($E131/(1-$B131)^2)</f>
        <v>2.75</v>
      </c>
      <c r="L131" s="6" t="n">
        <f aca="false">$F131</f>
        <v>1.5</v>
      </c>
      <c r="M131" s="6" t="n">
        <f aca="false">$G131/(1+$C131)</f>
        <v>2</v>
      </c>
      <c r="N131" s="6" t="n">
        <f aca="false">$H131/(1+$D131)</f>
        <v>0.32</v>
      </c>
      <c r="O131" s="6" t="n">
        <f aca="false">ROUND((1+10^(-6-$P131))*(1-SQRT($E131)/$K131),2)</f>
        <v>0.2</v>
      </c>
      <c r="P131" s="6" t="n">
        <f aca="false">LOG10($A131)-6</f>
        <v>-9</v>
      </c>
    </row>
    <row r="132" customFormat="false" ht="15" hidden="false" customHeight="false" outlineLevel="0" collapsed="false">
      <c r="A132" s="3" t="n">
        <v>0.01</v>
      </c>
      <c r="B132" s="3" t="n">
        <v>0.002</v>
      </c>
      <c r="C132" s="4" t="n">
        <v>0.08</v>
      </c>
      <c r="D132" s="4" t="n">
        <v>0.4</v>
      </c>
      <c r="E132" s="3" t="n">
        <f aca="false">(2.75*2.75)*((1-B132)*(1-B132))</f>
        <v>7.53228025</v>
      </c>
      <c r="F132" s="3" t="n">
        <f aca="false">1.5</f>
        <v>1.5</v>
      </c>
      <c r="G132" s="3" t="n">
        <f aca="false">2*(1+C132)</f>
        <v>2.16</v>
      </c>
      <c r="H132" s="3" t="n">
        <f aca="false">0.32*(1+D132)</f>
        <v>0.448</v>
      </c>
      <c r="I132" s="3" t="n">
        <f aca="false">(E132-F132-G132-H132)*(E132-F132-G132-H132)</f>
        <v>11.7256952305401</v>
      </c>
      <c r="J132" s="5" t="n">
        <f aca="false">1/I132</f>
        <v>0.0852827896631202</v>
      </c>
      <c r="K132" s="6" t="n">
        <f aca="false">SQRT($E132/(1-$B132)^2)</f>
        <v>2.75</v>
      </c>
      <c r="L132" s="6" t="n">
        <f aca="false">$F132</f>
        <v>1.5</v>
      </c>
      <c r="M132" s="6" t="n">
        <f aca="false">$G132/(1+$C132)</f>
        <v>2</v>
      </c>
      <c r="N132" s="6" t="n">
        <f aca="false">$H132/(1+$D132)</f>
        <v>0.32</v>
      </c>
      <c r="O132" s="6" t="n">
        <f aca="false">ROUND((1+10^(-6-$P132))*(1-SQRT($E132)/$K132),2)</f>
        <v>0.2</v>
      </c>
      <c r="P132" s="6" t="n">
        <f aca="false">LOG10($A132)-6</f>
        <v>-8</v>
      </c>
    </row>
    <row r="133" customFormat="false" ht="15" hidden="false" customHeight="false" outlineLevel="0" collapsed="false">
      <c r="A133" s="3" t="n">
        <v>0.1</v>
      </c>
      <c r="B133" s="3" t="n">
        <v>0.018</v>
      </c>
      <c r="C133" s="4" t="n">
        <v>0.08</v>
      </c>
      <c r="D133" s="4" t="n">
        <v>0.4</v>
      </c>
      <c r="E133" s="3" t="n">
        <f aca="false">(2.75*2.75)*((1-B133)*(1-B133))</f>
        <v>7.29270025</v>
      </c>
      <c r="F133" s="3" t="n">
        <f aca="false">1.5</f>
        <v>1.5</v>
      </c>
      <c r="G133" s="3" t="n">
        <f aca="false">2*(1+C133)</f>
        <v>2.16</v>
      </c>
      <c r="H133" s="3" t="n">
        <f aca="false">0.32*(1+D133)</f>
        <v>0.448</v>
      </c>
      <c r="I133" s="3" t="n">
        <f aca="false">(E133-F133-G133-H133)*(E133-F133-G133-H133)</f>
        <v>10.1423156823501</v>
      </c>
      <c r="J133" s="5" t="n">
        <f aca="false">1/I133</f>
        <v>0.0985968127318526</v>
      </c>
      <c r="K133" s="6" t="n">
        <f aca="false">SQRT($E133/(1-$B133)^2)</f>
        <v>2.75</v>
      </c>
      <c r="L133" s="6" t="n">
        <f aca="false">$F133</f>
        <v>1.5</v>
      </c>
      <c r="M133" s="6" t="n">
        <f aca="false">$G133/(1+$C133)</f>
        <v>2</v>
      </c>
      <c r="N133" s="6" t="n">
        <f aca="false">$H133/(1+$D133)</f>
        <v>0.32</v>
      </c>
      <c r="O133" s="6" t="n">
        <f aca="false">ROUND((1+10^(-6-$P133))*(1-SQRT($E133)/$K133),2)</f>
        <v>0.2</v>
      </c>
      <c r="P133" s="6" t="n">
        <f aca="false">LOG10($A133)-6</f>
        <v>-7</v>
      </c>
    </row>
    <row r="134" customFormat="false" ht="15" hidden="false" customHeight="false" outlineLevel="0" collapsed="false">
      <c r="A134" s="3" t="n">
        <v>1</v>
      </c>
      <c r="B134" s="3" t="n">
        <v>0.1</v>
      </c>
      <c r="C134" s="4" t="n">
        <v>0.08</v>
      </c>
      <c r="D134" s="4" t="n">
        <v>0.4</v>
      </c>
      <c r="E134" s="3" t="n">
        <f aca="false">(2.75*2.75)*((1-B134)*(1-B134))</f>
        <v>6.125625</v>
      </c>
      <c r="F134" s="3" t="n">
        <f aca="false">1.5</f>
        <v>1.5</v>
      </c>
      <c r="G134" s="3" t="n">
        <f aca="false">2*(1+C134)</f>
        <v>2.16</v>
      </c>
      <c r="H134" s="3" t="n">
        <f aca="false">0.32*(1+D134)</f>
        <v>0.448</v>
      </c>
      <c r="I134" s="3" t="n">
        <f aca="false">(E134-F134-G134-H134)*(E134-F134-G134-H134)</f>
        <v>4.070810640625</v>
      </c>
      <c r="J134" s="5" t="n">
        <f aca="false">1/I134</f>
        <v>0.245651318197023</v>
      </c>
      <c r="K134" s="6" t="n">
        <f aca="false">SQRT($E134/(1-$B134)^2)</f>
        <v>2.75</v>
      </c>
      <c r="L134" s="6" t="n">
        <f aca="false">$F134</f>
        <v>1.5</v>
      </c>
      <c r="M134" s="6" t="n">
        <f aca="false">$G134/(1+$C134)</f>
        <v>2</v>
      </c>
      <c r="N134" s="6" t="n">
        <f aca="false">$H134/(1+$D134)</f>
        <v>0.32</v>
      </c>
      <c r="O134" s="6" t="n">
        <f aca="false">ROUND((1+10^(-6-$P134))*(1-SQRT($E134)/$K134),2)</f>
        <v>0.2</v>
      </c>
      <c r="P134" s="6" t="n">
        <f aca="false">LOG10($A134)-6</f>
        <v>-6</v>
      </c>
    </row>
    <row r="135" customFormat="false" ht="15" hidden="false" customHeight="false" outlineLevel="0" collapsed="false">
      <c r="A135" s="3" t="n">
        <v>10</v>
      </c>
      <c r="B135" s="3" t="n">
        <v>0.182</v>
      </c>
      <c r="C135" s="4" t="n">
        <v>0.08</v>
      </c>
      <c r="D135" s="4" t="n">
        <v>0.4</v>
      </c>
      <c r="E135" s="3" t="n">
        <f aca="false">(2.75*2.75)*((1-B135)*(1-B135))</f>
        <v>5.06025025</v>
      </c>
      <c r="F135" s="3" t="n">
        <f aca="false">1.5</f>
        <v>1.5</v>
      </c>
      <c r="G135" s="3" t="n">
        <f aca="false">2*(1+C135)</f>
        <v>2.16</v>
      </c>
      <c r="H135" s="3" t="n">
        <f aca="false">0.32*(1+D135)</f>
        <v>0.448</v>
      </c>
      <c r="I135" s="3" t="n">
        <f aca="false">(E135-F135-G135-H135)*(E135-F135-G135-H135)</f>
        <v>0.906780538625063</v>
      </c>
      <c r="J135" s="5" t="n">
        <f aca="false">1/I135</f>
        <v>1.10280267099279</v>
      </c>
      <c r="K135" s="6" t="n">
        <f aca="false">SQRT($E135/(1-$B135)^2)</f>
        <v>2.75</v>
      </c>
      <c r="L135" s="6" t="n">
        <f aca="false">$F135</f>
        <v>1.5</v>
      </c>
      <c r="M135" s="6" t="n">
        <f aca="false">$G135/(1+$C135)</f>
        <v>2</v>
      </c>
      <c r="N135" s="6" t="n">
        <f aca="false">$H135/(1+$D135)</f>
        <v>0.32</v>
      </c>
      <c r="O135" s="6" t="n">
        <f aca="false">ROUND((1+10^(-6-$P135))*(1-SQRT($E135)/$K135),2)</f>
        <v>0.2</v>
      </c>
      <c r="P135" s="6" t="n">
        <f aca="false">LOG10($A135)-6</f>
        <v>-5</v>
      </c>
    </row>
    <row r="136" customFormat="false" ht="15" hidden="false" customHeight="false" outlineLevel="0" collapsed="false">
      <c r="A136" s="3" t="n">
        <v>100</v>
      </c>
      <c r="B136" s="3" t="n">
        <v>0.198</v>
      </c>
      <c r="C136" s="4" t="n">
        <v>0.08</v>
      </c>
      <c r="D136" s="4" t="n">
        <v>0.4</v>
      </c>
      <c r="E136" s="3" t="n">
        <f aca="false">(2.75*2.75)*((1-B136)*(1-B136))</f>
        <v>4.86423025</v>
      </c>
      <c r="F136" s="3" t="n">
        <f aca="false">1.5</f>
        <v>1.5</v>
      </c>
      <c r="G136" s="3" t="n">
        <f aca="false">2*(1+C136)</f>
        <v>2.16</v>
      </c>
      <c r="H136" s="3" t="n">
        <f aca="false">0.32*(1+D136)</f>
        <v>0.448</v>
      </c>
      <c r="I136" s="3" t="n">
        <f aca="false">(E136-F136-G136-H136)*(E136-F136-G136-H136)</f>
        <v>0.571884191015064</v>
      </c>
      <c r="J136" s="5" t="n">
        <f aca="false">1/I136</f>
        <v>1.74860577667841</v>
      </c>
      <c r="K136" s="6" t="n">
        <f aca="false">SQRT($E136/(1-$B136)^2)</f>
        <v>2.75</v>
      </c>
      <c r="L136" s="6" t="n">
        <f aca="false">$F136</f>
        <v>1.5</v>
      </c>
      <c r="M136" s="6" t="n">
        <f aca="false">$G136/(1+$C136)</f>
        <v>2</v>
      </c>
      <c r="N136" s="6" t="n">
        <f aca="false">$H136/(1+$D136)</f>
        <v>0.32</v>
      </c>
      <c r="O136" s="6" t="n">
        <f aca="false">ROUND((1+10^(-6-$P136))*(1-SQRT($E136)/$K136),2)</f>
        <v>0.2</v>
      </c>
      <c r="P136" s="6" t="n">
        <f aca="false">LOG10($A136)-6</f>
        <v>-4</v>
      </c>
    </row>
    <row r="137" customFormat="false" ht="15" hidden="false" customHeight="false" outlineLevel="0" collapsed="false">
      <c r="A137" s="3" t="n">
        <v>1000</v>
      </c>
      <c r="B137" s="3" t="n">
        <v>0.1998</v>
      </c>
      <c r="C137" s="4" t="n">
        <v>0.08</v>
      </c>
      <c r="D137" s="4" t="n">
        <v>0.4</v>
      </c>
      <c r="E137" s="3" t="n">
        <f aca="false">(2.75*2.75)*((1-B137)*(1-B137))</f>
        <v>4.8424203025</v>
      </c>
      <c r="F137" s="3" t="n">
        <f aca="false">1.5</f>
        <v>1.5</v>
      </c>
      <c r="G137" s="3" t="n">
        <f aca="false">2*(1+C137)</f>
        <v>2.16</v>
      </c>
      <c r="H137" s="3" t="n">
        <f aca="false">0.32*(1+D137)</f>
        <v>0.448</v>
      </c>
      <c r="I137" s="3" t="n">
        <f aca="false">(E137-F137-G137-H137)*(E137-F137-G137-H137)</f>
        <v>0.539373180724193</v>
      </c>
      <c r="J137" s="5" t="n">
        <f aca="false">1/I137</f>
        <v>1.8540039359342</v>
      </c>
      <c r="K137" s="6" t="n">
        <f aca="false">SQRT($E137/(1-$B137)^2)</f>
        <v>2.75</v>
      </c>
      <c r="L137" s="6" t="n">
        <f aca="false">$F137</f>
        <v>1.5</v>
      </c>
      <c r="M137" s="6" t="n">
        <f aca="false">$G137/(1+$C137)</f>
        <v>2</v>
      </c>
      <c r="N137" s="6" t="n">
        <f aca="false">$H137/(1+$D137)</f>
        <v>0.32</v>
      </c>
      <c r="O137" s="6" t="n">
        <f aca="false">ROUND((1+10^(-6-$P137))*(1-SQRT($E137)/$K137),2)</f>
        <v>0.2</v>
      </c>
      <c r="P137" s="6" t="n">
        <f aca="false">LOG10($A137)-6</f>
        <v>-3</v>
      </c>
    </row>
    <row r="138" customFormat="false" ht="15" hidden="false" customHeight="false" outlineLevel="0" collapsed="false">
      <c r="A138" s="3" t="n">
        <v>0.001</v>
      </c>
      <c r="B138" s="3" t="n">
        <v>0.0002</v>
      </c>
      <c r="C138" s="4" t="n">
        <v>0.1</v>
      </c>
      <c r="D138" s="4" t="n">
        <v>0.5</v>
      </c>
      <c r="E138" s="3" t="n">
        <f aca="false">(2.75*2.75)*((1-B138)*(1-B138))</f>
        <v>7.5594753025</v>
      </c>
      <c r="F138" s="3" t="n">
        <f aca="false">1.5</f>
        <v>1.5</v>
      </c>
      <c r="G138" s="3" t="n">
        <f aca="false">2*(1+C138)</f>
        <v>2.2</v>
      </c>
      <c r="H138" s="3" t="n">
        <f aca="false">0.32*(1+D138)</f>
        <v>0.48</v>
      </c>
      <c r="I138" s="3" t="n">
        <f aca="false">(E138-F138-G138-H138)*(E138-F138-G138-H138)</f>
        <v>11.4208533202075</v>
      </c>
      <c r="J138" s="5" t="n">
        <f aca="false">1/I138</f>
        <v>0.0875591317008381</v>
      </c>
      <c r="K138" s="6" t="n">
        <f aca="false">SQRT($E138/(1-$B138)^2)</f>
        <v>2.75</v>
      </c>
      <c r="L138" s="6" t="n">
        <f aca="false">$F138</f>
        <v>1.5</v>
      </c>
      <c r="M138" s="6" t="n">
        <f aca="false">$G138/(1+$C138)</f>
        <v>2</v>
      </c>
      <c r="N138" s="6" t="n">
        <f aca="false">$H138/(1+$D138)</f>
        <v>0.32</v>
      </c>
      <c r="O138" s="6" t="n">
        <f aca="false">ROUND((1+10^(-6-$P138))*(1-SQRT($E138)/$K138),2)</f>
        <v>0.2</v>
      </c>
      <c r="P138" s="6" t="n">
        <f aca="false">LOG10($A138)-6</f>
        <v>-9</v>
      </c>
    </row>
    <row r="139" customFormat="false" ht="15" hidden="false" customHeight="false" outlineLevel="0" collapsed="false">
      <c r="A139" s="3" t="n">
        <v>0.01</v>
      </c>
      <c r="B139" s="3" t="n">
        <v>0.002</v>
      </c>
      <c r="C139" s="4" t="n">
        <v>0.1</v>
      </c>
      <c r="D139" s="4" t="n">
        <v>0.5</v>
      </c>
      <c r="E139" s="3" t="n">
        <f aca="false">(2.75*2.75)*((1-B139)*(1-B139))</f>
        <v>7.53228025</v>
      </c>
      <c r="F139" s="3" t="n">
        <f aca="false">1.5</f>
        <v>1.5</v>
      </c>
      <c r="G139" s="3" t="n">
        <f aca="false">2*(1+C139)</f>
        <v>2.2</v>
      </c>
      <c r="H139" s="3" t="n">
        <f aca="false">0.32*(1+D139)</f>
        <v>0.48</v>
      </c>
      <c r="I139" s="3" t="n">
        <f aca="false">(E139-F139-G139-H139)*(E139-F139-G139-H139)</f>
        <v>11.2377828745401</v>
      </c>
      <c r="J139" s="5" t="n">
        <f aca="false">1/I139</f>
        <v>0.0889855242056301</v>
      </c>
      <c r="K139" s="6" t="n">
        <f aca="false">SQRT($E139/(1-$B139)^2)</f>
        <v>2.75</v>
      </c>
      <c r="L139" s="6" t="n">
        <f aca="false">$F139</f>
        <v>1.5</v>
      </c>
      <c r="M139" s="6" t="n">
        <f aca="false">$G139/(1+$C139)</f>
        <v>2</v>
      </c>
      <c r="N139" s="6" t="n">
        <f aca="false">$H139/(1+$D139)</f>
        <v>0.32</v>
      </c>
      <c r="O139" s="6" t="n">
        <f aca="false">ROUND((1+10^(-6-$P139))*(1-SQRT($E139)/$K139),2)</f>
        <v>0.2</v>
      </c>
      <c r="P139" s="6" t="n">
        <f aca="false">LOG10($A139)-6</f>
        <v>-8</v>
      </c>
    </row>
    <row r="140" customFormat="false" ht="15" hidden="false" customHeight="false" outlineLevel="0" collapsed="false">
      <c r="A140" s="3" t="n">
        <v>0.1</v>
      </c>
      <c r="B140" s="3" t="n">
        <v>0.018</v>
      </c>
      <c r="C140" s="4" t="n">
        <v>0.1</v>
      </c>
      <c r="D140" s="4" t="n">
        <v>0.5</v>
      </c>
      <c r="E140" s="3" t="n">
        <f aca="false">(2.75*2.75)*((1-B140)*(1-B140))</f>
        <v>7.29270025</v>
      </c>
      <c r="F140" s="3" t="n">
        <f aca="false">1.5</f>
        <v>1.5</v>
      </c>
      <c r="G140" s="3" t="n">
        <f aca="false">2*(1+C140)</f>
        <v>2.2</v>
      </c>
      <c r="H140" s="3" t="n">
        <f aca="false">0.32*(1+D140)</f>
        <v>0.48</v>
      </c>
      <c r="I140" s="3" t="n">
        <f aca="false">(E140-F140-G140-H140)*(E140-F140-G140-H140)</f>
        <v>9.68890284635006</v>
      </c>
      <c r="J140" s="5" t="n">
        <f aca="false">1/I140</f>
        <v>0.103210860492498</v>
      </c>
      <c r="K140" s="6" t="n">
        <f aca="false">SQRT($E140/(1-$B140)^2)</f>
        <v>2.75</v>
      </c>
      <c r="L140" s="6" t="n">
        <f aca="false">$F140</f>
        <v>1.5</v>
      </c>
      <c r="M140" s="6" t="n">
        <f aca="false">$G140/(1+$C140)</f>
        <v>2</v>
      </c>
      <c r="N140" s="6" t="n">
        <f aca="false">$H140/(1+$D140)</f>
        <v>0.32</v>
      </c>
      <c r="O140" s="6" t="n">
        <f aca="false">ROUND((1+10^(-6-$P140))*(1-SQRT($E140)/$K140),2)</f>
        <v>0.2</v>
      </c>
      <c r="P140" s="6" t="n">
        <f aca="false">LOG10($A140)-6</f>
        <v>-7</v>
      </c>
    </row>
    <row r="141" customFormat="false" ht="15" hidden="false" customHeight="false" outlineLevel="0" collapsed="false">
      <c r="A141" s="3" t="n">
        <v>1</v>
      </c>
      <c r="B141" s="3" t="n">
        <v>0.1</v>
      </c>
      <c r="C141" s="4" t="n">
        <v>0.1</v>
      </c>
      <c r="D141" s="4" t="n">
        <v>0.5</v>
      </c>
      <c r="E141" s="3" t="n">
        <f aca="false">(2.75*2.75)*((1-B141)*(1-B141))</f>
        <v>6.125625</v>
      </c>
      <c r="F141" s="3" t="n">
        <f aca="false">1.5</f>
        <v>1.5</v>
      </c>
      <c r="G141" s="3" t="n">
        <f aca="false">2*(1+C141)</f>
        <v>2.2</v>
      </c>
      <c r="H141" s="3" t="n">
        <f aca="false">0.32*(1+D141)</f>
        <v>0.48</v>
      </c>
      <c r="I141" s="3" t="n">
        <f aca="false">(E141-F141-G141-H141)*(E141-F141-G141-H141)</f>
        <v>3.785456640625</v>
      </c>
      <c r="J141" s="5" t="n">
        <f aca="false">1/I141</f>
        <v>0.26416892199164</v>
      </c>
      <c r="K141" s="6" t="n">
        <f aca="false">SQRT($E141/(1-$B141)^2)</f>
        <v>2.75</v>
      </c>
      <c r="L141" s="6" t="n">
        <f aca="false">$F141</f>
        <v>1.5</v>
      </c>
      <c r="M141" s="6" t="n">
        <f aca="false">$G141/(1+$C141)</f>
        <v>2</v>
      </c>
      <c r="N141" s="6" t="n">
        <f aca="false">$H141/(1+$D141)</f>
        <v>0.32</v>
      </c>
      <c r="O141" s="6" t="n">
        <f aca="false">ROUND((1+10^(-6-$P141))*(1-SQRT($E141)/$K141),2)</f>
        <v>0.2</v>
      </c>
      <c r="P141" s="6" t="n">
        <f aca="false">LOG10($A141)-6</f>
        <v>-6</v>
      </c>
    </row>
    <row r="142" customFormat="false" ht="15" hidden="false" customHeight="false" outlineLevel="0" collapsed="false">
      <c r="A142" s="3" t="n">
        <v>10</v>
      </c>
      <c r="B142" s="3" t="n">
        <v>0.182</v>
      </c>
      <c r="C142" s="4" t="n">
        <v>0.1</v>
      </c>
      <c r="D142" s="4" t="n">
        <v>0.5</v>
      </c>
      <c r="E142" s="3" t="n">
        <f aca="false">(2.75*2.75)*((1-B142)*(1-B142))</f>
        <v>5.06025025</v>
      </c>
      <c r="F142" s="3" t="n">
        <f aca="false">1.5</f>
        <v>1.5</v>
      </c>
      <c r="G142" s="3" t="n">
        <f aca="false">2*(1+C142)</f>
        <v>2.2</v>
      </c>
      <c r="H142" s="3" t="n">
        <f aca="false">0.32*(1+D142)</f>
        <v>0.48</v>
      </c>
      <c r="I142" s="3" t="n">
        <f aca="false">(E142-F142-G142-H142)*(E142-F142-G142-H142)</f>
        <v>0.774840502625063</v>
      </c>
      <c r="J142" s="5" t="n">
        <f aca="false">1/I142</f>
        <v>1.2905881876491</v>
      </c>
      <c r="K142" s="6" t="n">
        <f aca="false">SQRT($E142/(1-$B142)^2)</f>
        <v>2.75</v>
      </c>
      <c r="L142" s="6" t="n">
        <f aca="false">$F142</f>
        <v>1.5</v>
      </c>
      <c r="M142" s="6" t="n">
        <f aca="false">$G142/(1+$C142)</f>
        <v>2</v>
      </c>
      <c r="N142" s="6" t="n">
        <f aca="false">$H142/(1+$D142)</f>
        <v>0.32</v>
      </c>
      <c r="O142" s="6" t="n">
        <f aca="false">ROUND((1+10^(-6-$P142))*(1-SQRT($E142)/$K142),2)</f>
        <v>0.2</v>
      </c>
      <c r="P142" s="6" t="n">
        <f aca="false">LOG10($A142)-6</f>
        <v>-5</v>
      </c>
    </row>
    <row r="143" customFormat="false" ht="15" hidden="false" customHeight="false" outlineLevel="0" collapsed="false">
      <c r="A143" s="3" t="n">
        <v>100</v>
      </c>
      <c r="B143" s="3" t="n">
        <v>0.198</v>
      </c>
      <c r="C143" s="4" t="n">
        <v>0.1</v>
      </c>
      <c r="D143" s="4" t="n">
        <v>0.5</v>
      </c>
      <c r="E143" s="3" t="n">
        <f aca="false">(2.75*2.75)*((1-B143)*(1-B143))</f>
        <v>4.86423025</v>
      </c>
      <c r="F143" s="3" t="n">
        <f aca="false">1.5</f>
        <v>1.5</v>
      </c>
      <c r="G143" s="3" t="n">
        <f aca="false">2*(1+C143)</f>
        <v>2.2</v>
      </c>
      <c r="H143" s="3" t="n">
        <f aca="false">0.32*(1+D143)</f>
        <v>0.48</v>
      </c>
      <c r="I143" s="3" t="n">
        <f aca="false">(E143-F143-G143-H143)*(E143-F143-G143-H143)</f>
        <v>0.468171035015064</v>
      </c>
      <c r="J143" s="5" t="n">
        <f aca="false">1/I143</f>
        <v>2.13597152580749</v>
      </c>
      <c r="K143" s="6" t="n">
        <f aca="false">SQRT($E143/(1-$B143)^2)</f>
        <v>2.75</v>
      </c>
      <c r="L143" s="6" t="n">
        <f aca="false">$F143</f>
        <v>1.5</v>
      </c>
      <c r="M143" s="6" t="n">
        <f aca="false">$G143/(1+$C143)</f>
        <v>2</v>
      </c>
      <c r="N143" s="6" t="n">
        <f aca="false">$H143/(1+$D143)</f>
        <v>0.32</v>
      </c>
      <c r="O143" s="6" t="n">
        <f aca="false">ROUND((1+10^(-6-$P143))*(1-SQRT($E143)/$K143),2)</f>
        <v>0.2</v>
      </c>
      <c r="P143" s="6" t="n">
        <f aca="false">LOG10($A143)-6</f>
        <v>-4</v>
      </c>
    </row>
    <row r="144" customFormat="false" ht="15" hidden="false" customHeight="false" outlineLevel="0" collapsed="false">
      <c r="A144" s="3" t="n">
        <v>1000</v>
      </c>
      <c r="B144" s="3" t="n">
        <v>0.1998</v>
      </c>
      <c r="C144" s="4" t="n">
        <v>0.1</v>
      </c>
      <c r="D144" s="4" t="n">
        <v>0.5</v>
      </c>
      <c r="E144" s="3" t="n">
        <f aca="false">(2.75*2.75)*((1-B144)*(1-B144))</f>
        <v>4.8424203025</v>
      </c>
      <c r="F144" s="3" t="n">
        <f aca="false">1.5</f>
        <v>1.5</v>
      </c>
      <c r="G144" s="3" t="n">
        <f aca="false">2*(1+C144)</f>
        <v>2.2</v>
      </c>
      <c r="H144" s="3" t="n">
        <f aca="false">0.32*(1+D144)</f>
        <v>0.48</v>
      </c>
      <c r="I144" s="3" t="n">
        <f aca="false">(E144-F144-G144-H144)*(E144-F144-G144-H144)</f>
        <v>0.438800657164192</v>
      </c>
      <c r="J144" s="5" t="n">
        <f aca="false">1/I144</f>
        <v>2.27893915761802</v>
      </c>
      <c r="K144" s="6" t="n">
        <f aca="false">SQRT($E144/(1-$B144)^2)</f>
        <v>2.75</v>
      </c>
      <c r="L144" s="6" t="n">
        <f aca="false">$F144</f>
        <v>1.5</v>
      </c>
      <c r="M144" s="6" t="n">
        <f aca="false">$G144/(1+$C144)</f>
        <v>2</v>
      </c>
      <c r="N144" s="6" t="n">
        <f aca="false">$H144/(1+$D144)</f>
        <v>0.32</v>
      </c>
      <c r="O144" s="6" t="n">
        <f aca="false">ROUND((1+10^(-6-$P144))*(1-SQRT($E144)/$K144),2)</f>
        <v>0.2</v>
      </c>
      <c r="P144" s="6" t="n">
        <f aca="false">LOG10($A144)-6</f>
        <v>-3</v>
      </c>
    </row>
    <row r="145" customFormat="false" ht="15" hidden="false" customHeight="false" outlineLevel="0" collapsed="false">
      <c r="A145" s="3" t="n">
        <v>0.001</v>
      </c>
      <c r="B145" s="3" t="n">
        <v>0.0002</v>
      </c>
      <c r="C145" s="4" t="n">
        <v>0.2</v>
      </c>
      <c r="D145" s="4" t="n">
        <v>1</v>
      </c>
      <c r="E145" s="3" t="n">
        <f aca="false">(2.75*2.75)*((1-B145)*(1-B145))</f>
        <v>7.5594753025</v>
      </c>
      <c r="F145" s="3" t="n">
        <f aca="false">1.5</f>
        <v>1.5</v>
      </c>
      <c r="G145" s="3" t="n">
        <f aca="false">2*(1+C145)</f>
        <v>2.4</v>
      </c>
      <c r="H145" s="3" t="n">
        <f aca="false">0.32*(1+D145)</f>
        <v>0.64</v>
      </c>
      <c r="I145" s="3" t="n">
        <f aca="false">(E145-F145-G145-H145)*(E145-F145-G145-H145)</f>
        <v>9.11723110240747</v>
      </c>
      <c r="J145" s="5" t="n">
        <f aca="false">1/I145</f>
        <v>0.109682423179549</v>
      </c>
      <c r="K145" s="6" t="n">
        <f aca="false">SQRT($E145/(1-$B145)^2)</f>
        <v>2.75</v>
      </c>
      <c r="L145" s="6" t="n">
        <f aca="false">$F145</f>
        <v>1.5</v>
      </c>
      <c r="M145" s="6" t="n">
        <f aca="false">$G145/(1+$C145)</f>
        <v>2</v>
      </c>
      <c r="N145" s="6" t="n">
        <f aca="false">$H145/(1+$D145)</f>
        <v>0.32</v>
      </c>
      <c r="O145" s="6" t="n">
        <f aca="false">ROUND((1+10^(-6-$P145))*(1-SQRT($E145)/$K145),2)</f>
        <v>0.2</v>
      </c>
      <c r="P145" s="6" t="n">
        <f aca="false">LOG10($A145)-6</f>
        <v>-9</v>
      </c>
    </row>
    <row r="146" customFormat="false" ht="15" hidden="false" customHeight="false" outlineLevel="0" collapsed="false">
      <c r="A146" s="3" t="n">
        <v>0.01</v>
      </c>
      <c r="B146" s="3" t="n">
        <v>0.002</v>
      </c>
      <c r="C146" s="4" t="n">
        <v>0.2</v>
      </c>
      <c r="D146" s="4" t="n">
        <v>1</v>
      </c>
      <c r="E146" s="3" t="n">
        <f aca="false">(2.75*2.75)*((1-B146)*(1-B146))</f>
        <v>7.53228025</v>
      </c>
      <c r="F146" s="3" t="n">
        <f aca="false">1.5</f>
        <v>1.5</v>
      </c>
      <c r="G146" s="3" t="n">
        <f aca="false">2*(1+C146)</f>
        <v>2.4</v>
      </c>
      <c r="H146" s="3" t="n">
        <f aca="false">0.32*(1+D146)</f>
        <v>0.64</v>
      </c>
      <c r="I146" s="3" t="n">
        <f aca="false">(E146-F146-G146-H146)*(E146-F146-G146-H146)</f>
        <v>8.95374109454006</v>
      </c>
      <c r="J146" s="5" t="n">
        <f aca="false">1/I146</f>
        <v>0.111685159246987</v>
      </c>
      <c r="K146" s="6" t="n">
        <f aca="false">SQRT($E146/(1-$B146)^2)</f>
        <v>2.75</v>
      </c>
      <c r="L146" s="6" t="n">
        <f aca="false">$F146</f>
        <v>1.5</v>
      </c>
      <c r="M146" s="6" t="n">
        <f aca="false">$G146/(1+$C146)</f>
        <v>2</v>
      </c>
      <c r="N146" s="6" t="n">
        <f aca="false">$H146/(1+$D146)</f>
        <v>0.32</v>
      </c>
      <c r="O146" s="6" t="n">
        <f aca="false">ROUND((1+10^(-6-$P146))*(1-SQRT($E146)/$K146),2)</f>
        <v>0.2</v>
      </c>
      <c r="P146" s="6" t="n">
        <f aca="false">LOG10($A146)-6</f>
        <v>-8</v>
      </c>
    </row>
    <row r="147" customFormat="false" ht="15" hidden="false" customHeight="false" outlineLevel="0" collapsed="false">
      <c r="A147" s="3" t="n">
        <v>0.1</v>
      </c>
      <c r="B147" s="3" t="n">
        <v>0.018</v>
      </c>
      <c r="C147" s="4" t="n">
        <v>0.2</v>
      </c>
      <c r="D147" s="4" t="n">
        <v>1</v>
      </c>
      <c r="E147" s="3" t="n">
        <f aca="false">(2.75*2.75)*((1-B147)*(1-B147))</f>
        <v>7.29270025</v>
      </c>
      <c r="F147" s="3" t="n">
        <f aca="false">1.5</f>
        <v>1.5</v>
      </c>
      <c r="G147" s="3" t="n">
        <f aca="false">2*(1+C147)</f>
        <v>2.4</v>
      </c>
      <c r="H147" s="3" t="n">
        <f aca="false">0.32*(1+D147)</f>
        <v>0.64</v>
      </c>
      <c r="I147" s="3" t="n">
        <f aca="false">(E147-F147-G147-H147)*(E147-F147-G147-H147)</f>
        <v>7.57735866635006</v>
      </c>
      <c r="J147" s="5" t="n">
        <f aca="false">1/I147</f>
        <v>0.131972108492218</v>
      </c>
      <c r="K147" s="6" t="n">
        <f aca="false">SQRT($E147/(1-$B147)^2)</f>
        <v>2.75</v>
      </c>
      <c r="L147" s="6" t="n">
        <f aca="false">$F147</f>
        <v>1.5</v>
      </c>
      <c r="M147" s="6" t="n">
        <f aca="false">$G147/(1+$C147)</f>
        <v>2</v>
      </c>
      <c r="N147" s="6" t="n">
        <f aca="false">$H147/(1+$D147)</f>
        <v>0.32</v>
      </c>
      <c r="O147" s="6" t="n">
        <f aca="false">ROUND((1+10^(-6-$P147))*(1-SQRT($E147)/$K147),2)</f>
        <v>0.2</v>
      </c>
      <c r="P147" s="6" t="n">
        <f aca="false">LOG10($A147)-6</f>
        <v>-7</v>
      </c>
    </row>
    <row r="148" customFormat="false" ht="15" hidden="false" customHeight="false" outlineLevel="0" collapsed="false">
      <c r="A148" s="3" t="n">
        <v>1</v>
      </c>
      <c r="B148" s="3" t="n">
        <v>0.1</v>
      </c>
      <c r="C148" s="4" t="n">
        <v>0.2</v>
      </c>
      <c r="D148" s="4" t="n">
        <v>1</v>
      </c>
      <c r="E148" s="3" t="n">
        <f aca="false">(2.75*2.75)*((1-B148)*(1-B148))</f>
        <v>6.125625</v>
      </c>
      <c r="F148" s="3" t="n">
        <f aca="false">1.5</f>
        <v>1.5</v>
      </c>
      <c r="G148" s="3" t="n">
        <f aca="false">2*(1+C148)</f>
        <v>2.4</v>
      </c>
      <c r="H148" s="3" t="n">
        <f aca="false">0.32*(1+D148)</f>
        <v>0.64</v>
      </c>
      <c r="I148" s="3" t="n">
        <f aca="false">(E148-F148-G148-H148)*(E148-F148-G148-H148)</f>
        <v>2.514206640625</v>
      </c>
      <c r="J148" s="5" t="n">
        <f aca="false">1/I148</f>
        <v>0.397739781544532</v>
      </c>
      <c r="K148" s="6" t="n">
        <f aca="false">SQRT($E148/(1-$B148)^2)</f>
        <v>2.75</v>
      </c>
      <c r="L148" s="6" t="n">
        <f aca="false">$F148</f>
        <v>1.5</v>
      </c>
      <c r="M148" s="6" t="n">
        <f aca="false">$G148/(1+$C148)</f>
        <v>2</v>
      </c>
      <c r="N148" s="6" t="n">
        <f aca="false">$H148/(1+$D148)</f>
        <v>0.32</v>
      </c>
      <c r="O148" s="6" t="n">
        <f aca="false">ROUND((1+10^(-6-$P148))*(1-SQRT($E148)/$K148),2)</f>
        <v>0.2</v>
      </c>
      <c r="P148" s="6" t="n">
        <f aca="false">LOG10($A148)-6</f>
        <v>-6</v>
      </c>
    </row>
    <row r="149" customFormat="false" ht="15" hidden="false" customHeight="false" outlineLevel="0" collapsed="false">
      <c r="A149" s="3" t="n">
        <v>10</v>
      </c>
      <c r="B149" s="3" t="n">
        <v>0.182</v>
      </c>
      <c r="C149" s="4" t="n">
        <v>0.2</v>
      </c>
      <c r="D149" s="4" t="n">
        <v>1</v>
      </c>
      <c r="E149" s="3" t="n">
        <f aca="false">(2.75*2.75)*((1-B149)*(1-B149))</f>
        <v>5.06025025</v>
      </c>
      <c r="F149" s="3" t="n">
        <f aca="false">1.5</f>
        <v>1.5</v>
      </c>
      <c r="G149" s="3" t="n">
        <f aca="false">2*(1+C149)</f>
        <v>2.4</v>
      </c>
      <c r="H149" s="3" t="n">
        <f aca="false">0.32*(1+D149)</f>
        <v>0.64</v>
      </c>
      <c r="I149" s="3" t="n">
        <f aca="false">(E149-F149-G149-H149)*(E149-F149-G149-H149)</f>
        <v>0.270660322625063</v>
      </c>
      <c r="J149" s="5" t="n">
        <f aca="false">1/I149</f>
        <v>3.69466787854705</v>
      </c>
      <c r="K149" s="6" t="n">
        <f aca="false">SQRT($E149/(1-$B149)^2)</f>
        <v>2.75</v>
      </c>
      <c r="L149" s="6" t="n">
        <f aca="false">$F149</f>
        <v>1.5</v>
      </c>
      <c r="M149" s="6" t="n">
        <f aca="false">$G149/(1+$C149)</f>
        <v>2</v>
      </c>
      <c r="N149" s="6" t="n">
        <f aca="false">$H149/(1+$D149)</f>
        <v>0.32</v>
      </c>
      <c r="O149" s="6" t="n">
        <f aca="false">ROUND((1+10^(-6-$P149))*(1-SQRT($E149)/$K149),2)</f>
        <v>0.2</v>
      </c>
      <c r="P149" s="6" t="n">
        <f aca="false">LOG10($A149)-6</f>
        <v>-5</v>
      </c>
    </row>
    <row r="150" customFormat="false" ht="15" hidden="false" customHeight="false" outlineLevel="0" collapsed="false">
      <c r="A150" s="3" t="n">
        <v>100</v>
      </c>
      <c r="B150" s="3" t="n">
        <v>0.198</v>
      </c>
      <c r="C150" s="4" t="n">
        <v>0.2</v>
      </c>
      <c r="D150" s="4" t="n">
        <v>1</v>
      </c>
      <c r="E150" s="3" t="n">
        <f aca="false">(2.75*2.75)*((1-B150)*(1-B150))</f>
        <v>4.86423025</v>
      </c>
      <c r="F150" s="3" t="n">
        <f aca="false">1.5</f>
        <v>1.5</v>
      </c>
      <c r="G150" s="3" t="n">
        <f aca="false">2*(1+C150)</f>
        <v>2.4</v>
      </c>
      <c r="H150" s="3" t="n">
        <f aca="false">0.32*(1+D150)</f>
        <v>0.64</v>
      </c>
      <c r="I150" s="3" t="n">
        <f aca="false">(E150-F150-G150-H150)*(E150-F150-G150-H150)</f>
        <v>0.105125255015063</v>
      </c>
      <c r="J150" s="5" t="n">
        <f aca="false">1/I150</f>
        <v>9.51246206115467</v>
      </c>
      <c r="K150" s="6" t="n">
        <f aca="false">SQRT($E150/(1-$B150)^2)</f>
        <v>2.75</v>
      </c>
      <c r="L150" s="6" t="n">
        <f aca="false">$F150</f>
        <v>1.5</v>
      </c>
      <c r="M150" s="6" t="n">
        <f aca="false">$G150/(1+$C150)</f>
        <v>2</v>
      </c>
      <c r="N150" s="6" t="n">
        <f aca="false">$H150/(1+$D150)</f>
        <v>0.32</v>
      </c>
      <c r="O150" s="6" t="n">
        <f aca="false">ROUND((1+10^(-6-$P150))*(1-SQRT($E150)/$K150),2)</f>
        <v>0.2</v>
      </c>
      <c r="P150" s="6" t="n">
        <f aca="false">LOG10($A150)-6</f>
        <v>-4</v>
      </c>
    </row>
    <row r="151" customFormat="false" ht="15" hidden="false" customHeight="false" outlineLevel="0" collapsed="false">
      <c r="A151" s="3" t="n">
        <v>1000</v>
      </c>
      <c r="B151" s="3" t="n">
        <v>0.1998</v>
      </c>
      <c r="C151" s="4" t="n">
        <v>0.2</v>
      </c>
      <c r="D151" s="4" t="n">
        <v>1</v>
      </c>
      <c r="E151" s="3" t="n">
        <f aca="false">(2.75*2.75)*((1-B151)*(1-B151))</f>
        <v>4.8424203025</v>
      </c>
      <c r="F151" s="3" t="n">
        <f aca="false">1.5</f>
        <v>1.5</v>
      </c>
      <c r="G151" s="3" t="n">
        <f aca="false">2*(1+C151)</f>
        <v>2.4</v>
      </c>
      <c r="H151" s="3" t="n">
        <f aca="false">0.32*(1+D151)</f>
        <v>0.64</v>
      </c>
      <c r="I151" s="3" t="n">
        <f aca="false">(E151-F151-G151-H151)*(E151-F151-G151-H151)</f>
        <v>0.091458039364192</v>
      </c>
      <c r="J151" s="5" t="n">
        <f aca="false">1/I151</f>
        <v>10.9339759189231</v>
      </c>
      <c r="K151" s="6" t="n">
        <f aca="false">SQRT($E151/(1-$B151)^2)</f>
        <v>2.75</v>
      </c>
      <c r="L151" s="6" t="n">
        <f aca="false">$F151</f>
        <v>1.5</v>
      </c>
      <c r="M151" s="6" t="n">
        <f aca="false">$G151/(1+$C151)</f>
        <v>2</v>
      </c>
      <c r="N151" s="6" t="n">
        <f aca="false">$H151/(1+$D151)</f>
        <v>0.32</v>
      </c>
      <c r="O151" s="6" t="n">
        <f aca="false">ROUND((1+10^(-6-$P151))*(1-SQRT($E151)/$K151),2)</f>
        <v>0.2</v>
      </c>
      <c r="P151" s="6" t="n">
        <f aca="false">LOG10($A151)-6</f>
        <v>-3</v>
      </c>
    </row>
    <row r="152" customFormat="false" ht="15" hidden="false" customHeight="false" outlineLevel="0" collapsed="false">
      <c r="A152" s="3" t="n">
        <v>0.001</v>
      </c>
      <c r="B152" s="3" t="n">
        <v>0.0002</v>
      </c>
      <c r="C152" s="4" t="n">
        <v>0.3</v>
      </c>
      <c r="D152" s="4" t="n">
        <v>1.5</v>
      </c>
      <c r="E152" s="3" t="n">
        <f aca="false">(2.75*2.75)*((1-B152)*(1-B152))</f>
        <v>7.5594753025</v>
      </c>
      <c r="F152" s="3" t="n">
        <f aca="false">1.5</f>
        <v>1.5</v>
      </c>
      <c r="G152" s="3" t="n">
        <f aca="false">2*(1+C152)</f>
        <v>2.6</v>
      </c>
      <c r="H152" s="3" t="n">
        <f aca="false">0.32*(1+D152)</f>
        <v>0.8</v>
      </c>
      <c r="I152" s="3" t="n">
        <f aca="false">(E152-F152-G152-H152)*(E152-F152-G152-H152)</f>
        <v>7.07280888460747</v>
      </c>
      <c r="J152" s="5" t="n">
        <f aca="false">1/I152</f>
        <v>0.141386543354267</v>
      </c>
      <c r="K152" s="6" t="n">
        <f aca="false">SQRT($E152/(1-$B152)^2)</f>
        <v>2.75</v>
      </c>
      <c r="L152" s="6" t="n">
        <f aca="false">$F152</f>
        <v>1.5</v>
      </c>
      <c r="M152" s="6" t="n">
        <f aca="false">$G152/(1+$C152)</f>
        <v>2</v>
      </c>
      <c r="N152" s="6" t="n">
        <f aca="false">$H152/(1+$D152)</f>
        <v>0.32</v>
      </c>
      <c r="O152" s="6" t="n">
        <f aca="false">ROUND((1+10^(-6-$P152))*(1-SQRT($E152)/$K152),2)</f>
        <v>0.2</v>
      </c>
      <c r="P152" s="6" t="n">
        <f aca="false">LOG10($A152)-6</f>
        <v>-9</v>
      </c>
    </row>
    <row r="153" customFormat="false" ht="15" hidden="false" customHeight="false" outlineLevel="0" collapsed="false">
      <c r="A153" s="3" t="n">
        <v>0.01</v>
      </c>
      <c r="B153" s="3" t="n">
        <v>0.002</v>
      </c>
      <c r="C153" s="4" t="n">
        <v>0.3</v>
      </c>
      <c r="D153" s="4" t="n">
        <v>1.5</v>
      </c>
      <c r="E153" s="3" t="n">
        <f aca="false">(2.75*2.75)*((1-B153)*(1-B153))</f>
        <v>7.53228025</v>
      </c>
      <c r="F153" s="3" t="n">
        <f aca="false">1.5</f>
        <v>1.5</v>
      </c>
      <c r="G153" s="3" t="n">
        <f aca="false">2*(1+C153)</f>
        <v>2.6</v>
      </c>
      <c r="H153" s="3" t="n">
        <f aca="false">0.32*(1+D153)</f>
        <v>0.8</v>
      </c>
      <c r="I153" s="3" t="n">
        <f aca="false">(E153-F153-G153-H153)*(E153-F153-G153-H153)</f>
        <v>6.92889931454006</v>
      </c>
      <c r="J153" s="5" t="n">
        <f aca="false">1/I153</f>
        <v>0.144323066998756</v>
      </c>
      <c r="K153" s="6" t="n">
        <f aca="false">SQRT($E153/(1-$B153)^2)</f>
        <v>2.75</v>
      </c>
      <c r="L153" s="6" t="n">
        <f aca="false">$F153</f>
        <v>1.5</v>
      </c>
      <c r="M153" s="6" t="n">
        <f aca="false">$G153/(1+$C153)</f>
        <v>2</v>
      </c>
      <c r="N153" s="6" t="n">
        <f aca="false">$H153/(1+$D153)</f>
        <v>0.32</v>
      </c>
      <c r="O153" s="6" t="n">
        <f aca="false">ROUND((1+10^(-6-$P153))*(1-SQRT($E153)/$K153),2)</f>
        <v>0.2</v>
      </c>
      <c r="P153" s="6" t="n">
        <f aca="false">LOG10($A153)-6</f>
        <v>-8</v>
      </c>
    </row>
    <row r="154" customFormat="false" ht="15" hidden="false" customHeight="false" outlineLevel="0" collapsed="false">
      <c r="A154" s="3" t="n">
        <v>0.1</v>
      </c>
      <c r="B154" s="3" t="n">
        <v>0.018</v>
      </c>
      <c r="C154" s="4" t="n">
        <v>0.3</v>
      </c>
      <c r="D154" s="4" t="n">
        <v>1.5</v>
      </c>
      <c r="E154" s="3" t="n">
        <f aca="false">(2.75*2.75)*((1-B154)*(1-B154))</f>
        <v>7.29270025</v>
      </c>
      <c r="F154" s="3" t="n">
        <f aca="false">1.5</f>
        <v>1.5</v>
      </c>
      <c r="G154" s="3" t="n">
        <f aca="false">2*(1+C154)</f>
        <v>2.6</v>
      </c>
      <c r="H154" s="3" t="n">
        <f aca="false">0.32*(1+D154)</f>
        <v>0.8</v>
      </c>
      <c r="I154" s="3" t="n">
        <f aca="false">(E154-F154-G154-H154)*(E154-F154-G154-H154)</f>
        <v>5.72501448635006</v>
      </c>
      <c r="J154" s="5" t="n">
        <f aca="false">1/I154</f>
        <v>0.174672047098617</v>
      </c>
      <c r="K154" s="6" t="n">
        <f aca="false">SQRT($E154/(1-$B154)^2)</f>
        <v>2.75</v>
      </c>
      <c r="L154" s="6" t="n">
        <f aca="false">$F154</f>
        <v>1.5</v>
      </c>
      <c r="M154" s="6" t="n">
        <f aca="false">$G154/(1+$C154)</f>
        <v>2</v>
      </c>
      <c r="N154" s="6" t="n">
        <f aca="false">$H154/(1+$D154)</f>
        <v>0.32</v>
      </c>
      <c r="O154" s="6" t="n">
        <f aca="false">ROUND((1+10^(-6-$P154))*(1-SQRT($E154)/$K154),2)</f>
        <v>0.2</v>
      </c>
      <c r="P154" s="6" t="n">
        <f aca="false">LOG10($A154)-6</f>
        <v>-7</v>
      </c>
    </row>
    <row r="155" customFormat="false" ht="15" hidden="false" customHeight="false" outlineLevel="0" collapsed="false">
      <c r="A155" s="3" t="n">
        <v>1</v>
      </c>
      <c r="B155" s="3" t="n">
        <v>0.1</v>
      </c>
      <c r="C155" s="4" t="n">
        <v>0.3</v>
      </c>
      <c r="D155" s="4" t="n">
        <v>1.5</v>
      </c>
      <c r="E155" s="3" t="n">
        <f aca="false">(2.75*2.75)*((1-B155)*(1-B155))</f>
        <v>6.125625</v>
      </c>
      <c r="F155" s="3" t="n">
        <f aca="false">1.5</f>
        <v>1.5</v>
      </c>
      <c r="G155" s="3" t="n">
        <f aca="false">2*(1+C155)</f>
        <v>2.6</v>
      </c>
      <c r="H155" s="3" t="n">
        <f aca="false">0.32*(1+D155)</f>
        <v>0.8</v>
      </c>
      <c r="I155" s="3" t="n">
        <f aca="false">(E155-F155-G155-H155)*(E155-F155-G155-H155)</f>
        <v>1.502156640625</v>
      </c>
      <c r="J155" s="5" t="n">
        <f aca="false">1/I155</f>
        <v>0.665709535847028</v>
      </c>
      <c r="K155" s="6" t="n">
        <f aca="false">SQRT($E155/(1-$B155)^2)</f>
        <v>2.75</v>
      </c>
      <c r="L155" s="6" t="n">
        <f aca="false">$F155</f>
        <v>1.5</v>
      </c>
      <c r="M155" s="6" t="n">
        <f aca="false">$G155/(1+$C155)</f>
        <v>2</v>
      </c>
      <c r="N155" s="6" t="n">
        <f aca="false">$H155/(1+$D155)</f>
        <v>0.32</v>
      </c>
      <c r="O155" s="6" t="n">
        <f aca="false">ROUND((1+10^(-6-$P155))*(1-SQRT($E155)/$K155),2)</f>
        <v>0.2</v>
      </c>
      <c r="P155" s="6" t="n">
        <f aca="false">LOG10($A155)-6</f>
        <v>-6</v>
      </c>
    </row>
    <row r="156" customFormat="false" ht="15" hidden="false" customHeight="false" outlineLevel="0" collapsed="false">
      <c r="A156" s="3" t="n">
        <v>10</v>
      </c>
      <c r="B156" s="3" t="n">
        <v>0.182</v>
      </c>
      <c r="C156" s="4" t="n">
        <v>0.3</v>
      </c>
      <c r="D156" s="4" t="n">
        <v>1.5</v>
      </c>
      <c r="E156" s="3" t="n">
        <f aca="false">(2.75*2.75)*((1-B156)*(1-B156))</f>
        <v>5.06025025</v>
      </c>
      <c r="F156" s="3" t="n">
        <f aca="false">1.5</f>
        <v>1.5</v>
      </c>
      <c r="G156" s="3" t="n">
        <f aca="false">2*(1+C156)</f>
        <v>2.6</v>
      </c>
      <c r="H156" s="3" t="n">
        <f aca="false">0.32*(1+D156)</f>
        <v>0.8</v>
      </c>
      <c r="I156" s="3" t="n">
        <f aca="false">(E156-F156-G156-H156)*(E156-F156-G156-H156)</f>
        <v>0.0256801426250625</v>
      </c>
      <c r="J156" s="5" t="n">
        <f aca="false">1/I156</f>
        <v>38.9405936953033</v>
      </c>
      <c r="K156" s="6" t="n">
        <f aca="false">SQRT($E156/(1-$B156)^2)</f>
        <v>2.75</v>
      </c>
      <c r="L156" s="6" t="n">
        <f aca="false">$F156</f>
        <v>1.5</v>
      </c>
      <c r="M156" s="6" t="n">
        <f aca="false">$G156/(1+$C156)</f>
        <v>2</v>
      </c>
      <c r="N156" s="6" t="n">
        <f aca="false">$H156/(1+$D156)</f>
        <v>0.32</v>
      </c>
      <c r="O156" s="6" t="n">
        <f aca="false">ROUND((1+10^(-6-$P156))*(1-SQRT($E156)/$K156),2)</f>
        <v>0.2</v>
      </c>
      <c r="P156" s="6" t="n">
        <f aca="false">LOG10($A156)-6</f>
        <v>-5</v>
      </c>
    </row>
    <row r="157" customFormat="false" ht="15" hidden="false" customHeight="false" outlineLevel="0" collapsed="false">
      <c r="A157" s="3" t="n">
        <v>0.001</v>
      </c>
      <c r="B157" s="3" t="n">
        <v>0.0002</v>
      </c>
      <c r="C157" s="4" t="n">
        <v>0.4</v>
      </c>
      <c r="D157" s="4" t="n">
        <v>2</v>
      </c>
      <c r="E157" s="3" t="n">
        <f aca="false">(2.75*2.75)*((1-B157)*(1-B157))</f>
        <v>7.5594753025</v>
      </c>
      <c r="F157" s="3" t="n">
        <f aca="false">1.5</f>
        <v>1.5</v>
      </c>
      <c r="G157" s="3" t="n">
        <f aca="false">2*(1+C157)</f>
        <v>2.8</v>
      </c>
      <c r="H157" s="3" t="n">
        <f aca="false">0.32*(1+D157)</f>
        <v>0.96</v>
      </c>
      <c r="I157" s="3" t="n">
        <f aca="false">(E157-F157-G157-H157)*(E157-F157-G157-H157)</f>
        <v>5.28758666680747</v>
      </c>
      <c r="J157" s="5" t="n">
        <f aca="false">1/I157</f>
        <v>0.189122195628006</v>
      </c>
      <c r="K157" s="6" t="n">
        <f aca="false">SQRT($E157/(1-$B157)^2)</f>
        <v>2.75</v>
      </c>
      <c r="L157" s="6" t="n">
        <f aca="false">$F157</f>
        <v>1.5</v>
      </c>
      <c r="M157" s="6" t="n">
        <f aca="false">$G157/(1+$C157)</f>
        <v>2</v>
      </c>
      <c r="N157" s="6" t="n">
        <f aca="false">$H157/(1+$D157)</f>
        <v>0.32</v>
      </c>
      <c r="O157" s="6" t="n">
        <f aca="false">ROUND((1+10^(-6-$P157))*(1-SQRT($E157)/$K157),2)</f>
        <v>0.2</v>
      </c>
      <c r="P157" s="6" t="n">
        <f aca="false">LOG10($A157)-6</f>
        <v>-9</v>
      </c>
    </row>
    <row r="158" customFormat="false" ht="15" hidden="false" customHeight="false" outlineLevel="0" collapsed="false">
      <c r="A158" s="3" t="n">
        <v>0.01</v>
      </c>
      <c r="B158" s="3" t="n">
        <v>0.002</v>
      </c>
      <c r="C158" s="4" t="n">
        <v>0.4</v>
      </c>
      <c r="D158" s="4" t="n">
        <v>2</v>
      </c>
      <c r="E158" s="3" t="n">
        <f aca="false">(2.75*2.75)*((1-B158)*(1-B158))</f>
        <v>7.53228025</v>
      </c>
      <c r="F158" s="3" t="n">
        <f aca="false">1.5</f>
        <v>1.5</v>
      </c>
      <c r="G158" s="3" t="n">
        <f aca="false">2*(1+C158)</f>
        <v>2.8</v>
      </c>
      <c r="H158" s="3" t="n">
        <f aca="false">0.32*(1+D158)</f>
        <v>0.96</v>
      </c>
      <c r="I158" s="3" t="n">
        <f aca="false">(E158-F158-G158-H158)*(E158-F158-G158-H158)</f>
        <v>5.16325753454007</v>
      </c>
      <c r="J158" s="5" t="n">
        <f aca="false">1/I158</f>
        <v>0.193676180843278</v>
      </c>
      <c r="K158" s="6" t="n">
        <f aca="false">SQRT($E158/(1-$B158)^2)</f>
        <v>2.75</v>
      </c>
      <c r="L158" s="6" t="n">
        <f aca="false">$F158</f>
        <v>1.5</v>
      </c>
      <c r="M158" s="6" t="n">
        <f aca="false">$G158/(1+$C158)</f>
        <v>2</v>
      </c>
      <c r="N158" s="6" t="n">
        <f aca="false">$H158/(1+$D158)</f>
        <v>0.32</v>
      </c>
      <c r="O158" s="6" t="n">
        <f aca="false">ROUND((1+10^(-6-$P158))*(1-SQRT($E158)/$K158),2)</f>
        <v>0.2</v>
      </c>
      <c r="P158" s="6" t="n">
        <f aca="false">LOG10($A158)-6</f>
        <v>-8</v>
      </c>
    </row>
    <row r="159" customFormat="false" ht="15" hidden="false" customHeight="false" outlineLevel="0" collapsed="false">
      <c r="A159" s="3" t="n">
        <v>0.1</v>
      </c>
      <c r="B159" s="3" t="n">
        <v>0.018</v>
      </c>
      <c r="C159" s="4" t="n">
        <v>0.4</v>
      </c>
      <c r="D159" s="4" t="n">
        <v>2</v>
      </c>
      <c r="E159" s="3" t="n">
        <f aca="false">(2.75*2.75)*((1-B159)*(1-B159))</f>
        <v>7.29270025</v>
      </c>
      <c r="F159" s="3" t="n">
        <f aca="false">1.5</f>
        <v>1.5</v>
      </c>
      <c r="G159" s="3" t="n">
        <f aca="false">2*(1+C159)</f>
        <v>2.8</v>
      </c>
      <c r="H159" s="3" t="n">
        <f aca="false">0.32*(1+D159)</f>
        <v>0.96</v>
      </c>
      <c r="I159" s="3" t="n">
        <f aca="false">(E159-F159-G159-H159)*(E159-F159-G159-H159)</f>
        <v>4.13187030635006</v>
      </c>
      <c r="J159" s="5" t="n">
        <f aca="false">1/I159</f>
        <v>0.242021149227058</v>
      </c>
      <c r="K159" s="6" t="n">
        <f aca="false">SQRT($E159/(1-$B159)^2)</f>
        <v>2.75</v>
      </c>
      <c r="L159" s="6" t="n">
        <f aca="false">$F159</f>
        <v>1.5</v>
      </c>
      <c r="M159" s="6" t="n">
        <f aca="false">$G159/(1+$C159)</f>
        <v>2</v>
      </c>
      <c r="N159" s="6" t="n">
        <f aca="false">$H159/(1+$D159)</f>
        <v>0.32</v>
      </c>
      <c r="O159" s="6" t="n">
        <f aca="false">ROUND((1+10^(-6-$P159))*(1-SQRT($E159)/$K159),2)</f>
        <v>0.2</v>
      </c>
      <c r="P159" s="6" t="n">
        <f aca="false">LOG10($A159)-6</f>
        <v>-7</v>
      </c>
    </row>
    <row r="160" customFormat="false" ht="15" hidden="false" customHeight="false" outlineLevel="0" collapsed="false">
      <c r="A160" s="3" t="n">
        <v>1</v>
      </c>
      <c r="B160" s="3" t="n">
        <v>0.1</v>
      </c>
      <c r="C160" s="4" t="n">
        <v>0.4</v>
      </c>
      <c r="D160" s="4" t="n">
        <v>2</v>
      </c>
      <c r="E160" s="3" t="n">
        <f aca="false">(2.75*2.75)*((1-B160)*(1-B160))</f>
        <v>6.125625</v>
      </c>
      <c r="F160" s="3" t="n">
        <f aca="false">1.5</f>
        <v>1.5</v>
      </c>
      <c r="G160" s="3" t="n">
        <f aca="false">2*(1+C160)</f>
        <v>2.8</v>
      </c>
      <c r="H160" s="3" t="n">
        <f aca="false">0.32*(1+D160)</f>
        <v>0.96</v>
      </c>
      <c r="I160" s="3" t="n">
        <f aca="false">(E160-F160-G160-H160)*(E160-F160-G160-H160)</f>
        <v>0.749306640625001</v>
      </c>
      <c r="J160" s="5" t="n">
        <f aca="false">1/I160</f>
        <v>1.33456711282566</v>
      </c>
      <c r="K160" s="6" t="n">
        <f aca="false">SQRT($E160/(1-$B160)^2)</f>
        <v>2.75</v>
      </c>
      <c r="L160" s="6" t="n">
        <f aca="false">$F160</f>
        <v>1.5</v>
      </c>
      <c r="M160" s="6" t="n">
        <f aca="false">$G160/(1+$C160)</f>
        <v>2</v>
      </c>
      <c r="N160" s="6" t="n">
        <f aca="false">$H160/(1+$D160)</f>
        <v>0.32</v>
      </c>
      <c r="O160" s="6" t="n">
        <f aca="false">ROUND((1+10^(-6-$P160))*(1-SQRT($E160)/$K160),2)</f>
        <v>0.2</v>
      </c>
      <c r="P160" s="6" t="n">
        <f aca="false">LOG10($A160)-6</f>
        <v>-6</v>
      </c>
    </row>
    <row r="161" customFormat="false" ht="15" hidden="false" customHeight="false" outlineLevel="0" collapsed="false">
      <c r="A161" s="3" t="n">
        <v>0.001</v>
      </c>
      <c r="B161" s="3" t="n">
        <v>0.0002</v>
      </c>
      <c r="C161" s="4" t="n">
        <v>0.5</v>
      </c>
      <c r="D161" s="4" t="n">
        <v>2.5</v>
      </c>
      <c r="E161" s="3" t="n">
        <f aca="false">(2.75*2.75)*((1-B161)*(1-B161))</f>
        <v>7.5594753025</v>
      </c>
      <c r="F161" s="3" t="n">
        <f aca="false">1.5</f>
        <v>1.5</v>
      </c>
      <c r="G161" s="3" t="n">
        <f aca="false">2*(1+C161)</f>
        <v>3</v>
      </c>
      <c r="H161" s="3" t="n">
        <f aca="false">0.32*(1+D161)</f>
        <v>1.12</v>
      </c>
      <c r="I161" s="3" t="n">
        <f aca="false">(E161-F161-G161-H161)*(E161-F161-G161-H161)</f>
        <v>3.76156444900747</v>
      </c>
      <c r="J161" s="5" t="n">
        <f aca="false">1/I161</f>
        <v>0.26584683409156</v>
      </c>
      <c r="K161" s="6" t="n">
        <f aca="false">SQRT($E161/(1-$B161)^2)</f>
        <v>2.75</v>
      </c>
      <c r="L161" s="6" t="n">
        <f aca="false">$F161</f>
        <v>1.5</v>
      </c>
      <c r="M161" s="6" t="n">
        <f aca="false">$G161/(1+$C161)</f>
        <v>2</v>
      </c>
      <c r="N161" s="6" t="n">
        <f aca="false">$H161/(1+$D161)</f>
        <v>0.32</v>
      </c>
      <c r="O161" s="6" t="n">
        <f aca="false">ROUND((1+10^(-6-$P161))*(1-SQRT($E161)/$K161),2)</f>
        <v>0.2</v>
      </c>
      <c r="P161" s="6" t="n">
        <f aca="false">LOG10($A161)-6</f>
        <v>-9</v>
      </c>
    </row>
    <row r="162" customFormat="false" ht="15" hidden="false" customHeight="false" outlineLevel="0" collapsed="false">
      <c r="A162" s="3" t="n">
        <v>0.01</v>
      </c>
      <c r="B162" s="3" t="n">
        <v>0.002</v>
      </c>
      <c r="C162" s="4" t="n">
        <v>0.5</v>
      </c>
      <c r="D162" s="4" t="n">
        <v>2.5</v>
      </c>
      <c r="E162" s="3" t="n">
        <f aca="false">(2.75*2.75)*((1-B162)*(1-B162))</f>
        <v>7.53228025</v>
      </c>
      <c r="F162" s="3" t="n">
        <f aca="false">1.5</f>
        <v>1.5</v>
      </c>
      <c r="G162" s="3" t="n">
        <f aca="false">2*(1+C162)</f>
        <v>3</v>
      </c>
      <c r="H162" s="3" t="n">
        <f aca="false">0.32*(1+D162)</f>
        <v>1.12</v>
      </c>
      <c r="I162" s="3" t="n">
        <f aca="false">(E162-F162-G162-H162)*(E162-F162-G162-H162)</f>
        <v>3.65681575454006</v>
      </c>
      <c r="J162" s="5" t="n">
        <f aca="false">1/I162</f>
        <v>0.273461959016794</v>
      </c>
      <c r="K162" s="6" t="n">
        <f aca="false">SQRT($E162/(1-$B162)^2)</f>
        <v>2.75</v>
      </c>
      <c r="L162" s="6" t="n">
        <f aca="false">$F162</f>
        <v>1.5</v>
      </c>
      <c r="M162" s="6" t="n">
        <f aca="false">$G162/(1+$C162)</f>
        <v>2</v>
      </c>
      <c r="N162" s="6" t="n">
        <f aca="false">$H162/(1+$D162)</f>
        <v>0.32</v>
      </c>
      <c r="O162" s="6" t="n">
        <f aca="false">ROUND((1+10^(-6-$P162))*(1-SQRT($E162)/$K162),2)</f>
        <v>0.2</v>
      </c>
      <c r="P162" s="6" t="n">
        <f aca="false">LOG10($A162)-6</f>
        <v>-8</v>
      </c>
    </row>
    <row r="163" customFormat="false" ht="15" hidden="false" customHeight="false" outlineLevel="0" collapsed="false">
      <c r="A163" s="3" t="n">
        <v>0.1</v>
      </c>
      <c r="B163" s="3" t="n">
        <v>0.018</v>
      </c>
      <c r="C163" s="4" t="n">
        <v>0.5</v>
      </c>
      <c r="D163" s="4" t="n">
        <v>2.5</v>
      </c>
      <c r="E163" s="3" t="n">
        <f aca="false">(2.75*2.75)*((1-B163)*(1-B163))</f>
        <v>7.29270025</v>
      </c>
      <c r="F163" s="3" t="n">
        <f aca="false">1.5</f>
        <v>1.5</v>
      </c>
      <c r="G163" s="3" t="n">
        <f aca="false">2*(1+C163)</f>
        <v>3</v>
      </c>
      <c r="H163" s="3" t="n">
        <f aca="false">0.32*(1+D163)</f>
        <v>1.12</v>
      </c>
      <c r="I163" s="3" t="n">
        <f aca="false">(E163-F163-G163-H163)*(E163-F163-G163-H163)</f>
        <v>2.79792612635006</v>
      </c>
      <c r="J163" s="5" t="n">
        <f aca="false">1/I163</f>
        <v>0.357407577913616</v>
      </c>
      <c r="K163" s="6" t="n">
        <f aca="false">SQRT($E163/(1-$B163)^2)</f>
        <v>2.75</v>
      </c>
      <c r="L163" s="6" t="n">
        <f aca="false">$F163</f>
        <v>1.5</v>
      </c>
      <c r="M163" s="6" t="n">
        <f aca="false">$G163/(1+$C163)</f>
        <v>2</v>
      </c>
      <c r="N163" s="6" t="n">
        <f aca="false">$H163/(1+$D163)</f>
        <v>0.32</v>
      </c>
      <c r="O163" s="6" t="n">
        <f aca="false">ROUND((1+10^(-6-$P163))*(1-SQRT($E163)/$K163),2)</f>
        <v>0.2</v>
      </c>
      <c r="P163" s="6" t="n">
        <f aca="false">LOG10($A163)-6</f>
        <v>-7</v>
      </c>
    </row>
    <row r="164" customFormat="false" ht="15" hidden="false" customHeight="false" outlineLevel="0" collapsed="false">
      <c r="A164" s="3" t="n">
        <v>1</v>
      </c>
      <c r="B164" s="3" t="n">
        <v>0.1</v>
      </c>
      <c r="C164" s="4" t="n">
        <v>0.5</v>
      </c>
      <c r="D164" s="4" t="n">
        <v>2.5</v>
      </c>
      <c r="E164" s="3" t="n">
        <f aca="false">(2.75*2.75)*((1-B164)*(1-B164))</f>
        <v>6.125625</v>
      </c>
      <c r="F164" s="3" t="n">
        <f aca="false">1.5</f>
        <v>1.5</v>
      </c>
      <c r="G164" s="3" t="n">
        <f aca="false">2*(1+C164)</f>
        <v>3</v>
      </c>
      <c r="H164" s="3" t="n">
        <f aca="false">0.32*(1+D164)</f>
        <v>1.12</v>
      </c>
      <c r="I164" s="3" t="n">
        <f aca="false">(E164-F164-G164-H164)*(E164-F164-G164-H164)</f>
        <v>0.255656640625</v>
      </c>
      <c r="J164" s="5" t="n">
        <f aca="false">1/I164</f>
        <v>3.91149628484249</v>
      </c>
      <c r="K164" s="6" t="n">
        <f aca="false">SQRT($E164/(1-$B164)^2)</f>
        <v>2.75</v>
      </c>
      <c r="L164" s="6" t="n">
        <f aca="false">$F164</f>
        <v>1.5</v>
      </c>
      <c r="M164" s="6" t="n">
        <f aca="false">$G164/(1+$C164)</f>
        <v>2</v>
      </c>
      <c r="N164" s="6" t="n">
        <f aca="false">$H164/(1+$D164)</f>
        <v>0.32</v>
      </c>
      <c r="O164" s="6" t="n">
        <f aca="false">ROUND((1+10^(-6-$P164))*(1-SQRT($E164)/$K164),2)</f>
        <v>0.2</v>
      </c>
      <c r="P164" s="6" t="n">
        <f aca="false">LOG10($A164)-6</f>
        <v>-6</v>
      </c>
    </row>
    <row r="165" customFormat="false" ht="15" hidden="false" customHeight="false" outlineLevel="0" collapsed="false">
      <c r="A165" s="3" t="n">
        <v>0.001</v>
      </c>
      <c r="B165" s="3" t="n">
        <v>0.0002</v>
      </c>
      <c r="C165" s="4" t="n">
        <v>0.6</v>
      </c>
      <c r="D165" s="4" t="n">
        <v>3</v>
      </c>
      <c r="E165" s="3" t="n">
        <f aca="false">(2.75*2.75)*((1-B165)*(1-B165))</f>
        <v>7.5594753025</v>
      </c>
      <c r="F165" s="3" t="n">
        <f aca="false">1.5</f>
        <v>1.5</v>
      </c>
      <c r="G165" s="3" t="n">
        <f aca="false">2*(1+C165)</f>
        <v>3.2</v>
      </c>
      <c r="H165" s="3" t="n">
        <f aca="false">0.32*(1+D165)</f>
        <v>1.28</v>
      </c>
      <c r="I165" s="3" t="n">
        <f aca="false">(E165-F165-G165-H165)*(E165-F165-G165-H165)</f>
        <v>2.49474223120747</v>
      </c>
      <c r="J165" s="5" t="n">
        <f aca="false">1/I165</f>
        <v>0.400843015960008</v>
      </c>
      <c r="K165" s="6" t="n">
        <f aca="false">SQRT($E165/(1-$B165)^2)</f>
        <v>2.75</v>
      </c>
      <c r="L165" s="6" t="n">
        <f aca="false">$F165</f>
        <v>1.5</v>
      </c>
      <c r="M165" s="6" t="n">
        <f aca="false">$G165/(1+$C165)</f>
        <v>2</v>
      </c>
      <c r="N165" s="6" t="n">
        <f aca="false">$H165/(1+$D165)</f>
        <v>0.32</v>
      </c>
      <c r="O165" s="6" t="n">
        <f aca="false">ROUND((1+10^(-6-$P165))*(1-SQRT($E165)/$K165),2)</f>
        <v>0.2</v>
      </c>
      <c r="P165" s="6" t="n">
        <f aca="false">LOG10($A165)-6</f>
        <v>-9</v>
      </c>
    </row>
    <row r="166" customFormat="false" ht="15" hidden="false" customHeight="false" outlineLevel="0" collapsed="false">
      <c r="A166" s="3" t="n">
        <v>0.01</v>
      </c>
      <c r="B166" s="3" t="n">
        <v>0.002</v>
      </c>
      <c r="C166" s="4" t="n">
        <v>0.6</v>
      </c>
      <c r="D166" s="4" t="n">
        <v>3</v>
      </c>
      <c r="E166" s="3" t="n">
        <f aca="false">(2.75*2.75)*((1-B166)*(1-B166))</f>
        <v>7.53228025</v>
      </c>
      <c r="F166" s="3" t="n">
        <f aca="false">1.5</f>
        <v>1.5</v>
      </c>
      <c r="G166" s="3" t="n">
        <f aca="false">2*(1+C166)</f>
        <v>3.2</v>
      </c>
      <c r="H166" s="3" t="n">
        <f aca="false">0.32*(1+D166)</f>
        <v>1.28</v>
      </c>
      <c r="I166" s="3" t="n">
        <f aca="false">(E166-F166-G166-H166)*(E166-F166-G166-H166)</f>
        <v>2.40957397454006</v>
      </c>
      <c r="J166" s="5" t="n">
        <f aca="false">1/I166</f>
        <v>0.415011122532928</v>
      </c>
      <c r="K166" s="6" t="n">
        <f aca="false">SQRT($E166/(1-$B166)^2)</f>
        <v>2.75</v>
      </c>
      <c r="L166" s="6" t="n">
        <f aca="false">$F166</f>
        <v>1.5</v>
      </c>
      <c r="M166" s="6" t="n">
        <f aca="false">$G166/(1+$C166)</f>
        <v>2</v>
      </c>
      <c r="N166" s="6" t="n">
        <f aca="false">$H166/(1+$D166)</f>
        <v>0.32</v>
      </c>
      <c r="O166" s="6" t="n">
        <f aca="false">ROUND((1+10^(-6-$P166))*(1-SQRT($E166)/$K166),2)</f>
        <v>0.2</v>
      </c>
      <c r="P166" s="6" t="n">
        <f aca="false">LOG10($A166)-6</f>
        <v>-8</v>
      </c>
    </row>
    <row r="167" customFormat="false" ht="15" hidden="false" customHeight="false" outlineLevel="0" collapsed="false">
      <c r="A167" s="3" t="n">
        <v>0.1</v>
      </c>
      <c r="B167" s="3" t="n">
        <v>0.018</v>
      </c>
      <c r="C167" s="4" t="n">
        <v>0.6</v>
      </c>
      <c r="D167" s="4" t="n">
        <v>3</v>
      </c>
      <c r="E167" s="3" t="n">
        <f aca="false">(2.75*2.75)*((1-B167)*(1-B167))</f>
        <v>7.29270025</v>
      </c>
      <c r="F167" s="3" t="n">
        <f aca="false">1.5</f>
        <v>1.5</v>
      </c>
      <c r="G167" s="3" t="n">
        <f aca="false">2*(1+C167)</f>
        <v>3.2</v>
      </c>
      <c r="H167" s="3" t="n">
        <f aca="false">0.32*(1+D167)</f>
        <v>1.28</v>
      </c>
      <c r="I167" s="3" t="n">
        <f aca="false">(E167-F167-G167-H167)*(E167-F167-G167-H167)</f>
        <v>1.72318194635006</v>
      </c>
      <c r="J167" s="5" t="n">
        <f aca="false">1/I167</f>
        <v>0.580321771660932</v>
      </c>
      <c r="K167" s="6" t="n">
        <f aca="false">SQRT($E167/(1-$B167)^2)</f>
        <v>2.75</v>
      </c>
      <c r="L167" s="6" t="n">
        <f aca="false">$F167</f>
        <v>1.5</v>
      </c>
      <c r="M167" s="6" t="n">
        <f aca="false">$G167/(1+$C167)</f>
        <v>2</v>
      </c>
      <c r="N167" s="6" t="n">
        <f aca="false">$H167/(1+$D167)</f>
        <v>0.32</v>
      </c>
      <c r="O167" s="6" t="n">
        <f aca="false">ROUND((1+10^(-6-$P167))*(1-SQRT($E167)/$K167),2)</f>
        <v>0.2</v>
      </c>
      <c r="P167" s="6" t="n">
        <f aca="false">LOG10($A167)-6</f>
        <v>-7</v>
      </c>
    </row>
    <row r="168" customFormat="false" ht="15" hidden="false" customHeight="false" outlineLevel="0" collapsed="false">
      <c r="A168" s="3" t="n">
        <v>1</v>
      </c>
      <c r="B168" s="3" t="n">
        <v>0.1</v>
      </c>
      <c r="C168" s="4" t="n">
        <v>0.6</v>
      </c>
      <c r="D168" s="4" t="n">
        <v>3</v>
      </c>
      <c r="E168" s="3" t="n">
        <f aca="false">(2.75*2.75)*((1-B168)*(1-B168))</f>
        <v>6.125625</v>
      </c>
      <c r="F168" s="3" t="n">
        <f aca="false">1.5</f>
        <v>1.5</v>
      </c>
      <c r="G168" s="3" t="n">
        <f aca="false">2*(1+C168)</f>
        <v>3.2</v>
      </c>
      <c r="H168" s="3" t="n">
        <f aca="false">0.32*(1+D168)</f>
        <v>1.28</v>
      </c>
      <c r="I168" s="3" t="n">
        <f aca="false">(E168-F168-G168-H168)*(E168-F168-G168-H168)</f>
        <v>0.021206640625</v>
      </c>
      <c r="J168" s="5" t="n">
        <f aca="false">1/I168</f>
        <v>47.1550406159627</v>
      </c>
      <c r="K168" s="6" t="n">
        <f aca="false">SQRT($E168/(1-$B168)^2)</f>
        <v>2.75</v>
      </c>
      <c r="L168" s="6" t="n">
        <f aca="false">$F168</f>
        <v>1.5</v>
      </c>
      <c r="M168" s="6" t="n">
        <f aca="false">$G168/(1+$C168)</f>
        <v>2</v>
      </c>
      <c r="N168" s="6" t="n">
        <f aca="false">$H168/(1+$D168)</f>
        <v>0.32</v>
      </c>
      <c r="O168" s="6" t="n">
        <f aca="false">ROUND((1+10^(-6-$P168))*(1-SQRT($E168)/$K168),2)</f>
        <v>0.2</v>
      </c>
      <c r="P168" s="6" t="n">
        <f aca="false">LOG10($A168)-6</f>
        <v>-6</v>
      </c>
    </row>
    <row r="169" customFormat="false" ht="15" hidden="false" customHeight="false" outlineLevel="0" collapsed="false">
      <c r="A169" s="3" t="n">
        <v>0.001</v>
      </c>
      <c r="B169" s="3" t="n">
        <v>0.0002</v>
      </c>
      <c r="C169" s="4" t="n">
        <v>0.7</v>
      </c>
      <c r="D169" s="4" t="n">
        <v>3.5</v>
      </c>
      <c r="E169" s="3" t="n">
        <f aca="false">(2.75*2.75)*((1-B169)*(1-B169))</f>
        <v>7.5594753025</v>
      </c>
      <c r="F169" s="3" t="n">
        <f aca="false">1.5</f>
        <v>1.5</v>
      </c>
      <c r="G169" s="3" t="n">
        <f aca="false">2*(1+C169)</f>
        <v>3.4</v>
      </c>
      <c r="H169" s="3" t="n">
        <f aca="false">0.32*(1+D169)</f>
        <v>1.44</v>
      </c>
      <c r="I169" s="3" t="n">
        <f aca="false">(E169-F169-G169-H169)*(E169-F169-G169-H169)</f>
        <v>1.48712001340747</v>
      </c>
      <c r="J169" s="5" t="n">
        <f aca="false">1/I169</f>
        <v>0.672440684668537</v>
      </c>
      <c r="K169" s="6" t="n">
        <f aca="false">SQRT($E169/(1-$B169)^2)</f>
        <v>2.75</v>
      </c>
      <c r="L169" s="6" t="n">
        <f aca="false">$F169</f>
        <v>1.5</v>
      </c>
      <c r="M169" s="6" t="n">
        <f aca="false">$G169/(1+$C169)</f>
        <v>2</v>
      </c>
      <c r="N169" s="6" t="n">
        <f aca="false">$H169/(1+$D169)</f>
        <v>0.32</v>
      </c>
      <c r="O169" s="6" t="n">
        <f aca="false">ROUND((1+10^(-6-$P169))*(1-SQRT($E169)/$K169),2)</f>
        <v>0.2</v>
      </c>
      <c r="P169" s="6" t="n">
        <f aca="false">LOG10($A169)-6</f>
        <v>-9</v>
      </c>
    </row>
    <row r="170" customFormat="false" ht="15" hidden="false" customHeight="false" outlineLevel="0" collapsed="false">
      <c r="A170" s="3" t="n">
        <v>0.01</v>
      </c>
      <c r="B170" s="3" t="n">
        <v>0.002</v>
      </c>
      <c r="C170" s="4" t="n">
        <v>0.7</v>
      </c>
      <c r="D170" s="4" t="n">
        <v>3.5</v>
      </c>
      <c r="E170" s="3" t="n">
        <f aca="false">(2.75*2.75)*((1-B170)*(1-B170))</f>
        <v>7.53228025</v>
      </c>
      <c r="F170" s="3" t="n">
        <f aca="false">1.5</f>
        <v>1.5</v>
      </c>
      <c r="G170" s="3" t="n">
        <f aca="false">2*(1+C170)</f>
        <v>3.4</v>
      </c>
      <c r="H170" s="3" t="n">
        <f aca="false">0.32*(1+D170)</f>
        <v>1.44</v>
      </c>
      <c r="I170" s="3" t="n">
        <f aca="false">(E170-F170-G170-H170)*(E170-F170-G170-H170)</f>
        <v>1.42153219454006</v>
      </c>
      <c r="J170" s="5" t="n">
        <f aca="false">1/I170</f>
        <v>0.703466304766703</v>
      </c>
      <c r="K170" s="6" t="n">
        <f aca="false">SQRT($E170/(1-$B170)^2)</f>
        <v>2.75</v>
      </c>
      <c r="L170" s="6" t="n">
        <f aca="false">$F170</f>
        <v>1.5</v>
      </c>
      <c r="M170" s="6" t="n">
        <f aca="false">$G170/(1+$C170)</f>
        <v>2</v>
      </c>
      <c r="N170" s="6" t="n">
        <f aca="false">$H170/(1+$D170)</f>
        <v>0.32</v>
      </c>
      <c r="O170" s="6" t="n">
        <f aca="false">ROUND((1+10^(-6-$P170))*(1-SQRT($E170)/$K170),2)</f>
        <v>0.2</v>
      </c>
      <c r="P170" s="6" t="n">
        <f aca="false">LOG10($A170)-6</f>
        <v>-8</v>
      </c>
    </row>
    <row r="171" customFormat="false" ht="15" hidden="false" customHeight="false" outlineLevel="0" collapsed="false">
      <c r="A171" s="3" t="n">
        <v>0.1</v>
      </c>
      <c r="B171" s="3" t="n">
        <v>0.018</v>
      </c>
      <c r="C171" s="4" t="n">
        <v>0.7</v>
      </c>
      <c r="D171" s="4" t="n">
        <v>3.5</v>
      </c>
      <c r="E171" s="3" t="n">
        <f aca="false">(2.75*2.75)*((1-B171)*(1-B171))</f>
        <v>7.29270025</v>
      </c>
      <c r="F171" s="3" t="n">
        <f aca="false">1.5</f>
        <v>1.5</v>
      </c>
      <c r="G171" s="3" t="n">
        <f aca="false">2*(1+C171)</f>
        <v>3.4</v>
      </c>
      <c r="H171" s="3" t="n">
        <f aca="false">0.32*(1+D171)</f>
        <v>1.44</v>
      </c>
      <c r="I171" s="3" t="n">
        <f aca="false">(E171-F171-G171-H171)*(E171-F171-G171-H171)</f>
        <v>0.907637766350061</v>
      </c>
      <c r="J171" s="5" t="n">
        <f aca="false">1/I171</f>
        <v>1.10176111778751</v>
      </c>
      <c r="K171" s="6" t="n">
        <f aca="false">SQRT($E171/(1-$B171)^2)</f>
        <v>2.75</v>
      </c>
      <c r="L171" s="6" t="n">
        <f aca="false">$F171</f>
        <v>1.5</v>
      </c>
      <c r="M171" s="6" t="n">
        <f aca="false">$G171/(1+$C171)</f>
        <v>2</v>
      </c>
      <c r="N171" s="6" t="n">
        <f aca="false">$H171/(1+$D171)</f>
        <v>0.32</v>
      </c>
      <c r="O171" s="6" t="n">
        <f aca="false">ROUND((1+10^(-6-$P171))*(1-SQRT($E171)/$K171),2)</f>
        <v>0.2</v>
      </c>
      <c r="P171" s="6" t="n">
        <f aca="false">LOG10($A171)-6</f>
        <v>-7</v>
      </c>
    </row>
    <row r="172" customFormat="false" ht="15" hidden="false" customHeight="false" outlineLevel="0" collapsed="false">
      <c r="A172" s="3" t="n">
        <v>0.001</v>
      </c>
      <c r="B172" s="3" t="n">
        <v>0.0002</v>
      </c>
      <c r="C172" s="4" t="n">
        <v>0</v>
      </c>
      <c r="D172" s="4" t="n">
        <v>0</v>
      </c>
      <c r="E172" s="3" t="n">
        <f aca="false">(2.75*2.75)*((1-B172)*(1-B172))</f>
        <v>7.5594753025</v>
      </c>
      <c r="F172" s="3" t="n">
        <f aca="false">1.5</f>
        <v>1.5</v>
      </c>
      <c r="G172" s="3" t="n">
        <f aca="false">2.5*(1+C172)</f>
        <v>2.5</v>
      </c>
      <c r="H172" s="3" t="n">
        <f aca="false">0.16*(1+D172)</f>
        <v>0.16</v>
      </c>
      <c r="I172" s="3" t="n">
        <f aca="false">(E172-F172-G172-H172)*(E172-F172-G172-H172)</f>
        <v>11.5564323323075</v>
      </c>
      <c r="J172" s="5" t="n">
        <f aca="false">1/I172</f>
        <v>0.0865318959385392</v>
      </c>
      <c r="K172" s="6" t="n">
        <f aca="false">SQRT($E172/(1-$B172)^2)</f>
        <v>2.75</v>
      </c>
      <c r="L172" s="6" t="n">
        <f aca="false">$F172</f>
        <v>1.5</v>
      </c>
      <c r="M172" s="6" t="n">
        <f aca="false">$G172/(1+$C172)</f>
        <v>2.5</v>
      </c>
      <c r="N172" s="6" t="n">
        <f aca="false">$H172/(1+$D172)</f>
        <v>0.16</v>
      </c>
      <c r="O172" s="6" t="n">
        <f aca="false">ROUND((1+10^(-6-$P172))*(1-SQRT($E172)/$K172),2)</f>
        <v>0.2</v>
      </c>
      <c r="P172" s="6" t="n">
        <f aca="false">LOG10($A172)-6</f>
        <v>-9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</row>
    <row r="173" customFormat="false" ht="15" hidden="false" customHeight="false" outlineLevel="0" collapsed="false">
      <c r="A173" s="3" t="n">
        <v>0.01</v>
      </c>
      <c r="B173" s="3" t="n">
        <v>0.002</v>
      </c>
      <c r="C173" s="4" t="n">
        <v>0</v>
      </c>
      <c r="D173" s="4" t="n">
        <v>0</v>
      </c>
      <c r="E173" s="3" t="n">
        <f aca="false">(2.75*2.75)*((1-B173)*(1-B173))</f>
        <v>7.53228025</v>
      </c>
      <c r="F173" s="3" t="n">
        <f aca="false">1.5</f>
        <v>1.5</v>
      </c>
      <c r="G173" s="3" t="n">
        <f aca="false">2.5*(1+C173)</f>
        <v>2.5</v>
      </c>
      <c r="H173" s="3" t="n">
        <f aca="false">0.16*(1+D173)</f>
        <v>0.16</v>
      </c>
      <c r="I173" s="3" t="n">
        <f aca="false">(E173-F173-G173-H173)*(E173-F173-G173-H173)</f>
        <v>11.3722740845401</v>
      </c>
      <c r="J173" s="5" t="n">
        <f aca="false">1/I173</f>
        <v>0.0879331602954805</v>
      </c>
      <c r="K173" s="6" t="n">
        <f aca="false">SQRT($E173/(1-$B173)^2)</f>
        <v>2.75</v>
      </c>
      <c r="L173" s="6" t="n">
        <f aca="false">$F173</f>
        <v>1.5</v>
      </c>
      <c r="M173" s="6" t="n">
        <f aca="false">$G173/(1+$C173)</f>
        <v>2.5</v>
      </c>
      <c r="N173" s="6" t="n">
        <f aca="false">$H173/(1+$D173)</f>
        <v>0.16</v>
      </c>
      <c r="O173" s="6" t="n">
        <f aca="false">ROUND((1+10^(-6-$P173))*(1-SQRT($E173)/$K173),2)</f>
        <v>0.2</v>
      </c>
      <c r="P173" s="6" t="n">
        <f aca="false">LOG10($A173)-6</f>
        <v>-8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</row>
    <row r="174" customFormat="false" ht="15" hidden="false" customHeight="false" outlineLevel="0" collapsed="false">
      <c r="A174" s="3" t="n">
        <v>0.1</v>
      </c>
      <c r="B174" s="3" t="n">
        <v>0.018</v>
      </c>
      <c r="C174" s="4" t="n">
        <v>0</v>
      </c>
      <c r="D174" s="4" t="n">
        <v>0</v>
      </c>
      <c r="E174" s="3" t="n">
        <f aca="false">(2.75*2.75)*((1-B174)*(1-B174))</f>
        <v>7.29270025</v>
      </c>
      <c r="F174" s="3" t="n">
        <f aca="false">1.5</f>
        <v>1.5</v>
      </c>
      <c r="G174" s="3" t="n">
        <f aca="false">2.5*(1+C174)</f>
        <v>2.5</v>
      </c>
      <c r="H174" s="3" t="n">
        <f aca="false">0.16*(1+D174)</f>
        <v>0.16</v>
      </c>
      <c r="I174" s="3" t="n">
        <f aca="false">(E174-F174-G174-H174)*(E174-F174-G174-H174)</f>
        <v>9.81381085635006</v>
      </c>
      <c r="J174" s="5" t="n">
        <f aca="false">1/I174</f>
        <v>0.101897215529984</v>
      </c>
      <c r="K174" s="6" t="n">
        <f aca="false">SQRT($E174/(1-$B174)^2)</f>
        <v>2.75</v>
      </c>
      <c r="L174" s="6" t="n">
        <f aca="false">$F174</f>
        <v>1.5</v>
      </c>
      <c r="M174" s="6" t="n">
        <f aca="false">$G174/(1+$C174)</f>
        <v>2.5</v>
      </c>
      <c r="N174" s="6" t="n">
        <f aca="false">$H174/(1+$D174)</f>
        <v>0.16</v>
      </c>
      <c r="O174" s="6" t="n">
        <f aca="false">ROUND((1+10^(-6-$P174))*(1-SQRT($E174)/$K174),2)</f>
        <v>0.2</v>
      </c>
      <c r="P174" s="6" t="n">
        <f aca="false">LOG10($A174)-6</f>
        <v>-7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</row>
    <row r="175" customFormat="false" ht="15" hidden="false" customHeight="false" outlineLevel="0" collapsed="false">
      <c r="A175" s="3" t="n">
        <v>1</v>
      </c>
      <c r="B175" s="3" t="n">
        <v>0.1</v>
      </c>
      <c r="C175" s="4" t="n">
        <v>0</v>
      </c>
      <c r="D175" s="4" t="n">
        <v>0</v>
      </c>
      <c r="E175" s="3" t="n">
        <f aca="false">(2.75*2.75)*((1-B175)*(1-B175))</f>
        <v>6.125625</v>
      </c>
      <c r="F175" s="3" t="n">
        <f aca="false">1.5</f>
        <v>1.5</v>
      </c>
      <c r="G175" s="3" t="n">
        <f aca="false">2.5*(1+C175)</f>
        <v>2.5</v>
      </c>
      <c r="H175" s="3" t="n">
        <f aca="false">0.16*(1+D175)</f>
        <v>0.16</v>
      </c>
      <c r="I175" s="3" t="n">
        <f aca="false">(E175-F175-G175-H175)*(E175-F175-G175-H175)</f>
        <v>3.863681640625</v>
      </c>
      <c r="J175" s="5" t="n">
        <f aca="false">1/I175</f>
        <v>0.258820496359073</v>
      </c>
      <c r="K175" s="6" t="n">
        <f aca="false">SQRT($E175/(1-$B175)^2)</f>
        <v>2.75</v>
      </c>
      <c r="L175" s="6" t="n">
        <f aca="false">$F175</f>
        <v>1.5</v>
      </c>
      <c r="M175" s="6" t="n">
        <f aca="false">$G175/(1+$C175)</f>
        <v>2.5</v>
      </c>
      <c r="N175" s="6" t="n">
        <f aca="false">$H175/(1+$D175)</f>
        <v>0.16</v>
      </c>
      <c r="O175" s="6" t="n">
        <f aca="false">ROUND((1+10^(-6-$P175))*(1-SQRT($E175)/$K175),2)</f>
        <v>0.2</v>
      </c>
      <c r="P175" s="6" t="n">
        <f aca="false">LOG10($A175)-6</f>
        <v>-6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</row>
    <row r="176" customFormat="false" ht="15" hidden="false" customHeight="false" outlineLevel="0" collapsed="false">
      <c r="A176" s="3" t="n">
        <v>10</v>
      </c>
      <c r="B176" s="3" t="n">
        <v>0.182</v>
      </c>
      <c r="C176" s="4" t="n">
        <v>0</v>
      </c>
      <c r="D176" s="4" t="n">
        <v>0</v>
      </c>
      <c r="E176" s="3" t="n">
        <f aca="false">(2.75*2.75)*((1-B176)*(1-B176))</f>
        <v>5.06025025</v>
      </c>
      <c r="F176" s="3" t="n">
        <f aca="false">1.5</f>
        <v>1.5</v>
      </c>
      <c r="G176" s="3" t="n">
        <f aca="false">2.5*(1+C176)</f>
        <v>2.5</v>
      </c>
      <c r="H176" s="3" t="n">
        <f aca="false">0.16*(1+D176)</f>
        <v>0.16</v>
      </c>
      <c r="I176" s="3" t="n">
        <f aca="false">(E176-F176-G176-H176)*(E176-F176-G176-H176)</f>
        <v>0.810450512625063</v>
      </c>
      <c r="J176" s="5" t="n">
        <f aca="false">1/I176</f>
        <v>1.2338816305526</v>
      </c>
      <c r="K176" s="6" t="n">
        <f aca="false">SQRT($E176/(1-$B176)^2)</f>
        <v>2.75</v>
      </c>
      <c r="L176" s="6" t="n">
        <f aca="false">$F176</f>
        <v>1.5</v>
      </c>
      <c r="M176" s="6" t="n">
        <f aca="false">$G176/(1+$C176)</f>
        <v>2.5</v>
      </c>
      <c r="N176" s="6" t="n">
        <f aca="false">$H176/(1+$D176)</f>
        <v>0.16</v>
      </c>
      <c r="O176" s="6" t="n">
        <f aca="false">ROUND((1+10^(-6-$P176))*(1-SQRT($E176)/$K176),2)</f>
        <v>0.2</v>
      </c>
      <c r="P176" s="6" t="n">
        <f aca="false">LOG10($A176)-6</f>
        <v>-5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</row>
    <row r="177" customFormat="false" ht="15" hidden="false" customHeight="false" outlineLevel="0" collapsed="false">
      <c r="A177" s="3" t="n">
        <v>100</v>
      </c>
      <c r="B177" s="3" t="n">
        <v>0.198</v>
      </c>
      <c r="C177" s="4" t="n">
        <v>0</v>
      </c>
      <c r="D177" s="4" t="n">
        <v>0</v>
      </c>
      <c r="E177" s="3" t="n">
        <f aca="false">(2.75*2.75)*((1-B177)*(1-B177))</f>
        <v>4.86423025</v>
      </c>
      <c r="F177" s="3" t="n">
        <f aca="false">1.5</f>
        <v>1.5</v>
      </c>
      <c r="G177" s="3" t="n">
        <f aca="false">2.5*(1+C177)</f>
        <v>2.5</v>
      </c>
      <c r="H177" s="3" t="n">
        <f aca="false">0.16*(1+D177)</f>
        <v>0.16</v>
      </c>
      <c r="I177" s="3" t="n">
        <f aca="false">(E177-F177-G177-H177)*(E177-F177-G177-H177)</f>
        <v>0.495940245015064</v>
      </c>
      <c r="J177" s="5" t="n">
        <f aca="false">1/I177</f>
        <v>2.0163719521686</v>
      </c>
      <c r="K177" s="6" t="n">
        <f aca="false">SQRT($E177/(1-$B177)^2)</f>
        <v>2.75</v>
      </c>
      <c r="L177" s="6" t="n">
        <f aca="false">$F177</f>
        <v>1.5</v>
      </c>
      <c r="M177" s="6" t="n">
        <f aca="false">$G177/(1+$C177)</f>
        <v>2.5</v>
      </c>
      <c r="N177" s="6" t="n">
        <f aca="false">$H177/(1+$D177)</f>
        <v>0.16</v>
      </c>
      <c r="O177" s="6" t="n">
        <f aca="false">ROUND((1+10^(-6-$P177))*(1-SQRT($E177)/$K177),2)</f>
        <v>0.2</v>
      </c>
      <c r="P177" s="6" t="n">
        <f aca="false">LOG10($A177)-6</f>
        <v>-4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</row>
    <row r="178" customFormat="false" ht="15" hidden="false" customHeight="false" outlineLevel="0" collapsed="false">
      <c r="A178" s="3" t="n">
        <v>1000</v>
      </c>
      <c r="B178" s="3" t="n">
        <v>0.1998</v>
      </c>
      <c r="C178" s="4" t="n">
        <v>0</v>
      </c>
      <c r="D178" s="4" t="n">
        <v>0</v>
      </c>
      <c r="E178" s="3" t="n">
        <f aca="false">(2.75*2.75)*((1-B178)*(1-B178))</f>
        <v>4.8424203025</v>
      </c>
      <c r="F178" s="3" t="n">
        <f aca="false">1.5</f>
        <v>1.5</v>
      </c>
      <c r="G178" s="3" t="n">
        <f aca="false">2.5*(1+C178)</f>
        <v>2.5</v>
      </c>
      <c r="H178" s="3" t="n">
        <f aca="false">0.16*(1+D178)</f>
        <v>0.16</v>
      </c>
      <c r="I178" s="3" t="n">
        <f aca="false">(E178-F178-G178-H178)*(E178-F178-G178-H178)</f>
        <v>0.465697469264193</v>
      </c>
      <c r="J178" s="5" t="n">
        <f aca="false">1/I178</f>
        <v>2.14731680114133</v>
      </c>
      <c r="K178" s="6" t="n">
        <f aca="false">SQRT($E178/(1-$B178)^2)</f>
        <v>2.75</v>
      </c>
      <c r="L178" s="6" t="n">
        <f aca="false">$F178</f>
        <v>1.5</v>
      </c>
      <c r="M178" s="6" t="n">
        <f aca="false">$G178/(1+$C178)</f>
        <v>2.5</v>
      </c>
      <c r="N178" s="6" t="n">
        <f aca="false">$H178/(1+$D178)</f>
        <v>0.16</v>
      </c>
      <c r="O178" s="6" t="n">
        <f aca="false">ROUND((1+10^(-6-$P178))*(1-SQRT($E178)/$K178),2)</f>
        <v>0.2</v>
      </c>
      <c r="P178" s="6" t="n">
        <f aca="false">LOG10($A178)-6</f>
        <v>-3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</row>
    <row r="179" customFormat="false" ht="15" hidden="false" customHeight="false" outlineLevel="0" collapsed="false">
      <c r="A179" s="3" t="n">
        <v>0.001</v>
      </c>
      <c r="B179" s="3" t="n">
        <v>0.0002</v>
      </c>
      <c r="C179" s="4" t="n">
        <v>0.02</v>
      </c>
      <c r="D179" s="4" t="n">
        <v>0.1</v>
      </c>
      <c r="E179" s="3" t="n">
        <f aca="false">(2.75*2.75)*((1-B179)*(1-B179))</f>
        <v>7.5594753025</v>
      </c>
      <c r="F179" s="3" t="n">
        <f aca="false">1.5</f>
        <v>1.5</v>
      </c>
      <c r="G179" s="3" t="n">
        <f aca="false">2.5*(1+C179)</f>
        <v>2.55</v>
      </c>
      <c r="H179" s="3" t="n">
        <f aca="false">0.16*(1+D179)</f>
        <v>0.176</v>
      </c>
      <c r="I179" s="3" t="n">
        <f aca="false">(E179-F179-G179-H179)*(E179-F179-G179-H179)</f>
        <v>11.1120575923775</v>
      </c>
      <c r="J179" s="5" t="n">
        <f aca="false">1/I179</f>
        <v>0.0899923341547446</v>
      </c>
      <c r="K179" s="6" t="n">
        <f aca="false">SQRT($E179/(1-$B179)^2)</f>
        <v>2.75</v>
      </c>
      <c r="L179" s="6" t="n">
        <f aca="false">$F179</f>
        <v>1.5</v>
      </c>
      <c r="M179" s="6" t="n">
        <f aca="false">$G179/(1+$C179)</f>
        <v>2.5</v>
      </c>
      <c r="N179" s="6" t="n">
        <f aca="false">$H179/(1+$D179)</f>
        <v>0.16</v>
      </c>
      <c r="O179" s="6" t="n">
        <f aca="false">ROUND((1+10^(-6-$P179))*(1-SQRT($E179)/$K179),2)</f>
        <v>0.2</v>
      </c>
      <c r="P179" s="6" t="n">
        <f aca="false">LOG10($A179)-6</f>
        <v>-9</v>
      </c>
    </row>
    <row r="180" customFormat="false" ht="15" hidden="false" customHeight="false" outlineLevel="0" collapsed="false">
      <c r="A180" s="3" t="n">
        <v>0.01</v>
      </c>
      <c r="B180" s="3" t="n">
        <v>0.002</v>
      </c>
      <c r="C180" s="4" t="n">
        <v>0.02</v>
      </c>
      <c r="D180" s="4" t="n">
        <v>0.1</v>
      </c>
      <c r="E180" s="3" t="n">
        <f aca="false">(2.75*2.75)*((1-B180)*(1-B180))</f>
        <v>7.53228025</v>
      </c>
      <c r="F180" s="3" t="n">
        <f aca="false">1.5</f>
        <v>1.5</v>
      </c>
      <c r="G180" s="3" t="n">
        <f aca="false">2.5*(1+C180)</f>
        <v>2.55</v>
      </c>
      <c r="H180" s="3" t="n">
        <f aca="false">0.16*(1+D180)</f>
        <v>0.176</v>
      </c>
      <c r="I180" s="3" t="n">
        <f aca="false">(E180-F180-G180-H180)*(E180-F180-G180-H180)</f>
        <v>10.9314890915401</v>
      </c>
      <c r="J180" s="5" t="n">
        <f aca="false">1/I180</f>
        <v>0.0914788453454072</v>
      </c>
      <c r="K180" s="6" t="n">
        <f aca="false">SQRT($E180/(1-$B180)^2)</f>
        <v>2.75</v>
      </c>
      <c r="L180" s="6" t="n">
        <f aca="false">$F180</f>
        <v>1.5</v>
      </c>
      <c r="M180" s="6" t="n">
        <f aca="false">$G180/(1+$C180)</f>
        <v>2.5</v>
      </c>
      <c r="N180" s="6" t="n">
        <f aca="false">$H180/(1+$D180)</f>
        <v>0.16</v>
      </c>
      <c r="O180" s="6" t="n">
        <f aca="false">ROUND((1+10^(-6-$P180))*(1-SQRT($E180)/$K180),2)</f>
        <v>0.2</v>
      </c>
      <c r="P180" s="6" t="n">
        <f aca="false">LOG10($A180)-6</f>
        <v>-8</v>
      </c>
    </row>
    <row r="181" customFormat="false" ht="15" hidden="false" customHeight="false" outlineLevel="0" collapsed="false">
      <c r="A181" s="3" t="n">
        <v>0.1</v>
      </c>
      <c r="B181" s="3" t="n">
        <v>0.018</v>
      </c>
      <c r="C181" s="4" t="n">
        <v>0.02</v>
      </c>
      <c r="D181" s="4" t="n">
        <v>0.1</v>
      </c>
      <c r="E181" s="3" t="n">
        <f aca="false">(2.75*2.75)*((1-B181)*(1-B181))</f>
        <v>7.29270025</v>
      </c>
      <c r="F181" s="3" t="n">
        <f aca="false">1.5</f>
        <v>1.5</v>
      </c>
      <c r="G181" s="3" t="n">
        <f aca="false">2.5*(1+C181)</f>
        <v>2.55</v>
      </c>
      <c r="H181" s="3" t="n">
        <f aca="false">0.16*(1+D181)</f>
        <v>0.176</v>
      </c>
      <c r="I181" s="3" t="n">
        <f aca="false">(E181-F181-G181-H181)*(E181-F181-G181-H181)</f>
        <v>9.40465042335006</v>
      </c>
      <c r="J181" s="5" t="n">
        <f aca="false">1/I181</f>
        <v>0.106330374334508</v>
      </c>
      <c r="K181" s="6" t="n">
        <f aca="false">SQRT($E181/(1-$B181)^2)</f>
        <v>2.75</v>
      </c>
      <c r="L181" s="6" t="n">
        <f aca="false">$F181</f>
        <v>1.5</v>
      </c>
      <c r="M181" s="6" t="n">
        <f aca="false">$G181/(1+$C181)</f>
        <v>2.5</v>
      </c>
      <c r="N181" s="6" t="n">
        <f aca="false">$H181/(1+$D181)</f>
        <v>0.16</v>
      </c>
      <c r="O181" s="6" t="n">
        <f aca="false">ROUND((1+10^(-6-$P181))*(1-SQRT($E181)/$K181),2)</f>
        <v>0.2</v>
      </c>
      <c r="P181" s="6" t="n">
        <f aca="false">LOG10($A181)-6</f>
        <v>-7</v>
      </c>
    </row>
    <row r="182" customFormat="false" ht="15" hidden="false" customHeight="false" outlineLevel="0" collapsed="false">
      <c r="A182" s="3" t="n">
        <v>1</v>
      </c>
      <c r="B182" s="3" t="n">
        <v>0.1</v>
      </c>
      <c r="C182" s="4" t="n">
        <v>0.02</v>
      </c>
      <c r="D182" s="4" t="n">
        <v>0.1</v>
      </c>
      <c r="E182" s="3" t="n">
        <f aca="false">(2.75*2.75)*((1-B182)*(1-B182))</f>
        <v>6.125625</v>
      </c>
      <c r="F182" s="3" t="n">
        <f aca="false">1.5</f>
        <v>1.5</v>
      </c>
      <c r="G182" s="3" t="n">
        <f aca="false">2.5*(1+C182)</f>
        <v>2.55</v>
      </c>
      <c r="H182" s="3" t="n">
        <f aca="false">0.16*(1+D182)</f>
        <v>0.176</v>
      </c>
      <c r="I182" s="3" t="n">
        <f aca="false">(E182-F182-G182-H182)*(E182-F182-G182-H182)</f>
        <v>3.608575140625</v>
      </c>
      <c r="J182" s="5" t="n">
        <f aca="false">1/I182</f>
        <v>0.277117688015442</v>
      </c>
      <c r="K182" s="6" t="n">
        <f aca="false">SQRT($E182/(1-$B182)^2)</f>
        <v>2.75</v>
      </c>
      <c r="L182" s="6" t="n">
        <f aca="false">$F182</f>
        <v>1.5</v>
      </c>
      <c r="M182" s="6" t="n">
        <f aca="false">$G182/(1+$C182)</f>
        <v>2.5</v>
      </c>
      <c r="N182" s="6" t="n">
        <f aca="false">$H182/(1+$D182)</f>
        <v>0.16</v>
      </c>
      <c r="O182" s="6" t="n">
        <f aca="false">ROUND((1+10^(-6-$P182))*(1-SQRT($E182)/$K182),2)</f>
        <v>0.2</v>
      </c>
      <c r="P182" s="6" t="n">
        <f aca="false">LOG10($A182)-6</f>
        <v>-6</v>
      </c>
    </row>
    <row r="183" customFormat="false" ht="15" hidden="false" customHeight="false" outlineLevel="0" collapsed="false">
      <c r="A183" s="3" t="n">
        <v>10</v>
      </c>
      <c r="B183" s="3" t="n">
        <v>0.182</v>
      </c>
      <c r="C183" s="4" t="n">
        <v>0.02</v>
      </c>
      <c r="D183" s="4" t="n">
        <v>0.1</v>
      </c>
      <c r="E183" s="3" t="n">
        <f aca="false">(2.75*2.75)*((1-B183)*(1-B183))</f>
        <v>5.06025025</v>
      </c>
      <c r="F183" s="3" t="n">
        <f aca="false">1.5</f>
        <v>1.5</v>
      </c>
      <c r="G183" s="3" t="n">
        <f aca="false">2.5*(1+C183)</f>
        <v>2.55</v>
      </c>
      <c r="H183" s="3" t="n">
        <f aca="false">0.16*(1+D183)</f>
        <v>0.176</v>
      </c>
      <c r="I183" s="3" t="n">
        <f aca="false">(E183-F183-G183-H183)*(E183-F183-G183-H183)</f>
        <v>0.695973479625063</v>
      </c>
      <c r="J183" s="5" t="n">
        <f aca="false">1/I183</f>
        <v>1.43683635838929</v>
      </c>
      <c r="K183" s="6" t="n">
        <f aca="false">SQRT($E183/(1-$B183)^2)</f>
        <v>2.75</v>
      </c>
      <c r="L183" s="6" t="n">
        <f aca="false">$F183</f>
        <v>1.5</v>
      </c>
      <c r="M183" s="6" t="n">
        <f aca="false">$G183/(1+$C183)</f>
        <v>2.5</v>
      </c>
      <c r="N183" s="6" t="n">
        <f aca="false">$H183/(1+$D183)</f>
        <v>0.16</v>
      </c>
      <c r="O183" s="6" t="n">
        <f aca="false">ROUND((1+10^(-6-$P183))*(1-SQRT($E183)/$K183),2)</f>
        <v>0.2</v>
      </c>
      <c r="P183" s="6" t="n">
        <f aca="false">LOG10($A183)-6</f>
        <v>-5</v>
      </c>
    </row>
    <row r="184" customFormat="false" ht="15" hidden="false" customHeight="false" outlineLevel="0" collapsed="false">
      <c r="A184" s="3" t="n">
        <v>100</v>
      </c>
      <c r="B184" s="3" t="n">
        <v>0.198</v>
      </c>
      <c r="C184" s="4" t="n">
        <v>0.02</v>
      </c>
      <c r="D184" s="4" t="n">
        <v>0.1</v>
      </c>
      <c r="E184" s="3" t="n">
        <f aca="false">(2.75*2.75)*((1-B184)*(1-B184))</f>
        <v>4.86423025</v>
      </c>
      <c r="F184" s="3" t="n">
        <f aca="false">1.5</f>
        <v>1.5</v>
      </c>
      <c r="G184" s="3" t="n">
        <f aca="false">2.5*(1+C184)</f>
        <v>2.55</v>
      </c>
      <c r="H184" s="3" t="n">
        <f aca="false">0.16*(1+D184)</f>
        <v>0.176</v>
      </c>
      <c r="I184" s="3" t="n">
        <f aca="false">(E184-F184-G184-H184)*(E184-F184-G184-H184)</f>
        <v>0.407337852015064</v>
      </c>
      <c r="J184" s="5" t="n">
        <f aca="false">1/I184</f>
        <v>2.45496458296986</v>
      </c>
      <c r="K184" s="6" t="n">
        <f aca="false">SQRT($E184/(1-$B184)^2)</f>
        <v>2.75</v>
      </c>
      <c r="L184" s="6" t="n">
        <f aca="false">$F184</f>
        <v>1.5</v>
      </c>
      <c r="M184" s="6" t="n">
        <f aca="false">$G184/(1+$C184)</f>
        <v>2.5</v>
      </c>
      <c r="N184" s="6" t="n">
        <f aca="false">$H184/(1+$D184)</f>
        <v>0.16</v>
      </c>
      <c r="O184" s="6" t="n">
        <f aca="false">ROUND((1+10^(-6-$P184))*(1-SQRT($E184)/$K184),2)</f>
        <v>0.2</v>
      </c>
      <c r="P184" s="6" t="n">
        <f aca="false">LOG10($A184)-6</f>
        <v>-4</v>
      </c>
    </row>
    <row r="185" customFormat="false" ht="15" hidden="false" customHeight="false" outlineLevel="0" collapsed="false">
      <c r="A185" s="3" t="n">
        <v>1000</v>
      </c>
      <c r="B185" s="3" t="n">
        <v>0.1998</v>
      </c>
      <c r="C185" s="4" t="n">
        <v>0.02</v>
      </c>
      <c r="D185" s="4" t="n">
        <v>0.1</v>
      </c>
      <c r="E185" s="3" t="n">
        <f aca="false">(2.75*2.75)*((1-B185)*(1-B185))</f>
        <v>4.8424203025</v>
      </c>
      <c r="F185" s="3" t="n">
        <f aca="false">1.5</f>
        <v>1.5</v>
      </c>
      <c r="G185" s="3" t="n">
        <f aca="false">2.5*(1+C185)</f>
        <v>2.55</v>
      </c>
      <c r="H185" s="3" t="n">
        <f aca="false">0.16*(1+D185)</f>
        <v>0.176</v>
      </c>
      <c r="I185" s="3" t="n">
        <f aca="false">(E185-F185-G185-H185)*(E185-F185-G185-H185)</f>
        <v>0.379973989334193</v>
      </c>
      <c r="J185" s="5" t="n">
        <f aca="false">1/I185</f>
        <v>2.63175908896355</v>
      </c>
      <c r="K185" s="6" t="n">
        <f aca="false">SQRT($E185/(1-$B185)^2)</f>
        <v>2.75</v>
      </c>
      <c r="L185" s="6" t="n">
        <f aca="false">$F185</f>
        <v>1.5</v>
      </c>
      <c r="M185" s="6" t="n">
        <f aca="false">$G185/(1+$C185)</f>
        <v>2.5</v>
      </c>
      <c r="N185" s="6" t="n">
        <f aca="false">$H185/(1+$D185)</f>
        <v>0.16</v>
      </c>
      <c r="O185" s="6" t="n">
        <f aca="false">ROUND((1+10^(-6-$P185))*(1-SQRT($E185)/$K185),2)</f>
        <v>0.2</v>
      </c>
      <c r="P185" s="6" t="n">
        <f aca="false">LOG10($A185)-6</f>
        <v>-3</v>
      </c>
    </row>
    <row r="186" customFormat="false" ht="15" hidden="false" customHeight="false" outlineLevel="0" collapsed="false">
      <c r="A186" s="3" t="n">
        <v>0.001</v>
      </c>
      <c r="B186" s="3" t="n">
        <v>0.0002</v>
      </c>
      <c r="C186" s="4" t="n">
        <v>0.04</v>
      </c>
      <c r="D186" s="4" t="n">
        <v>0.2</v>
      </c>
      <c r="E186" s="3" t="n">
        <f aca="false">(2.75*2.75)*((1-B186)*(1-B186))</f>
        <v>7.5594753025</v>
      </c>
      <c r="F186" s="3" t="n">
        <f aca="false">1.5</f>
        <v>1.5</v>
      </c>
      <c r="G186" s="3" t="n">
        <f aca="false">2.5*(1+C186)</f>
        <v>2.6</v>
      </c>
      <c r="H186" s="3" t="n">
        <f aca="false">0.16*(1+D186)</f>
        <v>0.192</v>
      </c>
      <c r="I186" s="3" t="n">
        <f aca="false">(E186-F186-G186-H186)*(E186-F186-G186-H186)</f>
        <v>10.6763948524475</v>
      </c>
      <c r="J186" s="5" t="n">
        <f aca="false">1/I186</f>
        <v>0.0936645762750859</v>
      </c>
      <c r="K186" s="6" t="n">
        <f aca="false">SQRT($E186/(1-$B186)^2)</f>
        <v>2.75</v>
      </c>
      <c r="L186" s="6" t="n">
        <f aca="false">$F186</f>
        <v>1.5</v>
      </c>
      <c r="M186" s="6" t="n">
        <f aca="false">$G186/(1+$C186)</f>
        <v>2.5</v>
      </c>
      <c r="N186" s="6" t="n">
        <f aca="false">$H186/(1+$D186)</f>
        <v>0.16</v>
      </c>
      <c r="O186" s="6" t="n">
        <f aca="false">ROUND((1+10^(-6-$P186))*(1-SQRT($E186)/$K186),2)</f>
        <v>0.2</v>
      </c>
      <c r="P186" s="6" t="n">
        <f aca="false">LOG10($A186)-6</f>
        <v>-9</v>
      </c>
    </row>
    <row r="187" customFormat="false" ht="15" hidden="false" customHeight="false" outlineLevel="0" collapsed="false">
      <c r="A187" s="3" t="n">
        <v>0.01</v>
      </c>
      <c r="B187" s="3" t="n">
        <v>0.002</v>
      </c>
      <c r="C187" s="4" t="n">
        <v>0.04</v>
      </c>
      <c r="D187" s="4" t="n">
        <v>0.2</v>
      </c>
      <c r="E187" s="3" t="n">
        <f aca="false">(2.75*2.75)*((1-B187)*(1-B187))</f>
        <v>7.53228025</v>
      </c>
      <c r="F187" s="3" t="n">
        <f aca="false">1.5</f>
        <v>1.5</v>
      </c>
      <c r="G187" s="3" t="n">
        <f aca="false">2.5*(1+C187)</f>
        <v>2.6</v>
      </c>
      <c r="H187" s="3" t="n">
        <f aca="false">0.16*(1+D187)</f>
        <v>0.192</v>
      </c>
      <c r="I187" s="3" t="n">
        <f aca="false">(E187-F187-G187-H187)*(E187-F187-G187-H187)</f>
        <v>10.4994160985401</v>
      </c>
      <c r="J187" s="5" t="n">
        <f aca="false">1/I187</f>
        <v>0.095243391690996</v>
      </c>
      <c r="K187" s="6" t="n">
        <f aca="false">SQRT($E187/(1-$B187)^2)</f>
        <v>2.75</v>
      </c>
      <c r="L187" s="6" t="n">
        <f aca="false">$F187</f>
        <v>1.5</v>
      </c>
      <c r="M187" s="6" t="n">
        <f aca="false">$G187/(1+$C187)</f>
        <v>2.5</v>
      </c>
      <c r="N187" s="6" t="n">
        <f aca="false">$H187/(1+$D187)</f>
        <v>0.16</v>
      </c>
      <c r="O187" s="6" t="n">
        <f aca="false">ROUND((1+10^(-6-$P187))*(1-SQRT($E187)/$K187),2)</f>
        <v>0.2</v>
      </c>
      <c r="P187" s="6" t="n">
        <f aca="false">LOG10($A187)-6</f>
        <v>-8</v>
      </c>
    </row>
    <row r="188" customFormat="false" ht="15" hidden="false" customHeight="false" outlineLevel="0" collapsed="false">
      <c r="A188" s="3" t="n">
        <v>0.1</v>
      </c>
      <c r="B188" s="3" t="n">
        <v>0.018</v>
      </c>
      <c r="C188" s="4" t="n">
        <v>0.04</v>
      </c>
      <c r="D188" s="4" t="n">
        <v>0.2</v>
      </c>
      <c r="E188" s="3" t="n">
        <f aca="false">(2.75*2.75)*((1-B188)*(1-B188))</f>
        <v>7.29270025</v>
      </c>
      <c r="F188" s="3" t="n">
        <f aca="false">1.5</f>
        <v>1.5</v>
      </c>
      <c r="G188" s="3" t="n">
        <f aca="false">2.5*(1+C188)</f>
        <v>2.6</v>
      </c>
      <c r="H188" s="3" t="n">
        <f aca="false">0.16*(1+D188)</f>
        <v>0.192</v>
      </c>
      <c r="I188" s="3" t="n">
        <f aca="false">(E188-F188-G188-H188)*(E188-F188-G188-H188)</f>
        <v>9.00420199035006</v>
      </c>
      <c r="J188" s="5" t="n">
        <f aca="false">1/I188</f>
        <v>0.111059258896204</v>
      </c>
      <c r="K188" s="6" t="n">
        <f aca="false">SQRT($E188/(1-$B188)^2)</f>
        <v>2.75</v>
      </c>
      <c r="L188" s="6" t="n">
        <f aca="false">$F188</f>
        <v>1.5</v>
      </c>
      <c r="M188" s="6" t="n">
        <f aca="false">$G188/(1+$C188)</f>
        <v>2.5</v>
      </c>
      <c r="N188" s="6" t="n">
        <f aca="false">$H188/(1+$D188)</f>
        <v>0.16</v>
      </c>
      <c r="O188" s="6" t="n">
        <f aca="false">ROUND((1+10^(-6-$P188))*(1-SQRT($E188)/$K188),2)</f>
        <v>0.2</v>
      </c>
      <c r="P188" s="6" t="n">
        <f aca="false">LOG10($A188)-6</f>
        <v>-7</v>
      </c>
    </row>
    <row r="189" customFormat="false" ht="15" hidden="false" customHeight="false" outlineLevel="0" collapsed="false">
      <c r="A189" s="3" t="n">
        <v>1</v>
      </c>
      <c r="B189" s="3" t="n">
        <v>0.1</v>
      </c>
      <c r="C189" s="4" t="n">
        <v>0.04</v>
      </c>
      <c r="D189" s="4" t="n">
        <v>0.2</v>
      </c>
      <c r="E189" s="3" t="n">
        <f aca="false">(2.75*2.75)*((1-B189)*(1-B189))</f>
        <v>6.125625</v>
      </c>
      <c r="F189" s="3" t="n">
        <f aca="false">1.5</f>
        <v>1.5</v>
      </c>
      <c r="G189" s="3" t="n">
        <f aca="false">2.5*(1+C189)</f>
        <v>2.6</v>
      </c>
      <c r="H189" s="3" t="n">
        <f aca="false">0.16*(1+D189)</f>
        <v>0.192</v>
      </c>
      <c r="I189" s="3" t="n">
        <f aca="false">(E189-F189-G189-H189)*(E189-F189-G189-H189)</f>
        <v>3.362180640625</v>
      </c>
      <c r="J189" s="5" t="n">
        <f aca="false">1/I189</f>
        <v>0.29742601807799</v>
      </c>
      <c r="K189" s="6" t="n">
        <f aca="false">SQRT($E189/(1-$B189)^2)</f>
        <v>2.75</v>
      </c>
      <c r="L189" s="6" t="n">
        <f aca="false">$F189</f>
        <v>1.5</v>
      </c>
      <c r="M189" s="6" t="n">
        <f aca="false">$G189/(1+$C189)</f>
        <v>2.5</v>
      </c>
      <c r="N189" s="6" t="n">
        <f aca="false">$H189/(1+$D189)</f>
        <v>0.16</v>
      </c>
      <c r="O189" s="6" t="n">
        <f aca="false">ROUND((1+10^(-6-$P189))*(1-SQRT($E189)/$K189),2)</f>
        <v>0.2</v>
      </c>
      <c r="P189" s="6" t="n">
        <f aca="false">LOG10($A189)-6</f>
        <v>-6</v>
      </c>
    </row>
    <row r="190" customFormat="false" ht="15" hidden="false" customHeight="false" outlineLevel="0" collapsed="false">
      <c r="A190" s="3" t="n">
        <v>10</v>
      </c>
      <c r="B190" s="3" t="n">
        <v>0.182</v>
      </c>
      <c r="C190" s="4" t="n">
        <v>0.04</v>
      </c>
      <c r="D190" s="4" t="n">
        <v>0.2</v>
      </c>
      <c r="E190" s="3" t="n">
        <f aca="false">(2.75*2.75)*((1-B190)*(1-B190))</f>
        <v>5.06025025</v>
      </c>
      <c r="F190" s="3" t="n">
        <f aca="false">1.5</f>
        <v>1.5</v>
      </c>
      <c r="G190" s="3" t="n">
        <f aca="false">2.5*(1+C190)</f>
        <v>2.6</v>
      </c>
      <c r="H190" s="3" t="n">
        <f aca="false">0.16*(1+D190)</f>
        <v>0.192</v>
      </c>
      <c r="I190" s="3" t="n">
        <f aca="false">(E190-F190-G190-H190)*(E190-F190-G190-H190)</f>
        <v>0.590208446625063</v>
      </c>
      <c r="J190" s="5" t="n">
        <f aca="false">1/I190</f>
        <v>1.69431665324041</v>
      </c>
      <c r="K190" s="6" t="n">
        <f aca="false">SQRT($E190/(1-$B190)^2)</f>
        <v>2.75</v>
      </c>
      <c r="L190" s="6" t="n">
        <f aca="false">$F190</f>
        <v>1.5</v>
      </c>
      <c r="M190" s="6" t="n">
        <f aca="false">$G190/(1+$C190)</f>
        <v>2.5</v>
      </c>
      <c r="N190" s="6" t="n">
        <f aca="false">$H190/(1+$D190)</f>
        <v>0.16</v>
      </c>
      <c r="O190" s="6" t="n">
        <f aca="false">ROUND((1+10^(-6-$P190))*(1-SQRT($E190)/$K190),2)</f>
        <v>0.2</v>
      </c>
      <c r="P190" s="6" t="n">
        <f aca="false">LOG10($A190)-6</f>
        <v>-5</v>
      </c>
    </row>
    <row r="191" customFormat="false" ht="15" hidden="false" customHeight="false" outlineLevel="0" collapsed="false">
      <c r="A191" s="3" t="n">
        <v>100</v>
      </c>
      <c r="B191" s="3" t="n">
        <v>0.198</v>
      </c>
      <c r="C191" s="4" t="n">
        <v>0.04</v>
      </c>
      <c r="D191" s="4" t="n">
        <v>0.2</v>
      </c>
      <c r="E191" s="3" t="n">
        <f aca="false">(2.75*2.75)*((1-B191)*(1-B191))</f>
        <v>4.86423025</v>
      </c>
      <c r="F191" s="3" t="n">
        <f aca="false">1.5</f>
        <v>1.5</v>
      </c>
      <c r="G191" s="3" t="n">
        <f aca="false">2.5*(1+C191)</f>
        <v>2.6</v>
      </c>
      <c r="H191" s="3" t="n">
        <f aca="false">0.16*(1+D191)</f>
        <v>0.192</v>
      </c>
      <c r="I191" s="3" t="n">
        <f aca="false">(E191-F191-G191-H191)*(E191-F191-G191-H191)</f>
        <v>0.327447459015064</v>
      </c>
      <c r="J191" s="5" t="n">
        <f aca="false">1/I191</f>
        <v>3.05392505719214</v>
      </c>
      <c r="K191" s="6" t="n">
        <f aca="false">SQRT($E191/(1-$B191)^2)</f>
        <v>2.75</v>
      </c>
      <c r="L191" s="6" t="n">
        <f aca="false">$F191</f>
        <v>1.5</v>
      </c>
      <c r="M191" s="6" t="n">
        <f aca="false">$G191/(1+$C191)</f>
        <v>2.5</v>
      </c>
      <c r="N191" s="6" t="n">
        <f aca="false">$H191/(1+$D191)</f>
        <v>0.16</v>
      </c>
      <c r="O191" s="6" t="n">
        <f aca="false">ROUND((1+10^(-6-$P191))*(1-SQRT($E191)/$K191),2)</f>
        <v>0.2</v>
      </c>
      <c r="P191" s="6" t="n">
        <f aca="false">LOG10($A191)-6</f>
        <v>-4</v>
      </c>
    </row>
    <row r="192" customFormat="false" ht="15" hidden="false" customHeight="false" outlineLevel="0" collapsed="false">
      <c r="A192" s="3" t="n">
        <v>1000</v>
      </c>
      <c r="B192" s="3" t="n">
        <v>0.1998</v>
      </c>
      <c r="C192" s="4" t="n">
        <v>0.04</v>
      </c>
      <c r="D192" s="4" t="n">
        <v>0.2</v>
      </c>
      <c r="E192" s="3" t="n">
        <f aca="false">(2.75*2.75)*((1-B192)*(1-B192))</f>
        <v>4.8424203025</v>
      </c>
      <c r="F192" s="3" t="n">
        <f aca="false">1.5</f>
        <v>1.5</v>
      </c>
      <c r="G192" s="3" t="n">
        <f aca="false">2.5*(1+C192)</f>
        <v>2.6</v>
      </c>
      <c r="H192" s="3" t="n">
        <f aca="false">0.16*(1+D192)</f>
        <v>0.192</v>
      </c>
      <c r="I192" s="3" t="n">
        <f aca="false">(E192-F192-G192-H192)*(E192-F192-G192-H192)</f>
        <v>0.302962509404192</v>
      </c>
      <c r="J192" s="5" t="n">
        <f aca="false">1/I192</f>
        <v>3.30073843779088</v>
      </c>
      <c r="K192" s="6" t="n">
        <f aca="false">SQRT($E192/(1-$B192)^2)</f>
        <v>2.75</v>
      </c>
      <c r="L192" s="6" t="n">
        <f aca="false">$F192</f>
        <v>1.5</v>
      </c>
      <c r="M192" s="6" t="n">
        <f aca="false">$G192/(1+$C192)</f>
        <v>2.5</v>
      </c>
      <c r="N192" s="6" t="n">
        <f aca="false">$H192/(1+$D192)</f>
        <v>0.16</v>
      </c>
      <c r="O192" s="6" t="n">
        <f aca="false">ROUND((1+10^(-6-$P192))*(1-SQRT($E192)/$K192),2)</f>
        <v>0.2</v>
      </c>
      <c r="P192" s="6" t="n">
        <f aca="false">LOG10($A192)-6</f>
        <v>-3</v>
      </c>
    </row>
    <row r="193" customFormat="false" ht="15" hidden="false" customHeight="false" outlineLevel="0" collapsed="false">
      <c r="A193" s="3" t="n">
        <v>0.001</v>
      </c>
      <c r="B193" s="3" t="n">
        <v>0.0002</v>
      </c>
      <c r="C193" s="4" t="n">
        <v>0.06</v>
      </c>
      <c r="D193" s="4" t="n">
        <v>0.3</v>
      </c>
      <c r="E193" s="3" t="n">
        <f aca="false">(2.75*2.75)*((1-B193)*(1-B193))</f>
        <v>7.5594753025</v>
      </c>
      <c r="F193" s="3" t="n">
        <f aca="false">1.5</f>
        <v>1.5</v>
      </c>
      <c r="G193" s="3" t="n">
        <f aca="false">2.5*(1+C193)</f>
        <v>2.65</v>
      </c>
      <c r="H193" s="3" t="n">
        <f aca="false">0.16*(1+D193)</f>
        <v>0.208</v>
      </c>
      <c r="I193" s="3" t="n">
        <f aca="false">(E193-F193-G193-H193)*(E193-F193-G193-H193)</f>
        <v>10.2494441125175</v>
      </c>
      <c r="J193" s="5" t="n">
        <f aca="false">1/I193</f>
        <v>0.0975662669138044</v>
      </c>
      <c r="K193" s="6" t="n">
        <f aca="false">SQRT($E193/(1-$B193)^2)</f>
        <v>2.75</v>
      </c>
      <c r="L193" s="6" t="n">
        <f aca="false">$F193</f>
        <v>1.5</v>
      </c>
      <c r="M193" s="6" t="n">
        <f aca="false">$G193/(1+$C193)</f>
        <v>2.5</v>
      </c>
      <c r="N193" s="6" t="n">
        <f aca="false">$H193/(1+$D193)</f>
        <v>0.16</v>
      </c>
      <c r="O193" s="6" t="n">
        <f aca="false">ROUND((1+10^(-6-$P193))*(1-SQRT($E193)/$K193),2)</f>
        <v>0.2</v>
      </c>
      <c r="P193" s="6" t="n">
        <f aca="false">LOG10($A193)-6</f>
        <v>-9</v>
      </c>
    </row>
    <row r="194" customFormat="false" ht="15" hidden="false" customHeight="false" outlineLevel="0" collapsed="false">
      <c r="A194" s="3" t="n">
        <v>0.01</v>
      </c>
      <c r="B194" s="3" t="n">
        <v>0.002</v>
      </c>
      <c r="C194" s="4" t="n">
        <v>0.06</v>
      </c>
      <c r="D194" s="4" t="n">
        <v>0.3</v>
      </c>
      <c r="E194" s="3" t="n">
        <f aca="false">(2.75*2.75)*((1-B194)*(1-B194))</f>
        <v>7.53228025</v>
      </c>
      <c r="F194" s="3" t="n">
        <f aca="false">1.5</f>
        <v>1.5</v>
      </c>
      <c r="G194" s="3" t="n">
        <f aca="false">2.5*(1+C194)</f>
        <v>2.65</v>
      </c>
      <c r="H194" s="3" t="n">
        <f aca="false">0.16*(1+D194)</f>
        <v>0.208</v>
      </c>
      <c r="I194" s="3" t="n">
        <f aca="false">(E194-F194-G194-H194)*(E194-F194-G194-H194)</f>
        <v>10.0760551055401</v>
      </c>
      <c r="J194" s="5" t="n">
        <f aca="false">1/I194</f>
        <v>0.0992451896625869</v>
      </c>
      <c r="K194" s="6" t="n">
        <f aca="false">SQRT($E194/(1-$B194)^2)</f>
        <v>2.75</v>
      </c>
      <c r="L194" s="6" t="n">
        <f aca="false">$F194</f>
        <v>1.5</v>
      </c>
      <c r="M194" s="6" t="n">
        <f aca="false">$G194/(1+$C194)</f>
        <v>2.5</v>
      </c>
      <c r="N194" s="6" t="n">
        <f aca="false">$H194/(1+$D194)</f>
        <v>0.16</v>
      </c>
      <c r="O194" s="6" t="n">
        <f aca="false">ROUND((1+10^(-6-$P194))*(1-SQRT($E194)/$K194),2)</f>
        <v>0.2</v>
      </c>
      <c r="P194" s="6" t="n">
        <f aca="false">LOG10($A194)-6</f>
        <v>-8</v>
      </c>
    </row>
    <row r="195" customFormat="false" ht="15" hidden="false" customHeight="false" outlineLevel="0" collapsed="false">
      <c r="A195" s="3" t="n">
        <v>0.1</v>
      </c>
      <c r="B195" s="3" t="n">
        <v>0.018</v>
      </c>
      <c r="C195" s="4" t="n">
        <v>0.06</v>
      </c>
      <c r="D195" s="4" t="n">
        <v>0.3</v>
      </c>
      <c r="E195" s="3" t="n">
        <f aca="false">(2.75*2.75)*((1-B195)*(1-B195))</f>
        <v>7.29270025</v>
      </c>
      <c r="F195" s="3" t="n">
        <f aca="false">1.5</f>
        <v>1.5</v>
      </c>
      <c r="G195" s="3" t="n">
        <f aca="false">2.5*(1+C195)</f>
        <v>2.65</v>
      </c>
      <c r="H195" s="3" t="n">
        <f aca="false">0.16*(1+D195)</f>
        <v>0.208</v>
      </c>
      <c r="I195" s="3" t="n">
        <f aca="false">(E195-F195-G195-H195)*(E195-F195-G195-H195)</f>
        <v>8.61246555735006</v>
      </c>
      <c r="J195" s="5" t="n">
        <f aca="false">1/I195</f>
        <v>0.116110769133536</v>
      </c>
      <c r="K195" s="6" t="n">
        <f aca="false">SQRT($E195/(1-$B195)^2)</f>
        <v>2.75</v>
      </c>
      <c r="L195" s="6" t="n">
        <f aca="false">$F195</f>
        <v>1.5</v>
      </c>
      <c r="M195" s="6" t="n">
        <f aca="false">$G195/(1+$C195)</f>
        <v>2.5</v>
      </c>
      <c r="N195" s="6" t="n">
        <f aca="false">$H195/(1+$D195)</f>
        <v>0.16</v>
      </c>
      <c r="O195" s="6" t="n">
        <f aca="false">ROUND((1+10^(-6-$P195))*(1-SQRT($E195)/$K195),2)</f>
        <v>0.2</v>
      </c>
      <c r="P195" s="6" t="n">
        <f aca="false">LOG10($A195)-6</f>
        <v>-7</v>
      </c>
    </row>
    <row r="196" customFormat="false" ht="15" hidden="false" customHeight="false" outlineLevel="0" collapsed="false">
      <c r="A196" s="3" t="n">
        <v>1</v>
      </c>
      <c r="B196" s="3" t="n">
        <v>0.1</v>
      </c>
      <c r="C196" s="4" t="n">
        <v>0.06</v>
      </c>
      <c r="D196" s="4" t="n">
        <v>0.3</v>
      </c>
      <c r="E196" s="3" t="n">
        <f aca="false">(2.75*2.75)*((1-B196)*(1-B196))</f>
        <v>6.125625</v>
      </c>
      <c r="F196" s="3" t="n">
        <f aca="false">1.5</f>
        <v>1.5</v>
      </c>
      <c r="G196" s="3" t="n">
        <f aca="false">2.5*(1+C196)</f>
        <v>2.65</v>
      </c>
      <c r="H196" s="3" t="n">
        <f aca="false">0.16*(1+D196)</f>
        <v>0.208</v>
      </c>
      <c r="I196" s="3" t="n">
        <f aca="false">(E196-F196-G196-H196)*(E196-F196-G196-H196)</f>
        <v>3.124498140625</v>
      </c>
      <c r="J196" s="5" t="n">
        <f aca="false">1/I196</f>
        <v>0.320051398654367</v>
      </c>
      <c r="K196" s="6" t="n">
        <f aca="false">SQRT($E196/(1-$B196)^2)</f>
        <v>2.75</v>
      </c>
      <c r="L196" s="6" t="n">
        <f aca="false">$F196</f>
        <v>1.5</v>
      </c>
      <c r="M196" s="6" t="n">
        <f aca="false">$G196/(1+$C196)</f>
        <v>2.5</v>
      </c>
      <c r="N196" s="6" t="n">
        <f aca="false">$H196/(1+$D196)</f>
        <v>0.16</v>
      </c>
      <c r="O196" s="6" t="n">
        <f aca="false">ROUND((1+10^(-6-$P196))*(1-SQRT($E196)/$K196),2)</f>
        <v>0.2</v>
      </c>
      <c r="P196" s="6" t="n">
        <f aca="false">LOG10($A196)-6</f>
        <v>-6</v>
      </c>
    </row>
    <row r="197" customFormat="false" ht="15" hidden="false" customHeight="false" outlineLevel="0" collapsed="false">
      <c r="A197" s="3" t="n">
        <v>10</v>
      </c>
      <c r="B197" s="3" t="n">
        <v>0.182</v>
      </c>
      <c r="C197" s="4" t="n">
        <v>0.06</v>
      </c>
      <c r="D197" s="4" t="n">
        <v>0.3</v>
      </c>
      <c r="E197" s="3" t="n">
        <f aca="false">(2.75*2.75)*((1-B197)*(1-B197))</f>
        <v>5.06025025</v>
      </c>
      <c r="F197" s="3" t="n">
        <f aca="false">1.5</f>
        <v>1.5</v>
      </c>
      <c r="G197" s="3" t="n">
        <f aca="false">2.5*(1+C197)</f>
        <v>2.65</v>
      </c>
      <c r="H197" s="3" t="n">
        <f aca="false">0.16*(1+D197)</f>
        <v>0.208</v>
      </c>
      <c r="I197" s="3" t="n">
        <f aca="false">(E197-F197-G197-H197)*(E197-F197-G197-H197)</f>
        <v>0.493155413625062</v>
      </c>
      <c r="J197" s="5" t="n">
        <f aca="false">1/I197</f>
        <v>2.02775833413092</v>
      </c>
      <c r="K197" s="6" t="n">
        <f aca="false">SQRT($E197/(1-$B197)^2)</f>
        <v>2.75</v>
      </c>
      <c r="L197" s="6" t="n">
        <f aca="false">$F197</f>
        <v>1.5</v>
      </c>
      <c r="M197" s="6" t="n">
        <f aca="false">$G197/(1+$C197)</f>
        <v>2.5</v>
      </c>
      <c r="N197" s="6" t="n">
        <f aca="false">$H197/(1+$D197)</f>
        <v>0.16</v>
      </c>
      <c r="O197" s="6" t="n">
        <f aca="false">ROUND((1+10^(-6-$P197))*(1-SQRT($E197)/$K197),2)</f>
        <v>0.2</v>
      </c>
      <c r="P197" s="6" t="n">
        <f aca="false">LOG10($A197)-6</f>
        <v>-5</v>
      </c>
    </row>
    <row r="198" customFormat="false" ht="15" hidden="false" customHeight="false" outlineLevel="0" collapsed="false">
      <c r="A198" s="3" t="n">
        <v>100</v>
      </c>
      <c r="B198" s="3" t="n">
        <v>0.198</v>
      </c>
      <c r="C198" s="4" t="n">
        <v>0.06</v>
      </c>
      <c r="D198" s="4" t="n">
        <v>0.3</v>
      </c>
      <c r="E198" s="3" t="n">
        <f aca="false">(2.75*2.75)*((1-B198)*(1-B198))</f>
        <v>4.86423025</v>
      </c>
      <c r="F198" s="3" t="n">
        <f aca="false">1.5</f>
        <v>1.5</v>
      </c>
      <c r="G198" s="3" t="n">
        <f aca="false">2.5*(1+C198)</f>
        <v>2.65</v>
      </c>
      <c r="H198" s="3" t="n">
        <f aca="false">0.16*(1+D198)</f>
        <v>0.208</v>
      </c>
      <c r="I198" s="3" t="n">
        <f aca="false">(E198-F198-G198-H198)*(E198-F198-G198-H198)</f>
        <v>0.256269066015063</v>
      </c>
      <c r="J198" s="5" t="n">
        <f aca="false">1/I198</f>
        <v>3.9021486890705</v>
      </c>
      <c r="K198" s="6" t="n">
        <f aca="false">SQRT($E198/(1-$B198)^2)</f>
        <v>2.75</v>
      </c>
      <c r="L198" s="6" t="n">
        <f aca="false">$F198</f>
        <v>1.5</v>
      </c>
      <c r="M198" s="6" t="n">
        <f aca="false">$G198/(1+$C198)</f>
        <v>2.5</v>
      </c>
      <c r="N198" s="6" t="n">
        <f aca="false">$H198/(1+$D198)</f>
        <v>0.16</v>
      </c>
      <c r="O198" s="6" t="n">
        <f aca="false">ROUND((1+10^(-6-$P198))*(1-SQRT($E198)/$K198),2)</f>
        <v>0.2</v>
      </c>
      <c r="P198" s="6" t="n">
        <f aca="false">LOG10($A198)-6</f>
        <v>-4</v>
      </c>
    </row>
    <row r="199" customFormat="false" ht="15" hidden="false" customHeight="false" outlineLevel="0" collapsed="false">
      <c r="A199" s="3" t="n">
        <v>1000</v>
      </c>
      <c r="B199" s="3" t="n">
        <v>0.1998</v>
      </c>
      <c r="C199" s="4" t="n">
        <v>0.06</v>
      </c>
      <c r="D199" s="4" t="n">
        <v>0.3</v>
      </c>
      <c r="E199" s="3" t="n">
        <f aca="false">(2.75*2.75)*((1-B199)*(1-B199))</f>
        <v>4.8424203025</v>
      </c>
      <c r="F199" s="3" t="n">
        <f aca="false">1.5</f>
        <v>1.5</v>
      </c>
      <c r="G199" s="3" t="n">
        <f aca="false">2.5*(1+C199)</f>
        <v>2.65</v>
      </c>
      <c r="H199" s="3" t="n">
        <f aca="false">0.16*(1+D199)</f>
        <v>0.208</v>
      </c>
      <c r="I199" s="3" t="n">
        <f aca="false">(E199-F199-G199-H199)*(E199-F199-G199-H199)</f>
        <v>0.234663029474192</v>
      </c>
      <c r="J199" s="5" t="n">
        <f aca="false">1/I199</f>
        <v>4.26142968596585</v>
      </c>
      <c r="K199" s="6" t="n">
        <f aca="false">SQRT($E199/(1-$B199)^2)</f>
        <v>2.75</v>
      </c>
      <c r="L199" s="6" t="n">
        <f aca="false">$F199</f>
        <v>1.5</v>
      </c>
      <c r="M199" s="6" t="n">
        <f aca="false">$G199/(1+$C199)</f>
        <v>2.5</v>
      </c>
      <c r="N199" s="6" t="n">
        <f aca="false">$H199/(1+$D199)</f>
        <v>0.16</v>
      </c>
      <c r="O199" s="6" t="n">
        <f aca="false">ROUND((1+10^(-6-$P199))*(1-SQRT($E199)/$K199),2)</f>
        <v>0.2</v>
      </c>
      <c r="P199" s="6" t="n">
        <f aca="false">LOG10($A199)-6</f>
        <v>-3</v>
      </c>
    </row>
    <row r="200" customFormat="false" ht="15" hidden="false" customHeight="false" outlineLevel="0" collapsed="false">
      <c r="A200" s="3" t="n">
        <v>0.001</v>
      </c>
      <c r="B200" s="3" t="n">
        <v>0.0002</v>
      </c>
      <c r="C200" s="4" t="n">
        <v>0.08</v>
      </c>
      <c r="D200" s="4" t="n">
        <v>0.4</v>
      </c>
      <c r="E200" s="3" t="n">
        <f aca="false">(2.75*2.75)*((1-B200)*(1-B200))</f>
        <v>7.5594753025</v>
      </c>
      <c r="F200" s="3" t="n">
        <f aca="false">1.5</f>
        <v>1.5</v>
      </c>
      <c r="G200" s="3" t="n">
        <f aca="false">2.5*(1+C200)</f>
        <v>2.7</v>
      </c>
      <c r="H200" s="3" t="n">
        <f aca="false">0.16*(1+D200)</f>
        <v>0.224</v>
      </c>
      <c r="I200" s="3" t="n">
        <f aca="false">(E200-F200-G200-H200)*(E200-F200-G200-H200)</f>
        <v>9.83120537258747</v>
      </c>
      <c r="J200" s="5" t="n">
        <f aca="false">1/I200</f>
        <v>0.101716927080815</v>
      </c>
      <c r="K200" s="6" t="n">
        <f aca="false">SQRT($E200/(1-$B200)^2)</f>
        <v>2.75</v>
      </c>
      <c r="L200" s="6" t="n">
        <f aca="false">$F200</f>
        <v>1.5</v>
      </c>
      <c r="M200" s="6" t="n">
        <f aca="false">$G200/(1+$C200)</f>
        <v>2.5</v>
      </c>
      <c r="N200" s="6" t="n">
        <f aca="false">$H200/(1+$D200)</f>
        <v>0.16</v>
      </c>
      <c r="O200" s="6" t="n">
        <f aca="false">ROUND((1+10^(-6-$P200))*(1-SQRT($E200)/$K200),2)</f>
        <v>0.2</v>
      </c>
      <c r="P200" s="6" t="n">
        <f aca="false">LOG10($A200)-6</f>
        <v>-9</v>
      </c>
    </row>
    <row r="201" customFormat="false" ht="15" hidden="false" customHeight="false" outlineLevel="0" collapsed="false">
      <c r="A201" s="3" t="n">
        <v>0.01</v>
      </c>
      <c r="B201" s="3" t="n">
        <v>0.002</v>
      </c>
      <c r="C201" s="4" t="n">
        <v>0.08</v>
      </c>
      <c r="D201" s="4" t="n">
        <v>0.4</v>
      </c>
      <c r="E201" s="3" t="n">
        <f aca="false">(2.75*2.75)*((1-B201)*(1-B201))</f>
        <v>7.53228025</v>
      </c>
      <c r="F201" s="3" t="n">
        <f aca="false">1.5</f>
        <v>1.5</v>
      </c>
      <c r="G201" s="3" t="n">
        <f aca="false">2.5*(1+C201)</f>
        <v>2.7</v>
      </c>
      <c r="H201" s="3" t="n">
        <f aca="false">0.16*(1+D201)</f>
        <v>0.224</v>
      </c>
      <c r="I201" s="3" t="n">
        <f aca="false">(E201-F201-G201-H201)*(E201-F201-G201-H201)</f>
        <v>9.66140611254006</v>
      </c>
      <c r="J201" s="5" t="n">
        <f aca="false">1/I201</f>
        <v>0.103504602575607</v>
      </c>
      <c r="K201" s="6" t="n">
        <f aca="false">SQRT($E201/(1-$B201)^2)</f>
        <v>2.75</v>
      </c>
      <c r="L201" s="6" t="n">
        <f aca="false">$F201</f>
        <v>1.5</v>
      </c>
      <c r="M201" s="6" t="n">
        <f aca="false">$G201/(1+$C201)</f>
        <v>2.5</v>
      </c>
      <c r="N201" s="6" t="n">
        <f aca="false">$H201/(1+$D201)</f>
        <v>0.16</v>
      </c>
      <c r="O201" s="6" t="n">
        <f aca="false">ROUND((1+10^(-6-$P201))*(1-SQRT($E201)/$K201),2)</f>
        <v>0.2</v>
      </c>
      <c r="P201" s="6" t="n">
        <f aca="false">LOG10($A201)-6</f>
        <v>-8</v>
      </c>
    </row>
    <row r="202" customFormat="false" ht="15" hidden="false" customHeight="false" outlineLevel="0" collapsed="false">
      <c r="A202" s="3" t="n">
        <v>0.1</v>
      </c>
      <c r="B202" s="3" t="n">
        <v>0.018</v>
      </c>
      <c r="C202" s="4" t="n">
        <v>0.08</v>
      </c>
      <c r="D202" s="4" t="n">
        <v>0.4</v>
      </c>
      <c r="E202" s="3" t="n">
        <f aca="false">(2.75*2.75)*((1-B202)*(1-B202))</f>
        <v>7.29270025</v>
      </c>
      <c r="F202" s="3" t="n">
        <f aca="false">1.5</f>
        <v>1.5</v>
      </c>
      <c r="G202" s="3" t="n">
        <f aca="false">2.5*(1+C202)</f>
        <v>2.7</v>
      </c>
      <c r="H202" s="3" t="n">
        <f aca="false">0.16*(1+D202)</f>
        <v>0.224</v>
      </c>
      <c r="I202" s="3" t="n">
        <f aca="false">(E202-F202-G202-H202)*(E202-F202-G202-H202)</f>
        <v>8.22944112435006</v>
      </c>
      <c r="J202" s="5" t="n">
        <f aca="false">1/I202</f>
        <v>0.121514934597576</v>
      </c>
      <c r="K202" s="6" t="n">
        <f aca="false">SQRT($E202/(1-$B202)^2)</f>
        <v>2.75</v>
      </c>
      <c r="L202" s="6" t="n">
        <f aca="false">$F202</f>
        <v>1.5</v>
      </c>
      <c r="M202" s="6" t="n">
        <f aca="false">$G202/(1+$C202)</f>
        <v>2.5</v>
      </c>
      <c r="N202" s="6" t="n">
        <f aca="false">$H202/(1+$D202)</f>
        <v>0.16</v>
      </c>
      <c r="O202" s="6" t="n">
        <f aca="false">ROUND((1+10^(-6-$P202))*(1-SQRT($E202)/$K202),2)</f>
        <v>0.2</v>
      </c>
      <c r="P202" s="6" t="n">
        <f aca="false">LOG10($A202)-6</f>
        <v>-7</v>
      </c>
    </row>
    <row r="203" customFormat="false" ht="15" hidden="false" customHeight="false" outlineLevel="0" collapsed="false">
      <c r="A203" s="3" t="n">
        <v>1</v>
      </c>
      <c r="B203" s="3" t="n">
        <v>0.1</v>
      </c>
      <c r="C203" s="4" t="n">
        <v>0.08</v>
      </c>
      <c r="D203" s="4" t="n">
        <v>0.4</v>
      </c>
      <c r="E203" s="3" t="n">
        <f aca="false">(2.75*2.75)*((1-B203)*(1-B203))</f>
        <v>6.125625</v>
      </c>
      <c r="F203" s="3" t="n">
        <f aca="false">1.5</f>
        <v>1.5</v>
      </c>
      <c r="G203" s="3" t="n">
        <f aca="false">2.5*(1+C203)</f>
        <v>2.7</v>
      </c>
      <c r="H203" s="3" t="n">
        <f aca="false">0.16*(1+D203)</f>
        <v>0.224</v>
      </c>
      <c r="I203" s="3" t="n">
        <f aca="false">(E203-F203-G203-H203)*(E203-F203-G203-H203)</f>
        <v>2.895527640625</v>
      </c>
      <c r="J203" s="5" t="n">
        <f aca="false">1/I203</f>
        <v>0.34536019824841</v>
      </c>
      <c r="K203" s="6" t="n">
        <f aca="false">SQRT($E203/(1-$B203)^2)</f>
        <v>2.75</v>
      </c>
      <c r="L203" s="6" t="n">
        <f aca="false">$F203</f>
        <v>1.5</v>
      </c>
      <c r="M203" s="6" t="n">
        <f aca="false">$G203/(1+$C203)</f>
        <v>2.5</v>
      </c>
      <c r="N203" s="6" t="n">
        <f aca="false">$H203/(1+$D203)</f>
        <v>0.16</v>
      </c>
      <c r="O203" s="6" t="n">
        <f aca="false">ROUND((1+10^(-6-$P203))*(1-SQRT($E203)/$K203),2)</f>
        <v>0.2</v>
      </c>
      <c r="P203" s="6" t="n">
        <f aca="false">LOG10($A203)-6</f>
        <v>-6</v>
      </c>
    </row>
    <row r="204" customFormat="false" ht="15" hidden="false" customHeight="false" outlineLevel="0" collapsed="false">
      <c r="A204" s="3" t="n">
        <v>10</v>
      </c>
      <c r="B204" s="3" t="n">
        <v>0.182</v>
      </c>
      <c r="C204" s="4" t="n">
        <v>0.08</v>
      </c>
      <c r="D204" s="4" t="n">
        <v>0.4</v>
      </c>
      <c r="E204" s="3" t="n">
        <f aca="false">(2.75*2.75)*((1-B204)*(1-B204))</f>
        <v>5.06025025</v>
      </c>
      <c r="F204" s="3" t="n">
        <f aca="false">1.5</f>
        <v>1.5</v>
      </c>
      <c r="G204" s="3" t="n">
        <f aca="false">2.5*(1+C204)</f>
        <v>2.7</v>
      </c>
      <c r="H204" s="3" t="n">
        <f aca="false">0.16*(1+D204)</f>
        <v>0.224</v>
      </c>
      <c r="I204" s="3" t="n">
        <f aca="false">(E204-F204-G204-H204)*(E204-F204-G204-H204)</f>
        <v>0.404814380625063</v>
      </c>
      <c r="J204" s="5" t="n">
        <f aca="false">1/I204</f>
        <v>2.47026797431437</v>
      </c>
      <c r="K204" s="6" t="n">
        <f aca="false">SQRT($E204/(1-$B204)^2)</f>
        <v>2.75</v>
      </c>
      <c r="L204" s="6" t="n">
        <f aca="false">$F204</f>
        <v>1.5</v>
      </c>
      <c r="M204" s="6" t="n">
        <f aca="false">$G204/(1+$C204)</f>
        <v>2.5</v>
      </c>
      <c r="N204" s="6" t="n">
        <f aca="false">$H204/(1+$D204)</f>
        <v>0.16</v>
      </c>
      <c r="O204" s="6" t="n">
        <f aca="false">ROUND((1+10^(-6-$P204))*(1-SQRT($E204)/$K204),2)</f>
        <v>0.2</v>
      </c>
      <c r="P204" s="6" t="n">
        <f aca="false">LOG10($A204)-6</f>
        <v>-5</v>
      </c>
    </row>
    <row r="205" customFormat="false" ht="15" hidden="false" customHeight="false" outlineLevel="0" collapsed="false">
      <c r="A205" s="3" t="n">
        <v>100</v>
      </c>
      <c r="B205" s="3" t="n">
        <v>0.198</v>
      </c>
      <c r="C205" s="4" t="n">
        <v>0.08</v>
      </c>
      <c r="D205" s="4" t="n">
        <v>0.4</v>
      </c>
      <c r="E205" s="3" t="n">
        <f aca="false">(2.75*2.75)*((1-B205)*(1-B205))</f>
        <v>4.86423025</v>
      </c>
      <c r="F205" s="3" t="n">
        <f aca="false">1.5</f>
        <v>1.5</v>
      </c>
      <c r="G205" s="3" t="n">
        <f aca="false">2.5*(1+C205)</f>
        <v>2.7</v>
      </c>
      <c r="H205" s="3" t="n">
        <f aca="false">0.16*(1+D205)</f>
        <v>0.224</v>
      </c>
      <c r="I205" s="3" t="n">
        <f aca="false">(E205-F205-G205-H205)*(E205-F205-G205-H205)</f>
        <v>0.193802673015063</v>
      </c>
      <c r="J205" s="5" t="n">
        <f aca="false">1/I205</f>
        <v>5.15988755182068</v>
      </c>
      <c r="K205" s="6" t="n">
        <f aca="false">SQRT($E205/(1-$B205)^2)</f>
        <v>2.75</v>
      </c>
      <c r="L205" s="6" t="n">
        <f aca="false">$F205</f>
        <v>1.5</v>
      </c>
      <c r="M205" s="6" t="n">
        <f aca="false">$G205/(1+$C205)</f>
        <v>2.5</v>
      </c>
      <c r="N205" s="6" t="n">
        <f aca="false">$H205/(1+$D205)</f>
        <v>0.16</v>
      </c>
      <c r="O205" s="6" t="n">
        <f aca="false">ROUND((1+10^(-6-$P205))*(1-SQRT($E205)/$K205),2)</f>
        <v>0.2</v>
      </c>
      <c r="P205" s="6" t="n">
        <f aca="false">LOG10($A205)-6</f>
        <v>-4</v>
      </c>
    </row>
    <row r="206" customFormat="false" ht="15" hidden="false" customHeight="false" outlineLevel="0" collapsed="false">
      <c r="A206" s="3" t="n">
        <v>1000</v>
      </c>
      <c r="B206" s="3" t="n">
        <v>0.1998</v>
      </c>
      <c r="C206" s="4" t="n">
        <v>0.08</v>
      </c>
      <c r="D206" s="4" t="n">
        <v>0.4</v>
      </c>
      <c r="E206" s="3" t="n">
        <f aca="false">(2.75*2.75)*((1-B206)*(1-B206))</f>
        <v>4.8424203025</v>
      </c>
      <c r="F206" s="3" t="n">
        <f aca="false">1.5</f>
        <v>1.5</v>
      </c>
      <c r="G206" s="3" t="n">
        <f aca="false">2.5*(1+C206)</f>
        <v>2.7</v>
      </c>
      <c r="H206" s="3" t="n">
        <f aca="false">0.16*(1+D206)</f>
        <v>0.224</v>
      </c>
      <c r="I206" s="3" t="n">
        <f aca="false">(E206-F206-G206-H206)*(E206-F206-G206-H206)</f>
        <v>0.175075549544192</v>
      </c>
      <c r="J206" s="5" t="n">
        <f aca="false">1/I206</f>
        <v>5.71181985493402</v>
      </c>
      <c r="K206" s="6" t="n">
        <f aca="false">SQRT($E206/(1-$B206)^2)</f>
        <v>2.75</v>
      </c>
      <c r="L206" s="6" t="n">
        <f aca="false">$F206</f>
        <v>1.5</v>
      </c>
      <c r="M206" s="6" t="n">
        <f aca="false">$G206/(1+$C206)</f>
        <v>2.5</v>
      </c>
      <c r="N206" s="6" t="n">
        <f aca="false">$H206/(1+$D206)</f>
        <v>0.16</v>
      </c>
      <c r="O206" s="6" t="n">
        <f aca="false">ROUND((1+10^(-6-$P206))*(1-SQRT($E206)/$K206),2)</f>
        <v>0.2</v>
      </c>
      <c r="P206" s="6" t="n">
        <f aca="false">LOG10($A206)-6</f>
        <v>-3</v>
      </c>
    </row>
    <row r="207" customFormat="false" ht="15" hidden="false" customHeight="false" outlineLevel="0" collapsed="false">
      <c r="A207" s="3" t="n">
        <v>0.001</v>
      </c>
      <c r="B207" s="3" t="n">
        <v>0.0002</v>
      </c>
      <c r="C207" s="4" t="n">
        <v>0.1</v>
      </c>
      <c r="D207" s="4" t="n">
        <v>0.5</v>
      </c>
      <c r="E207" s="3" t="n">
        <f aca="false">(2.75*2.75)*((1-B207)*(1-B207))</f>
        <v>7.5594753025</v>
      </c>
      <c r="F207" s="3" t="n">
        <f aca="false">1.5</f>
        <v>1.5</v>
      </c>
      <c r="G207" s="3" t="n">
        <f aca="false">2.5*(1+C207)</f>
        <v>2.75</v>
      </c>
      <c r="H207" s="3" t="n">
        <f aca="false">0.16*(1+D207)</f>
        <v>0.24</v>
      </c>
      <c r="I207" s="3" t="n">
        <f aca="false">(E207-F207-G207-H207)*(E207-F207-G207-H207)</f>
        <v>9.42167863265747</v>
      </c>
      <c r="J207" s="5" t="n">
        <f aca="false">1/I207</f>
        <v>0.106138198827308</v>
      </c>
      <c r="K207" s="6" t="n">
        <f aca="false">SQRT($E207/(1-$B207)^2)</f>
        <v>2.75</v>
      </c>
      <c r="L207" s="6" t="n">
        <f aca="false">$F207</f>
        <v>1.5</v>
      </c>
      <c r="M207" s="6" t="n">
        <f aca="false">$G207/(1+$C207)</f>
        <v>2.5</v>
      </c>
      <c r="N207" s="6" t="n">
        <f aca="false">$H207/(1+$D207)</f>
        <v>0.16</v>
      </c>
      <c r="O207" s="6" t="n">
        <f aca="false">ROUND((1+10^(-6-$P207))*(1-SQRT($E207)/$K207),2)</f>
        <v>0.2</v>
      </c>
      <c r="P207" s="6" t="n">
        <f aca="false">LOG10($A207)-6</f>
        <v>-9</v>
      </c>
    </row>
    <row r="208" customFormat="false" ht="15" hidden="false" customHeight="false" outlineLevel="0" collapsed="false">
      <c r="A208" s="3" t="n">
        <v>0.01</v>
      </c>
      <c r="B208" s="3" t="n">
        <v>0.002</v>
      </c>
      <c r="C208" s="4" t="n">
        <v>0.1</v>
      </c>
      <c r="D208" s="4" t="n">
        <v>0.5</v>
      </c>
      <c r="E208" s="3" t="n">
        <f aca="false">(2.75*2.75)*((1-B208)*(1-B208))</f>
        <v>7.53228025</v>
      </c>
      <c r="F208" s="3" t="n">
        <f aca="false">1.5</f>
        <v>1.5</v>
      </c>
      <c r="G208" s="3" t="n">
        <f aca="false">2.5*(1+C208)</f>
        <v>2.75</v>
      </c>
      <c r="H208" s="3" t="n">
        <f aca="false">0.16*(1+D208)</f>
        <v>0.24</v>
      </c>
      <c r="I208" s="3" t="n">
        <f aca="false">(E208-F208-G208-H208)*(E208-F208-G208-H208)</f>
        <v>9.25546911954006</v>
      </c>
      <c r="J208" s="5" t="n">
        <f aca="false">1/I208</f>
        <v>0.108044226293058</v>
      </c>
      <c r="K208" s="6" t="n">
        <f aca="false">SQRT($E208/(1-$B208)^2)</f>
        <v>2.75</v>
      </c>
      <c r="L208" s="6" t="n">
        <f aca="false">$F208</f>
        <v>1.5</v>
      </c>
      <c r="M208" s="6" t="n">
        <f aca="false">$G208/(1+$C208)</f>
        <v>2.5</v>
      </c>
      <c r="N208" s="6" t="n">
        <f aca="false">$H208/(1+$D208)</f>
        <v>0.16</v>
      </c>
      <c r="O208" s="6" t="n">
        <f aca="false">ROUND((1+10^(-6-$P208))*(1-SQRT($E208)/$K208),2)</f>
        <v>0.2</v>
      </c>
      <c r="P208" s="6" t="n">
        <f aca="false">LOG10($A208)-6</f>
        <v>-8</v>
      </c>
    </row>
    <row r="209" customFormat="false" ht="15" hidden="false" customHeight="false" outlineLevel="0" collapsed="false">
      <c r="A209" s="3" t="n">
        <v>0.1</v>
      </c>
      <c r="B209" s="3" t="n">
        <v>0.018</v>
      </c>
      <c r="C209" s="4" t="n">
        <v>0.1</v>
      </c>
      <c r="D209" s="4" t="n">
        <v>0.5</v>
      </c>
      <c r="E209" s="3" t="n">
        <f aca="false">(2.75*2.75)*((1-B209)*(1-B209))</f>
        <v>7.29270025</v>
      </c>
      <c r="F209" s="3" t="n">
        <f aca="false">1.5</f>
        <v>1.5</v>
      </c>
      <c r="G209" s="3" t="n">
        <f aca="false">2.5*(1+C209)</f>
        <v>2.75</v>
      </c>
      <c r="H209" s="3" t="n">
        <f aca="false">0.16*(1+D209)</f>
        <v>0.24</v>
      </c>
      <c r="I209" s="3" t="n">
        <f aca="false">(E209-F209-G209-H209)*(E209-F209-G209-H209)</f>
        <v>7.85512869135006</v>
      </c>
      <c r="J209" s="5" t="n">
        <f aca="false">1/I209</f>
        <v>0.127305361795178</v>
      </c>
      <c r="K209" s="6" t="n">
        <f aca="false">SQRT($E209/(1-$B209)^2)</f>
        <v>2.75</v>
      </c>
      <c r="L209" s="6" t="n">
        <f aca="false">$F209</f>
        <v>1.5</v>
      </c>
      <c r="M209" s="6" t="n">
        <f aca="false">$G209/(1+$C209)</f>
        <v>2.5</v>
      </c>
      <c r="N209" s="6" t="n">
        <f aca="false">$H209/(1+$D209)</f>
        <v>0.16</v>
      </c>
      <c r="O209" s="6" t="n">
        <f aca="false">ROUND((1+10^(-6-$P209))*(1-SQRT($E209)/$K209),2)</f>
        <v>0.2</v>
      </c>
      <c r="P209" s="6" t="n">
        <f aca="false">LOG10($A209)-6</f>
        <v>-7</v>
      </c>
    </row>
    <row r="210" customFormat="false" ht="15" hidden="false" customHeight="false" outlineLevel="0" collapsed="false">
      <c r="A210" s="3" t="n">
        <v>1</v>
      </c>
      <c r="B210" s="3" t="n">
        <v>0.1</v>
      </c>
      <c r="C210" s="4" t="n">
        <v>0.1</v>
      </c>
      <c r="D210" s="4" t="n">
        <v>0.5</v>
      </c>
      <c r="E210" s="3" t="n">
        <f aca="false">(2.75*2.75)*((1-B210)*(1-B210))</f>
        <v>6.125625</v>
      </c>
      <c r="F210" s="3" t="n">
        <f aca="false">1.5</f>
        <v>1.5</v>
      </c>
      <c r="G210" s="3" t="n">
        <f aca="false">2.5*(1+C210)</f>
        <v>2.75</v>
      </c>
      <c r="H210" s="3" t="n">
        <f aca="false">0.16*(1+D210)</f>
        <v>0.24</v>
      </c>
      <c r="I210" s="3" t="n">
        <f aca="false">(E210-F210-G210-H210)*(E210-F210-G210-H210)</f>
        <v>2.675269140625</v>
      </c>
      <c r="J210" s="5" t="n">
        <f aca="false">1/I210</f>
        <v>0.373794167029631</v>
      </c>
      <c r="K210" s="6" t="n">
        <f aca="false">SQRT($E210/(1-$B210)^2)</f>
        <v>2.75</v>
      </c>
      <c r="L210" s="6" t="n">
        <f aca="false">$F210</f>
        <v>1.5</v>
      </c>
      <c r="M210" s="6" t="n">
        <f aca="false">$G210/(1+$C210)</f>
        <v>2.5</v>
      </c>
      <c r="N210" s="6" t="n">
        <f aca="false">$H210/(1+$D210)</f>
        <v>0.16</v>
      </c>
      <c r="O210" s="6" t="n">
        <f aca="false">ROUND((1+10^(-6-$P210))*(1-SQRT($E210)/$K210),2)</f>
        <v>0.2</v>
      </c>
      <c r="P210" s="6" t="n">
        <f aca="false">LOG10($A210)-6</f>
        <v>-6</v>
      </c>
    </row>
    <row r="211" customFormat="false" ht="15" hidden="false" customHeight="false" outlineLevel="0" collapsed="false">
      <c r="A211" s="3" t="n">
        <v>10</v>
      </c>
      <c r="B211" s="3" t="n">
        <v>0.182</v>
      </c>
      <c r="C211" s="4" t="n">
        <v>0.1</v>
      </c>
      <c r="D211" s="4" t="n">
        <v>0.5</v>
      </c>
      <c r="E211" s="3" t="n">
        <f aca="false">(2.75*2.75)*((1-B211)*(1-B211))</f>
        <v>5.06025025</v>
      </c>
      <c r="F211" s="3" t="n">
        <f aca="false">1.5</f>
        <v>1.5</v>
      </c>
      <c r="G211" s="3" t="n">
        <f aca="false">2.5*(1+C211)</f>
        <v>2.75</v>
      </c>
      <c r="H211" s="3" t="n">
        <f aca="false">0.16*(1+D211)</f>
        <v>0.24</v>
      </c>
      <c r="I211" s="3" t="n">
        <f aca="false">(E211-F211-G211-H211)*(E211-F211-G211-H211)</f>
        <v>0.325185347625063</v>
      </c>
      <c r="J211" s="5" t="n">
        <f aca="false">1/I211</f>
        <v>3.07516930668412</v>
      </c>
      <c r="K211" s="6" t="n">
        <f aca="false">SQRT($E211/(1-$B211)^2)</f>
        <v>2.75</v>
      </c>
      <c r="L211" s="6" t="n">
        <f aca="false">$F211</f>
        <v>1.5</v>
      </c>
      <c r="M211" s="6" t="n">
        <f aca="false">$G211/(1+$C211)</f>
        <v>2.5</v>
      </c>
      <c r="N211" s="6" t="n">
        <f aca="false">$H211/(1+$D211)</f>
        <v>0.16</v>
      </c>
      <c r="O211" s="6" t="n">
        <f aca="false">ROUND((1+10^(-6-$P211))*(1-SQRT($E211)/$K211),2)</f>
        <v>0.2</v>
      </c>
      <c r="P211" s="6" t="n">
        <f aca="false">LOG10($A211)-6</f>
        <v>-5</v>
      </c>
    </row>
    <row r="212" customFormat="false" ht="15" hidden="false" customHeight="false" outlineLevel="0" collapsed="false">
      <c r="A212" s="3" t="n">
        <v>100</v>
      </c>
      <c r="B212" s="3" t="n">
        <v>0.198</v>
      </c>
      <c r="C212" s="4" t="n">
        <v>0.1</v>
      </c>
      <c r="D212" s="4" t="n">
        <v>0.5</v>
      </c>
      <c r="E212" s="3" t="n">
        <f aca="false">(2.75*2.75)*((1-B212)*(1-B212))</f>
        <v>4.86423025</v>
      </c>
      <c r="F212" s="3" t="n">
        <f aca="false">1.5</f>
        <v>1.5</v>
      </c>
      <c r="G212" s="3" t="n">
        <f aca="false">2.5*(1+C212)</f>
        <v>2.75</v>
      </c>
      <c r="H212" s="3" t="n">
        <f aca="false">0.16*(1+D212)</f>
        <v>0.24</v>
      </c>
      <c r="I212" s="3" t="n">
        <f aca="false">(E212-F212-G212-H212)*(E212-F212-G212-H212)</f>
        <v>0.140048280015063</v>
      </c>
      <c r="J212" s="5" t="n">
        <f aca="false">1/I212</f>
        <v>7.1403947259648</v>
      </c>
      <c r="K212" s="6" t="n">
        <f aca="false">SQRT($E212/(1-$B212)^2)</f>
        <v>2.75</v>
      </c>
      <c r="L212" s="6" t="n">
        <f aca="false">$F212</f>
        <v>1.5</v>
      </c>
      <c r="M212" s="6" t="n">
        <f aca="false">$G212/(1+$C212)</f>
        <v>2.5</v>
      </c>
      <c r="N212" s="6" t="n">
        <f aca="false">$H212/(1+$D212)</f>
        <v>0.16</v>
      </c>
      <c r="O212" s="6" t="n">
        <f aca="false">ROUND((1+10^(-6-$P212))*(1-SQRT($E212)/$K212),2)</f>
        <v>0.2</v>
      </c>
      <c r="P212" s="6" t="n">
        <f aca="false">LOG10($A212)-6</f>
        <v>-4</v>
      </c>
    </row>
    <row r="213" customFormat="false" ht="15" hidden="false" customHeight="false" outlineLevel="0" collapsed="false">
      <c r="A213" s="3" t="n">
        <v>1000</v>
      </c>
      <c r="B213" s="3" t="n">
        <v>0.1998</v>
      </c>
      <c r="C213" s="4" t="n">
        <v>0.1</v>
      </c>
      <c r="D213" s="4" t="n">
        <v>0.5</v>
      </c>
      <c r="E213" s="3" t="n">
        <f aca="false">(2.75*2.75)*((1-B213)*(1-B213))</f>
        <v>4.8424203025</v>
      </c>
      <c r="F213" s="3" t="n">
        <f aca="false">1.5</f>
        <v>1.5</v>
      </c>
      <c r="G213" s="3" t="n">
        <f aca="false">2.5*(1+C213)</f>
        <v>2.75</v>
      </c>
      <c r="H213" s="3" t="n">
        <f aca="false">0.16*(1+D213)</f>
        <v>0.24</v>
      </c>
      <c r="I213" s="3" t="n">
        <f aca="false">(E213-F213-G213-H213)*(E213-F213-G213-H213)</f>
        <v>0.124200069614192</v>
      </c>
      <c r="J213" s="5" t="n">
        <f aca="false">1/I213</f>
        <v>8.05152527777434</v>
      </c>
      <c r="K213" s="6" t="n">
        <f aca="false">SQRT($E213/(1-$B213)^2)</f>
        <v>2.75</v>
      </c>
      <c r="L213" s="6" t="n">
        <f aca="false">$F213</f>
        <v>1.5</v>
      </c>
      <c r="M213" s="6" t="n">
        <f aca="false">$G213/(1+$C213)</f>
        <v>2.5</v>
      </c>
      <c r="N213" s="6" t="n">
        <f aca="false">$H213/(1+$D213)</f>
        <v>0.16</v>
      </c>
      <c r="O213" s="6" t="n">
        <f aca="false">ROUND((1+10^(-6-$P213))*(1-SQRT($E213)/$K213),2)</f>
        <v>0.2</v>
      </c>
      <c r="P213" s="6" t="n">
        <f aca="false">LOG10($A213)-6</f>
        <v>-3</v>
      </c>
    </row>
    <row r="214" customFormat="false" ht="15" hidden="false" customHeight="false" outlineLevel="0" collapsed="false">
      <c r="A214" s="3" t="n">
        <v>0.001</v>
      </c>
      <c r="B214" s="3" t="n">
        <v>0.0002</v>
      </c>
      <c r="C214" s="4" t="n">
        <v>0.2</v>
      </c>
      <c r="D214" s="4" t="n">
        <v>1</v>
      </c>
      <c r="E214" s="3" t="n">
        <f aca="false">(2.75*2.75)*((1-B214)*(1-B214))</f>
        <v>7.5594753025</v>
      </c>
      <c r="F214" s="3" t="n">
        <f aca="false">1.5</f>
        <v>1.5</v>
      </c>
      <c r="G214" s="3" t="n">
        <f aca="false">2.5*(1+C214)</f>
        <v>3</v>
      </c>
      <c r="H214" s="3" t="n">
        <f aca="false">0.16*(1+D214)</f>
        <v>0.32</v>
      </c>
      <c r="I214" s="3" t="n">
        <f aca="false">(E214-F214-G214-H214)*(E214-F214-G214-H214)</f>
        <v>7.50472493300747</v>
      </c>
      <c r="J214" s="5" t="n">
        <f aca="false">1/I214</f>
        <v>0.133249387409494</v>
      </c>
      <c r="K214" s="6" t="n">
        <f aca="false">SQRT($E214/(1-$B214)^2)</f>
        <v>2.75</v>
      </c>
      <c r="L214" s="6" t="n">
        <f aca="false">$F214</f>
        <v>1.5</v>
      </c>
      <c r="M214" s="6" t="n">
        <f aca="false">$G214/(1+$C214)</f>
        <v>2.5</v>
      </c>
      <c r="N214" s="6" t="n">
        <f aca="false">$H214/(1+$D214)</f>
        <v>0.16</v>
      </c>
      <c r="O214" s="6" t="n">
        <f aca="false">ROUND((1+10^(-6-$P214))*(1-SQRT($E214)/$K214),2)</f>
        <v>0.2</v>
      </c>
      <c r="P214" s="6" t="n">
        <f aca="false">LOG10($A214)-6</f>
        <v>-9</v>
      </c>
    </row>
    <row r="215" customFormat="false" ht="15" hidden="false" customHeight="false" outlineLevel="0" collapsed="false">
      <c r="A215" s="3" t="n">
        <v>0.01</v>
      </c>
      <c r="B215" s="3" t="n">
        <v>0.002</v>
      </c>
      <c r="C215" s="4" t="n">
        <v>0.2</v>
      </c>
      <c r="D215" s="4" t="n">
        <v>1</v>
      </c>
      <c r="E215" s="3" t="n">
        <f aca="false">(2.75*2.75)*((1-B215)*(1-B215))</f>
        <v>7.53228025</v>
      </c>
      <c r="F215" s="3" t="n">
        <f aca="false">1.5</f>
        <v>1.5</v>
      </c>
      <c r="G215" s="3" t="n">
        <f aca="false">2.5*(1+C215)</f>
        <v>3</v>
      </c>
      <c r="H215" s="3" t="n">
        <f aca="false">0.16*(1+D215)</f>
        <v>0.32</v>
      </c>
      <c r="I215" s="3" t="n">
        <f aca="false">(E215-F215-G215-H215)*(E215-F215-G215-H215)</f>
        <v>7.35646415454007</v>
      </c>
      <c r="J215" s="5" t="n">
        <f aca="false">1/I215</f>
        <v>0.135934870202942</v>
      </c>
      <c r="K215" s="6" t="n">
        <f aca="false">SQRT($E215/(1-$B215)^2)</f>
        <v>2.75</v>
      </c>
      <c r="L215" s="6" t="n">
        <f aca="false">$F215</f>
        <v>1.5</v>
      </c>
      <c r="M215" s="6" t="n">
        <f aca="false">$G215/(1+$C215)</f>
        <v>2.5</v>
      </c>
      <c r="N215" s="6" t="n">
        <f aca="false">$H215/(1+$D215)</f>
        <v>0.16</v>
      </c>
      <c r="O215" s="6" t="n">
        <f aca="false">ROUND((1+10^(-6-$P215))*(1-SQRT($E215)/$K215),2)</f>
        <v>0.2</v>
      </c>
      <c r="P215" s="6" t="n">
        <f aca="false">LOG10($A215)-6</f>
        <v>-8</v>
      </c>
    </row>
    <row r="216" customFormat="false" ht="15" hidden="false" customHeight="false" outlineLevel="0" collapsed="false">
      <c r="A216" s="3" t="n">
        <v>0.1</v>
      </c>
      <c r="B216" s="3" t="n">
        <v>0.018</v>
      </c>
      <c r="C216" s="4" t="n">
        <v>0.2</v>
      </c>
      <c r="D216" s="4" t="n">
        <v>1</v>
      </c>
      <c r="E216" s="3" t="n">
        <f aca="false">(2.75*2.75)*((1-B216)*(1-B216))</f>
        <v>7.29270025</v>
      </c>
      <c r="F216" s="3" t="n">
        <f aca="false">1.5</f>
        <v>1.5</v>
      </c>
      <c r="G216" s="3" t="n">
        <f aca="false">2.5*(1+C216)</f>
        <v>3</v>
      </c>
      <c r="H216" s="3" t="n">
        <f aca="false">0.16*(1+D216)</f>
        <v>0.32</v>
      </c>
      <c r="I216" s="3" t="n">
        <f aca="false">(E216-F216-G216-H216)*(E216-F216-G216-H216)</f>
        <v>6.11424652635006</v>
      </c>
      <c r="J216" s="5" t="n">
        <f aca="false">1/I216</f>
        <v>0.163552450116361</v>
      </c>
      <c r="K216" s="6" t="n">
        <f aca="false">SQRT($E216/(1-$B216)^2)</f>
        <v>2.75</v>
      </c>
      <c r="L216" s="6" t="n">
        <f aca="false">$F216</f>
        <v>1.5</v>
      </c>
      <c r="M216" s="6" t="n">
        <f aca="false">$G216/(1+$C216)</f>
        <v>2.5</v>
      </c>
      <c r="N216" s="6" t="n">
        <f aca="false">$H216/(1+$D216)</f>
        <v>0.16</v>
      </c>
      <c r="O216" s="6" t="n">
        <f aca="false">ROUND((1+10^(-6-$P216))*(1-SQRT($E216)/$K216),2)</f>
        <v>0.2</v>
      </c>
      <c r="P216" s="6" t="n">
        <f aca="false">LOG10($A216)-6</f>
        <v>-7</v>
      </c>
    </row>
    <row r="217" customFormat="false" ht="15" hidden="false" customHeight="false" outlineLevel="0" collapsed="false">
      <c r="A217" s="3" t="n">
        <v>1</v>
      </c>
      <c r="B217" s="3" t="n">
        <v>0.1</v>
      </c>
      <c r="C217" s="4" t="n">
        <v>0.2</v>
      </c>
      <c r="D217" s="4" t="n">
        <v>1</v>
      </c>
      <c r="E217" s="3" t="n">
        <f aca="false">(2.75*2.75)*((1-B217)*(1-B217))</f>
        <v>6.125625</v>
      </c>
      <c r="F217" s="3" t="n">
        <f aca="false">1.5</f>
        <v>1.5</v>
      </c>
      <c r="G217" s="3" t="n">
        <f aca="false">2.5*(1+C217)</f>
        <v>3</v>
      </c>
      <c r="H217" s="3" t="n">
        <f aca="false">0.16*(1+D217)</f>
        <v>0.32</v>
      </c>
      <c r="I217" s="3" t="n">
        <f aca="false">(E217-F217-G217-H217)*(E217-F217-G217-H217)</f>
        <v>1.704656640625</v>
      </c>
      <c r="J217" s="5" t="n">
        <f aca="false">1/I217</f>
        <v>0.586628401384901</v>
      </c>
      <c r="K217" s="6" t="n">
        <f aca="false">SQRT($E217/(1-$B217)^2)</f>
        <v>2.75</v>
      </c>
      <c r="L217" s="6" t="n">
        <f aca="false">$F217</f>
        <v>1.5</v>
      </c>
      <c r="M217" s="6" t="n">
        <f aca="false">$G217/(1+$C217)</f>
        <v>2.5</v>
      </c>
      <c r="N217" s="6" t="n">
        <f aca="false">$H217/(1+$D217)</f>
        <v>0.16</v>
      </c>
      <c r="O217" s="6" t="n">
        <f aca="false">ROUND((1+10^(-6-$P217))*(1-SQRT($E217)/$K217),2)</f>
        <v>0.2</v>
      </c>
      <c r="P217" s="6" t="n">
        <f aca="false">LOG10($A217)-6</f>
        <v>-6</v>
      </c>
    </row>
    <row r="218" customFormat="false" ht="15" hidden="false" customHeight="false" outlineLevel="0" collapsed="false">
      <c r="A218" s="3" t="n">
        <v>10</v>
      </c>
      <c r="B218" s="3" t="n">
        <v>0.182</v>
      </c>
      <c r="C218" s="4" t="n">
        <v>0.2</v>
      </c>
      <c r="D218" s="4" t="n">
        <v>1</v>
      </c>
      <c r="E218" s="3" t="n">
        <f aca="false">(2.75*2.75)*((1-B218)*(1-B218))</f>
        <v>5.06025025</v>
      </c>
      <c r="F218" s="3" t="n">
        <f aca="false">1.5</f>
        <v>1.5</v>
      </c>
      <c r="G218" s="3" t="n">
        <f aca="false">2.5*(1+C218)</f>
        <v>3</v>
      </c>
      <c r="H218" s="3" t="n">
        <f aca="false">0.16*(1+D218)</f>
        <v>0.32</v>
      </c>
      <c r="I218" s="3" t="n">
        <f aca="false">(E218-F218-G218-H218)*(E218-F218-G218-H218)</f>
        <v>0.0577201826250626</v>
      </c>
      <c r="J218" s="5" t="n">
        <f aca="false">1/I218</f>
        <v>17.3249625091413</v>
      </c>
      <c r="K218" s="6" t="n">
        <f aca="false">SQRT($E218/(1-$B218)^2)</f>
        <v>2.75</v>
      </c>
      <c r="L218" s="6" t="n">
        <f aca="false">$F218</f>
        <v>1.5</v>
      </c>
      <c r="M218" s="6" t="n">
        <f aca="false">$G218/(1+$C218)</f>
        <v>2.5</v>
      </c>
      <c r="N218" s="6" t="n">
        <f aca="false">$H218/(1+$D218)</f>
        <v>0.16</v>
      </c>
      <c r="O218" s="6" t="n">
        <f aca="false">ROUND((1+10^(-6-$P218))*(1-SQRT($E218)/$K218),2)</f>
        <v>0.2</v>
      </c>
      <c r="P218" s="6" t="n">
        <f aca="false">LOG10($A218)-6</f>
        <v>-5</v>
      </c>
    </row>
    <row r="219" customFormat="false" ht="15" hidden="false" customHeight="false" outlineLevel="0" collapsed="false">
      <c r="A219" s="3" t="n">
        <v>100</v>
      </c>
      <c r="B219" s="3" t="n">
        <v>0.198</v>
      </c>
      <c r="C219" s="4" t="n">
        <v>0.2</v>
      </c>
      <c r="D219" s="4" t="n">
        <v>1</v>
      </c>
      <c r="E219" s="3" t="n">
        <f aca="false">(2.75*2.75)*((1-B219)*(1-B219))</f>
        <v>4.86423025</v>
      </c>
      <c r="F219" s="3" t="n">
        <f aca="false">1.5</f>
        <v>1.5</v>
      </c>
      <c r="G219" s="3" t="n">
        <f aca="false">2.5*(1+C219)</f>
        <v>3</v>
      </c>
      <c r="H219" s="3" t="n">
        <f aca="false">0.16*(1+D219)</f>
        <v>0.32</v>
      </c>
      <c r="I219" s="3" t="n">
        <f aca="false">(E219-F219-G219-H219)*(E219-F219-G219-H219)</f>
        <v>0.00195631501506261</v>
      </c>
      <c r="J219" s="5" t="n">
        <f aca="false">1/I219</f>
        <v>511.165120290199</v>
      </c>
      <c r="K219" s="6" t="n">
        <f aca="false">SQRT($E219/(1-$B219)^2)</f>
        <v>2.75</v>
      </c>
      <c r="L219" s="6" t="n">
        <f aca="false">$F219</f>
        <v>1.5</v>
      </c>
      <c r="M219" s="6" t="n">
        <f aca="false">$G219/(1+$C219)</f>
        <v>2.5</v>
      </c>
      <c r="N219" s="6" t="n">
        <f aca="false">$H219/(1+$D219)</f>
        <v>0.16</v>
      </c>
      <c r="O219" s="6" t="n">
        <f aca="false">ROUND((1+10^(-6-$P219))*(1-SQRT($E219)/$K219),2)</f>
        <v>0.2</v>
      </c>
      <c r="P219" s="6" t="n">
        <f aca="false">LOG10($A219)-6</f>
        <v>-4</v>
      </c>
    </row>
    <row r="220" customFormat="false" ht="15" hidden="false" customHeight="false" outlineLevel="0" collapsed="false">
      <c r="A220" s="3" t="n">
        <v>1000</v>
      </c>
      <c r="B220" s="3" t="n">
        <v>0.1998</v>
      </c>
      <c r="C220" s="4" t="n">
        <v>0.2</v>
      </c>
      <c r="D220" s="4" t="n">
        <v>1</v>
      </c>
      <c r="E220" s="3" t="n">
        <f aca="false">(2.75*2.75)*((1-B220)*(1-B220))</f>
        <v>4.8424203025</v>
      </c>
      <c r="F220" s="3" t="n">
        <f aca="false">1.5</f>
        <v>1.5</v>
      </c>
      <c r="G220" s="3" t="n">
        <f aca="false">2.5*(1+C220)</f>
        <v>3</v>
      </c>
      <c r="H220" s="3" t="n">
        <f aca="false">0.16*(1+D220)</f>
        <v>0.32</v>
      </c>
      <c r="I220" s="3" t="n">
        <f aca="false">(E220-F220-G220-H220)*(E220-F220-G220-H220)</f>
        <v>0.000502669964191541</v>
      </c>
      <c r="J220" s="5" t="n">
        <f aca="false">1/I220</f>
        <v>1989.37686998731</v>
      </c>
      <c r="K220" s="6" t="n">
        <f aca="false">SQRT($E220/(1-$B220)^2)</f>
        <v>2.75</v>
      </c>
      <c r="L220" s="6" t="n">
        <f aca="false">$F220</f>
        <v>1.5</v>
      </c>
      <c r="M220" s="6" t="n">
        <f aca="false">$G220/(1+$C220)</f>
        <v>2.5</v>
      </c>
      <c r="N220" s="6" t="n">
        <f aca="false">$H220/(1+$D220)</f>
        <v>0.16</v>
      </c>
      <c r="O220" s="6" t="n">
        <f aca="false">ROUND((1+10^(-6-$P220))*(1-SQRT($E220)/$K220),2)</f>
        <v>0.2</v>
      </c>
      <c r="P220" s="6" t="n">
        <f aca="false">LOG10($A220)-6</f>
        <v>-3</v>
      </c>
    </row>
    <row r="221" customFormat="false" ht="15" hidden="false" customHeight="false" outlineLevel="0" collapsed="false">
      <c r="A221" s="3" t="n">
        <v>0.001</v>
      </c>
      <c r="B221" s="3" t="n">
        <v>0.0002</v>
      </c>
      <c r="C221" s="4" t="n">
        <v>0.3</v>
      </c>
      <c r="D221" s="4" t="n">
        <v>1.5</v>
      </c>
      <c r="E221" s="3" t="n">
        <f aca="false">(2.75*2.75)*((1-B221)*(1-B221))</f>
        <v>7.5594753025</v>
      </c>
      <c r="F221" s="3" t="n">
        <f aca="false">1.5</f>
        <v>1.5</v>
      </c>
      <c r="G221" s="3" t="n">
        <f aca="false">2.5*(1+C221)</f>
        <v>3.25</v>
      </c>
      <c r="H221" s="3" t="n">
        <f aca="false">0.16*(1+D221)</f>
        <v>0.4</v>
      </c>
      <c r="I221" s="3" t="n">
        <f aca="false">(E221-F221-G221-H221)*(E221-F221-G221-H221)</f>
        <v>5.80557123335747</v>
      </c>
      <c r="J221" s="5" t="n">
        <f aca="false">1/I221</f>
        <v>0.172248338674105</v>
      </c>
      <c r="K221" s="6" t="n">
        <f aca="false">SQRT($E221/(1-$B221)^2)</f>
        <v>2.75</v>
      </c>
      <c r="L221" s="6" t="n">
        <f aca="false">$F221</f>
        <v>1.5</v>
      </c>
      <c r="M221" s="6" t="n">
        <f aca="false">$G221/(1+$C221)</f>
        <v>2.5</v>
      </c>
      <c r="N221" s="6" t="n">
        <f aca="false">$H221/(1+$D221)</f>
        <v>0.16</v>
      </c>
      <c r="O221" s="6" t="n">
        <f aca="false">ROUND((1+10^(-6-$P221))*(1-SQRT($E221)/$K221),2)</f>
        <v>0.2</v>
      </c>
      <c r="P221" s="6" t="n">
        <f aca="false">LOG10($A221)-6</f>
        <v>-9</v>
      </c>
    </row>
    <row r="222" customFormat="false" ht="15" hidden="false" customHeight="false" outlineLevel="0" collapsed="false">
      <c r="A222" s="3" t="n">
        <v>0.01</v>
      </c>
      <c r="B222" s="3" t="n">
        <v>0.002</v>
      </c>
      <c r="C222" s="4" t="n">
        <v>0.3</v>
      </c>
      <c r="D222" s="4" t="n">
        <v>1.5</v>
      </c>
      <c r="E222" s="3" t="n">
        <f aca="false">(2.75*2.75)*((1-B222)*(1-B222))</f>
        <v>7.53228025</v>
      </c>
      <c r="F222" s="3" t="n">
        <f aca="false">1.5</f>
        <v>1.5</v>
      </c>
      <c r="G222" s="3" t="n">
        <f aca="false">2.5*(1+C222)</f>
        <v>3.25</v>
      </c>
      <c r="H222" s="3" t="n">
        <f aca="false">0.16*(1+D222)</f>
        <v>0.4</v>
      </c>
      <c r="I222" s="3" t="n">
        <f aca="false">(E222-F222-G222-H222)*(E222-F222-G222-H222)</f>
        <v>5.67525918954006</v>
      </c>
      <c r="J222" s="5" t="n">
        <f aca="false">1/I222</f>
        <v>0.176203406153339</v>
      </c>
      <c r="K222" s="6" t="n">
        <f aca="false">SQRT($E222/(1-$B222)^2)</f>
        <v>2.75</v>
      </c>
      <c r="L222" s="6" t="n">
        <f aca="false">$F222</f>
        <v>1.5</v>
      </c>
      <c r="M222" s="6" t="n">
        <f aca="false">$G222/(1+$C222)</f>
        <v>2.5</v>
      </c>
      <c r="N222" s="6" t="n">
        <f aca="false">$H222/(1+$D222)</f>
        <v>0.16</v>
      </c>
      <c r="O222" s="6" t="n">
        <f aca="false">ROUND((1+10^(-6-$P222))*(1-SQRT($E222)/$K222),2)</f>
        <v>0.2</v>
      </c>
      <c r="P222" s="6" t="n">
        <f aca="false">LOG10($A222)-6</f>
        <v>-8</v>
      </c>
    </row>
    <row r="223" customFormat="false" ht="15" hidden="false" customHeight="false" outlineLevel="0" collapsed="false">
      <c r="A223" s="3" t="n">
        <v>0.1</v>
      </c>
      <c r="B223" s="3" t="n">
        <v>0.018</v>
      </c>
      <c r="C223" s="4" t="n">
        <v>0.3</v>
      </c>
      <c r="D223" s="4" t="n">
        <v>1.5</v>
      </c>
      <c r="E223" s="3" t="n">
        <f aca="false">(2.75*2.75)*((1-B223)*(1-B223))</f>
        <v>7.29270025</v>
      </c>
      <c r="F223" s="3" t="n">
        <f aca="false">1.5</f>
        <v>1.5</v>
      </c>
      <c r="G223" s="3" t="n">
        <f aca="false">2.5*(1+C223)</f>
        <v>3.25</v>
      </c>
      <c r="H223" s="3" t="n">
        <f aca="false">0.16*(1+D223)</f>
        <v>0.4</v>
      </c>
      <c r="I223" s="3" t="n">
        <f aca="false">(E223-F223-G223-H223)*(E223-F223-G223-H223)</f>
        <v>4.59116436135006</v>
      </c>
      <c r="J223" s="5" t="n">
        <f aca="false">1/I223</f>
        <v>0.217809671206357</v>
      </c>
      <c r="K223" s="6" t="n">
        <f aca="false">SQRT($E223/(1-$B223)^2)</f>
        <v>2.75</v>
      </c>
      <c r="L223" s="6" t="n">
        <f aca="false">$F223</f>
        <v>1.5</v>
      </c>
      <c r="M223" s="6" t="n">
        <f aca="false">$G223/(1+$C223)</f>
        <v>2.5</v>
      </c>
      <c r="N223" s="6" t="n">
        <f aca="false">$H223/(1+$D223)</f>
        <v>0.16</v>
      </c>
      <c r="O223" s="6" t="n">
        <f aca="false">ROUND((1+10^(-6-$P223))*(1-SQRT($E223)/$K223),2)</f>
        <v>0.2</v>
      </c>
      <c r="P223" s="6" t="n">
        <f aca="false">LOG10($A223)-6</f>
        <v>-7</v>
      </c>
    </row>
    <row r="224" customFormat="false" ht="15" hidden="false" customHeight="false" outlineLevel="0" collapsed="false">
      <c r="A224" s="3" t="n">
        <v>1</v>
      </c>
      <c r="B224" s="3" t="n">
        <v>0.1</v>
      </c>
      <c r="C224" s="4" t="n">
        <v>0.3</v>
      </c>
      <c r="D224" s="4" t="n">
        <v>1.5</v>
      </c>
      <c r="E224" s="3" t="n">
        <f aca="false">(2.75*2.75)*((1-B224)*(1-B224))</f>
        <v>6.125625</v>
      </c>
      <c r="F224" s="3" t="n">
        <f aca="false">1.5</f>
        <v>1.5</v>
      </c>
      <c r="G224" s="3" t="n">
        <f aca="false">2.5*(1+C224)</f>
        <v>3.25</v>
      </c>
      <c r="H224" s="3" t="n">
        <f aca="false">0.16*(1+D224)</f>
        <v>0.4</v>
      </c>
      <c r="I224" s="3" t="n">
        <f aca="false">(E224-F224-G224-H224)*(E224-F224-G224-H224)</f>
        <v>0.951844140625001</v>
      </c>
      <c r="J224" s="5" t="n">
        <f aca="false">1/I224</f>
        <v>1.05059216873823</v>
      </c>
      <c r="K224" s="6" t="n">
        <f aca="false">SQRT($E224/(1-$B224)^2)</f>
        <v>2.75</v>
      </c>
      <c r="L224" s="6" t="n">
        <f aca="false">$F224</f>
        <v>1.5</v>
      </c>
      <c r="M224" s="6" t="n">
        <f aca="false">$G224/(1+$C224)</f>
        <v>2.5</v>
      </c>
      <c r="N224" s="6" t="n">
        <f aca="false">$H224/(1+$D224)</f>
        <v>0.16</v>
      </c>
      <c r="O224" s="6" t="n">
        <f aca="false">ROUND((1+10^(-6-$P224))*(1-SQRT($E224)/$K224),2)</f>
        <v>0.2</v>
      </c>
      <c r="P224" s="6" t="n">
        <f aca="false">LOG10($A224)-6</f>
        <v>-6</v>
      </c>
    </row>
    <row r="225" customFormat="false" ht="15" hidden="false" customHeight="false" outlineLevel="0" collapsed="false">
      <c r="A225" s="3" t="n">
        <v>0.001</v>
      </c>
      <c r="B225" s="3" t="n">
        <v>0.0002</v>
      </c>
      <c r="C225" s="4" t="n">
        <v>0.4</v>
      </c>
      <c r="D225" s="4" t="n">
        <v>2</v>
      </c>
      <c r="E225" s="3" t="n">
        <f aca="false">(2.75*2.75)*((1-B225)*(1-B225))</f>
        <v>7.5594753025</v>
      </c>
      <c r="F225" s="3" t="n">
        <f aca="false">1.5</f>
        <v>1.5</v>
      </c>
      <c r="G225" s="3" t="n">
        <f aca="false">2.5*(1+C225)</f>
        <v>3.5</v>
      </c>
      <c r="H225" s="3" t="n">
        <f aca="false">0.16*(1+D225)</f>
        <v>0.48</v>
      </c>
      <c r="I225" s="3" t="n">
        <f aca="false">(E225-F225-G225-H225)*(E225-F225-G225-H225)</f>
        <v>4.32421753370747</v>
      </c>
      <c r="J225" s="5" t="n">
        <f aca="false">1/I225</f>
        <v>0.23125571093613</v>
      </c>
      <c r="K225" s="6" t="n">
        <f aca="false">SQRT($E225/(1-$B225)^2)</f>
        <v>2.75</v>
      </c>
      <c r="L225" s="6" t="n">
        <f aca="false">$F225</f>
        <v>1.5</v>
      </c>
      <c r="M225" s="6" t="n">
        <f aca="false">$G225/(1+$C225)</f>
        <v>2.5</v>
      </c>
      <c r="N225" s="6" t="n">
        <f aca="false">$H225/(1+$D225)</f>
        <v>0.16</v>
      </c>
      <c r="O225" s="6" t="n">
        <f aca="false">ROUND((1+10^(-6-$P225))*(1-SQRT($E225)/$K225),2)</f>
        <v>0.2</v>
      </c>
      <c r="P225" s="6" t="n">
        <f aca="false">LOG10($A225)-6</f>
        <v>-9</v>
      </c>
    </row>
    <row r="226" customFormat="false" ht="15" hidden="false" customHeight="false" outlineLevel="0" collapsed="false">
      <c r="A226" s="3" t="n">
        <v>0.01</v>
      </c>
      <c r="B226" s="3" t="n">
        <v>0.002</v>
      </c>
      <c r="C226" s="4" t="n">
        <v>0.4</v>
      </c>
      <c r="D226" s="4" t="n">
        <v>2</v>
      </c>
      <c r="E226" s="3" t="n">
        <f aca="false">(2.75*2.75)*((1-B226)*(1-B226))</f>
        <v>7.53228025</v>
      </c>
      <c r="F226" s="3" t="n">
        <f aca="false">1.5</f>
        <v>1.5</v>
      </c>
      <c r="G226" s="3" t="n">
        <f aca="false">2.5*(1+C226)</f>
        <v>3.5</v>
      </c>
      <c r="H226" s="3" t="n">
        <f aca="false">0.16*(1+D226)</f>
        <v>0.48</v>
      </c>
      <c r="I226" s="3" t="n">
        <f aca="false">(E226-F226-G226-H226)*(E226-F226-G226-H226)</f>
        <v>4.21185422454006</v>
      </c>
      <c r="J226" s="5" t="n">
        <f aca="false">1/I226</f>
        <v>0.237425121262168</v>
      </c>
      <c r="K226" s="6" t="n">
        <f aca="false">SQRT($E226/(1-$B226)^2)</f>
        <v>2.75</v>
      </c>
      <c r="L226" s="6" t="n">
        <f aca="false">$F226</f>
        <v>1.5</v>
      </c>
      <c r="M226" s="6" t="n">
        <f aca="false">$G226/(1+$C226)</f>
        <v>2.5</v>
      </c>
      <c r="N226" s="6" t="n">
        <f aca="false">$H226/(1+$D226)</f>
        <v>0.16</v>
      </c>
      <c r="O226" s="6" t="n">
        <f aca="false">ROUND((1+10^(-6-$P226))*(1-SQRT($E226)/$K226),2)</f>
        <v>0.2</v>
      </c>
      <c r="P226" s="6" t="n">
        <f aca="false">LOG10($A226)-6</f>
        <v>-8</v>
      </c>
    </row>
    <row r="227" customFormat="false" ht="15" hidden="false" customHeight="false" outlineLevel="0" collapsed="false">
      <c r="A227" s="3" t="n">
        <v>0.1</v>
      </c>
      <c r="B227" s="3" t="n">
        <v>0.018</v>
      </c>
      <c r="C227" s="4" t="n">
        <v>0.4</v>
      </c>
      <c r="D227" s="4" t="n">
        <v>2</v>
      </c>
      <c r="E227" s="3" t="n">
        <f aca="false">(2.75*2.75)*((1-B227)*(1-B227))</f>
        <v>7.29270025</v>
      </c>
      <c r="F227" s="3" t="n">
        <f aca="false">1.5</f>
        <v>1.5</v>
      </c>
      <c r="G227" s="3" t="n">
        <f aca="false">2.5*(1+C227)</f>
        <v>3.5</v>
      </c>
      <c r="H227" s="3" t="n">
        <f aca="false">0.16*(1+D227)</f>
        <v>0.48</v>
      </c>
      <c r="I227" s="3" t="n">
        <f aca="false">(E227-F227-G227-H227)*(E227-F227-G227-H227)</f>
        <v>3.28588219635006</v>
      </c>
      <c r="J227" s="5" t="n">
        <f aca="false">1/I227</f>
        <v>0.304332273722653</v>
      </c>
      <c r="K227" s="6" t="n">
        <f aca="false">SQRT($E227/(1-$B227)^2)</f>
        <v>2.75</v>
      </c>
      <c r="L227" s="6" t="n">
        <f aca="false">$F227</f>
        <v>1.5</v>
      </c>
      <c r="M227" s="6" t="n">
        <f aca="false">$G227/(1+$C227)</f>
        <v>2.5</v>
      </c>
      <c r="N227" s="6" t="n">
        <f aca="false">$H227/(1+$D227)</f>
        <v>0.16</v>
      </c>
      <c r="O227" s="6" t="n">
        <f aca="false">ROUND((1+10^(-6-$P227))*(1-SQRT($E227)/$K227),2)</f>
        <v>0.2</v>
      </c>
      <c r="P227" s="6" t="n">
        <f aca="false">LOG10($A227)-6</f>
        <v>-7</v>
      </c>
    </row>
    <row r="228" customFormat="false" ht="15" hidden="false" customHeight="false" outlineLevel="0" collapsed="false">
      <c r="A228" s="3" t="n">
        <v>1</v>
      </c>
      <c r="B228" s="3" t="n">
        <v>0.1</v>
      </c>
      <c r="C228" s="4" t="n">
        <v>0.4</v>
      </c>
      <c r="D228" s="4" t="n">
        <v>2</v>
      </c>
      <c r="E228" s="3" t="n">
        <f aca="false">(2.75*2.75)*((1-B228)*(1-B228))</f>
        <v>6.125625</v>
      </c>
      <c r="F228" s="3" t="n">
        <f aca="false">1.5</f>
        <v>1.5</v>
      </c>
      <c r="G228" s="3" t="n">
        <f aca="false">2.5*(1+C228)</f>
        <v>3.5</v>
      </c>
      <c r="H228" s="3" t="n">
        <f aca="false">0.16*(1+D228)</f>
        <v>0.48</v>
      </c>
      <c r="I228" s="3" t="n">
        <f aca="false">(E228-F228-G228-H228)*(E228-F228-G228-H228)</f>
        <v>0.416831640625</v>
      </c>
      <c r="J228" s="5" t="n">
        <f aca="false">1/I228</f>
        <v>2.3990501260907</v>
      </c>
      <c r="K228" s="6" t="n">
        <f aca="false">SQRT($E228/(1-$B228)^2)</f>
        <v>2.75</v>
      </c>
      <c r="L228" s="6" t="n">
        <f aca="false">$F228</f>
        <v>1.5</v>
      </c>
      <c r="M228" s="6" t="n">
        <f aca="false">$G228/(1+$C228)</f>
        <v>2.5</v>
      </c>
      <c r="N228" s="6" t="n">
        <f aca="false">$H228/(1+$D228)</f>
        <v>0.16</v>
      </c>
      <c r="O228" s="6" t="n">
        <f aca="false">ROUND((1+10^(-6-$P228))*(1-SQRT($E228)/$K228),2)</f>
        <v>0.2</v>
      </c>
      <c r="P228" s="6" t="n">
        <f aca="false">LOG10($A228)-6</f>
        <v>-6</v>
      </c>
    </row>
    <row r="229" customFormat="false" ht="15" hidden="false" customHeight="false" outlineLevel="0" collapsed="false">
      <c r="A229" s="3" t="n">
        <v>0.001</v>
      </c>
      <c r="B229" s="3" t="n">
        <v>0.0002</v>
      </c>
      <c r="C229" s="4" t="n">
        <v>0.5</v>
      </c>
      <c r="D229" s="4" t="n">
        <v>2.5</v>
      </c>
      <c r="E229" s="3" t="n">
        <f aca="false">(2.75*2.75)*((1-B229)*(1-B229))</f>
        <v>7.5594753025</v>
      </c>
      <c r="F229" s="3" t="n">
        <f aca="false">1.5</f>
        <v>1.5</v>
      </c>
      <c r="G229" s="3" t="n">
        <f aca="false">2.5*(1+C229)</f>
        <v>3.75</v>
      </c>
      <c r="H229" s="3" t="n">
        <f aca="false">0.16*(1+D229)</f>
        <v>0.56</v>
      </c>
      <c r="I229" s="3" t="n">
        <f aca="false">(E229-F229-G229-H229)*(E229-F229-G229-H229)</f>
        <v>3.06066383405747</v>
      </c>
      <c r="J229" s="5" t="n">
        <f aca="false">1/I229</f>
        <v>0.326726505822862</v>
      </c>
      <c r="K229" s="6" t="n">
        <f aca="false">SQRT($E229/(1-$B229)^2)</f>
        <v>2.75</v>
      </c>
      <c r="L229" s="6" t="n">
        <f aca="false">$F229</f>
        <v>1.5</v>
      </c>
      <c r="M229" s="6" t="n">
        <f aca="false">$G229/(1+$C229)</f>
        <v>2.5</v>
      </c>
      <c r="N229" s="6" t="n">
        <f aca="false">$H229/(1+$D229)</f>
        <v>0.16</v>
      </c>
      <c r="O229" s="6" t="n">
        <f aca="false">ROUND((1+10^(-6-$P229))*(1-SQRT($E229)/$K229),2)</f>
        <v>0.2</v>
      </c>
      <c r="P229" s="6" t="n">
        <f aca="false">LOG10($A229)-6</f>
        <v>-9</v>
      </c>
    </row>
    <row r="230" customFormat="false" ht="15" hidden="false" customHeight="false" outlineLevel="0" collapsed="false">
      <c r="A230" s="3" t="n">
        <v>0.01</v>
      </c>
      <c r="B230" s="3" t="n">
        <v>0.002</v>
      </c>
      <c r="C230" s="4" t="n">
        <v>0.5</v>
      </c>
      <c r="D230" s="4" t="n">
        <v>2.5</v>
      </c>
      <c r="E230" s="3" t="n">
        <f aca="false">(2.75*2.75)*((1-B230)*(1-B230))</f>
        <v>7.53228025</v>
      </c>
      <c r="F230" s="3" t="n">
        <f aca="false">1.5</f>
        <v>1.5</v>
      </c>
      <c r="G230" s="3" t="n">
        <f aca="false">2.5*(1+C230)</f>
        <v>3.75</v>
      </c>
      <c r="H230" s="3" t="n">
        <f aca="false">0.16*(1+D230)</f>
        <v>0.56</v>
      </c>
      <c r="I230" s="3" t="n">
        <f aca="false">(E230-F230-G230-H230)*(E230-F230-G230-H230)</f>
        <v>2.96624925954006</v>
      </c>
      <c r="J230" s="5" t="n">
        <f aca="false">1/I230</f>
        <v>0.337126084999025</v>
      </c>
      <c r="K230" s="6" t="n">
        <f aca="false">SQRT($E230/(1-$B230)^2)</f>
        <v>2.75</v>
      </c>
      <c r="L230" s="6" t="n">
        <f aca="false">$F230</f>
        <v>1.5</v>
      </c>
      <c r="M230" s="6" t="n">
        <f aca="false">$G230/(1+$C230)</f>
        <v>2.5</v>
      </c>
      <c r="N230" s="6" t="n">
        <f aca="false">$H230/(1+$D230)</f>
        <v>0.16</v>
      </c>
      <c r="O230" s="6" t="n">
        <f aca="false">ROUND((1+10^(-6-$P230))*(1-SQRT($E230)/$K230),2)</f>
        <v>0.2</v>
      </c>
      <c r="P230" s="6" t="n">
        <f aca="false">LOG10($A230)-6</f>
        <v>-8</v>
      </c>
    </row>
    <row r="231" customFormat="false" ht="15" hidden="false" customHeight="false" outlineLevel="0" collapsed="false">
      <c r="A231" s="3" t="n">
        <v>0.1</v>
      </c>
      <c r="B231" s="3" t="n">
        <v>0.018</v>
      </c>
      <c r="C231" s="4" t="n">
        <v>0.5</v>
      </c>
      <c r="D231" s="4" t="n">
        <v>2.5</v>
      </c>
      <c r="E231" s="3" t="n">
        <f aca="false">(2.75*2.75)*((1-B231)*(1-B231))</f>
        <v>7.29270025</v>
      </c>
      <c r="F231" s="3" t="n">
        <f aca="false">1.5</f>
        <v>1.5</v>
      </c>
      <c r="G231" s="3" t="n">
        <f aca="false">2.5*(1+C231)</f>
        <v>3.75</v>
      </c>
      <c r="H231" s="3" t="n">
        <f aca="false">0.16*(1+D231)</f>
        <v>0.56</v>
      </c>
      <c r="I231" s="3" t="n">
        <f aca="false">(E231-F231-G231-H231)*(E231-F231-G231-H231)</f>
        <v>2.19840003135006</v>
      </c>
      <c r="J231" s="5" t="n">
        <f aca="false">1/I231</f>
        <v>0.454876267166849</v>
      </c>
      <c r="K231" s="6" t="n">
        <f aca="false">SQRT($E231/(1-$B231)^2)</f>
        <v>2.75</v>
      </c>
      <c r="L231" s="6" t="n">
        <f aca="false">$F231</f>
        <v>1.5</v>
      </c>
      <c r="M231" s="6" t="n">
        <f aca="false">$G231/(1+$C231)</f>
        <v>2.5</v>
      </c>
      <c r="N231" s="6" t="n">
        <f aca="false">$H231/(1+$D231)</f>
        <v>0.16</v>
      </c>
      <c r="O231" s="6" t="n">
        <f aca="false">ROUND((1+10^(-6-$P231))*(1-SQRT($E231)/$K231),2)</f>
        <v>0.2</v>
      </c>
      <c r="P231" s="6" t="n">
        <f aca="false">LOG10($A231)-6</f>
        <v>-7</v>
      </c>
    </row>
    <row r="232" customFormat="false" ht="15" hidden="false" customHeight="false" outlineLevel="0" collapsed="false">
      <c r="A232" s="3" t="n">
        <v>1</v>
      </c>
      <c r="B232" s="3" t="n">
        <v>0.1</v>
      </c>
      <c r="C232" s="4" t="n">
        <v>0.5</v>
      </c>
      <c r="D232" s="4" t="n">
        <v>2.5</v>
      </c>
      <c r="E232" s="3" t="n">
        <f aca="false">(2.75*2.75)*((1-B232)*(1-B232))</f>
        <v>6.125625</v>
      </c>
      <c r="F232" s="3" t="n">
        <f aca="false">1.5</f>
        <v>1.5</v>
      </c>
      <c r="G232" s="3" t="n">
        <f aca="false">2.5*(1+C232)</f>
        <v>3.75</v>
      </c>
      <c r="H232" s="3" t="n">
        <f aca="false">0.16*(1+D232)</f>
        <v>0.56</v>
      </c>
      <c r="I232" s="3" t="n">
        <f aca="false">(E232-F232-G232-H232)*(E232-F232-G232-H232)</f>
        <v>0.0996191406250002</v>
      </c>
      <c r="J232" s="5" t="n">
        <f aca="false">1/I232</f>
        <v>10.0382315459269</v>
      </c>
      <c r="K232" s="6" t="n">
        <f aca="false">SQRT($E232/(1-$B232)^2)</f>
        <v>2.75</v>
      </c>
      <c r="L232" s="6" t="n">
        <f aca="false">$F232</f>
        <v>1.5</v>
      </c>
      <c r="M232" s="6" t="n">
        <f aca="false">$G232/(1+$C232)</f>
        <v>2.5</v>
      </c>
      <c r="N232" s="6" t="n">
        <f aca="false">$H232/(1+$D232)</f>
        <v>0.16</v>
      </c>
      <c r="O232" s="6" t="n">
        <f aca="false">ROUND((1+10^(-6-$P232))*(1-SQRT($E232)/$K232),2)</f>
        <v>0.2</v>
      </c>
      <c r="P232" s="6" t="n">
        <f aca="false">LOG10($A232)-6</f>
        <v>-6</v>
      </c>
    </row>
    <row r="233" customFormat="false" ht="15" hidden="false" customHeight="false" outlineLevel="0" collapsed="false">
      <c r="A233" s="3" t="n">
        <v>0.001</v>
      </c>
      <c r="B233" s="3" t="n">
        <v>0.0002</v>
      </c>
      <c r="C233" s="4" t="n">
        <v>0.6</v>
      </c>
      <c r="D233" s="4" t="n">
        <v>3</v>
      </c>
      <c r="E233" s="3" t="n">
        <f aca="false">(2.75*2.75)*((1-B233)*(1-B233))</f>
        <v>7.5594753025</v>
      </c>
      <c r="F233" s="3" t="n">
        <f aca="false">1.5</f>
        <v>1.5</v>
      </c>
      <c r="G233" s="3" t="n">
        <f aca="false">2.5*(1+C233)</f>
        <v>4</v>
      </c>
      <c r="H233" s="3" t="n">
        <f aca="false">0.16*(1+D233)</f>
        <v>0.64</v>
      </c>
      <c r="I233" s="3" t="n">
        <f aca="false">(E233-F233-G233-H233)*(E233-F233-G233-H233)</f>
        <v>2.01491013440747</v>
      </c>
      <c r="J233" s="5" t="n">
        <f aca="false">1/I233</f>
        <v>0.496300049775706</v>
      </c>
      <c r="K233" s="6" t="n">
        <f aca="false">SQRT($E233/(1-$B233)^2)</f>
        <v>2.75</v>
      </c>
      <c r="L233" s="6" t="n">
        <f aca="false">$F233</f>
        <v>1.5</v>
      </c>
      <c r="M233" s="6" t="n">
        <f aca="false">$G233/(1+$C233)</f>
        <v>2.5</v>
      </c>
      <c r="N233" s="6" t="n">
        <f aca="false">$H233/(1+$D233)</f>
        <v>0.16</v>
      </c>
      <c r="O233" s="6" t="n">
        <f aca="false">ROUND((1+10^(-6-$P233))*(1-SQRT($E233)/$K233),2)</f>
        <v>0.2</v>
      </c>
      <c r="P233" s="6" t="n">
        <f aca="false">LOG10($A233)-6</f>
        <v>-9</v>
      </c>
    </row>
    <row r="234" customFormat="false" ht="15" hidden="false" customHeight="false" outlineLevel="0" collapsed="false">
      <c r="A234" s="3" t="n">
        <v>0.01</v>
      </c>
      <c r="B234" s="3" t="n">
        <v>0.002</v>
      </c>
      <c r="C234" s="4" t="n">
        <v>0.6</v>
      </c>
      <c r="D234" s="4" t="n">
        <v>3</v>
      </c>
      <c r="E234" s="3" t="n">
        <f aca="false">(2.75*2.75)*((1-B234)*(1-B234))</f>
        <v>7.53228025</v>
      </c>
      <c r="F234" s="3" t="n">
        <f aca="false">1.5</f>
        <v>1.5</v>
      </c>
      <c r="G234" s="3" t="n">
        <f aca="false">2.5*(1+C234)</f>
        <v>4</v>
      </c>
      <c r="H234" s="3" t="n">
        <f aca="false">0.16*(1+D234)</f>
        <v>0.64</v>
      </c>
      <c r="I234" s="3" t="n">
        <f aca="false">(E234-F234-G234-H234)*(E234-F234-G234-H234)</f>
        <v>1.93844429454006</v>
      </c>
      <c r="J234" s="5" t="n">
        <f aca="false">1/I234</f>
        <v>0.515877604951898</v>
      </c>
      <c r="K234" s="6" t="n">
        <f aca="false">SQRT($E234/(1-$B234)^2)</f>
        <v>2.75</v>
      </c>
      <c r="L234" s="6" t="n">
        <f aca="false">$F234</f>
        <v>1.5</v>
      </c>
      <c r="M234" s="6" t="n">
        <f aca="false">$G234/(1+$C234)</f>
        <v>2.5</v>
      </c>
      <c r="N234" s="6" t="n">
        <f aca="false">$H234/(1+$D234)</f>
        <v>0.16</v>
      </c>
      <c r="O234" s="6" t="n">
        <f aca="false">ROUND((1+10^(-6-$P234))*(1-SQRT($E234)/$K234),2)</f>
        <v>0.2</v>
      </c>
      <c r="P234" s="6" t="n">
        <f aca="false">LOG10($A234)-6</f>
        <v>-8</v>
      </c>
    </row>
    <row r="235" customFormat="false" ht="15" hidden="false" customHeight="false" outlineLevel="0" collapsed="false">
      <c r="A235" s="3" t="n">
        <v>0.1</v>
      </c>
      <c r="B235" s="3" t="n">
        <v>0.018</v>
      </c>
      <c r="C235" s="4" t="n">
        <v>0.6</v>
      </c>
      <c r="D235" s="4" t="n">
        <v>3</v>
      </c>
      <c r="E235" s="3" t="n">
        <f aca="false">(2.75*2.75)*((1-B235)*(1-B235))</f>
        <v>7.29270025</v>
      </c>
      <c r="F235" s="3" t="n">
        <f aca="false">1.5</f>
        <v>1.5</v>
      </c>
      <c r="G235" s="3" t="n">
        <f aca="false">2.5*(1+C235)</f>
        <v>4</v>
      </c>
      <c r="H235" s="3" t="n">
        <f aca="false">0.16*(1+D235)</f>
        <v>0.64</v>
      </c>
      <c r="I235" s="3" t="n">
        <f aca="false">(E235-F235-G235-H235)*(E235-F235-G235-H235)</f>
        <v>1.32871786635006</v>
      </c>
      <c r="J235" s="5" t="n">
        <f aca="false">1/I235</f>
        <v>0.752605218402732</v>
      </c>
      <c r="K235" s="6" t="n">
        <f aca="false">SQRT($E235/(1-$B235)^2)</f>
        <v>2.75</v>
      </c>
      <c r="L235" s="6" t="n">
        <f aca="false">$F235</f>
        <v>1.5</v>
      </c>
      <c r="M235" s="6" t="n">
        <f aca="false">$G235/(1+$C235)</f>
        <v>2.5</v>
      </c>
      <c r="N235" s="6" t="n">
        <f aca="false">$H235/(1+$D235)</f>
        <v>0.16</v>
      </c>
      <c r="O235" s="6" t="n">
        <f aca="false">ROUND((1+10^(-6-$P235))*(1-SQRT($E235)/$K235),2)</f>
        <v>0.2</v>
      </c>
      <c r="P235" s="6" t="n">
        <f aca="false">LOG10($A235)-6</f>
        <v>-7</v>
      </c>
    </row>
    <row r="236" customFormat="false" ht="15" hidden="false" customHeight="false" outlineLevel="0" collapsed="false">
      <c r="A236" s="3" t="n">
        <v>0.001</v>
      </c>
      <c r="B236" s="3" t="n">
        <v>0.0002</v>
      </c>
      <c r="C236" s="4" t="n">
        <v>0.7</v>
      </c>
      <c r="D236" s="4" t="n">
        <v>3.5</v>
      </c>
      <c r="E236" s="3" t="n">
        <f aca="false">(2.75*2.75)*((1-B236)*(1-B236))</f>
        <v>7.5594753025</v>
      </c>
      <c r="F236" s="3" t="n">
        <f aca="false">1.5</f>
        <v>1.5</v>
      </c>
      <c r="G236" s="3" t="n">
        <f aca="false">2.5*(1+C236)</f>
        <v>4.25</v>
      </c>
      <c r="H236" s="3" t="n">
        <f aca="false">0.16*(1+D236)</f>
        <v>0.72</v>
      </c>
      <c r="I236" s="3" t="n">
        <f aca="false">(E236-F236-G236-H236)*(E236-F236-G236-H236)</f>
        <v>1.18695643475747</v>
      </c>
      <c r="J236" s="5" t="n">
        <f aca="false">1/I236</f>
        <v>0.842490904229633</v>
      </c>
      <c r="K236" s="6" t="n">
        <f aca="false">SQRT($E236/(1-$B236)^2)</f>
        <v>2.75</v>
      </c>
      <c r="L236" s="6" t="n">
        <f aca="false">$F236</f>
        <v>1.5</v>
      </c>
      <c r="M236" s="6" t="n">
        <f aca="false">$G236/(1+$C236)</f>
        <v>2.5</v>
      </c>
      <c r="N236" s="6" t="n">
        <f aca="false">$H236/(1+$D236)</f>
        <v>0.16</v>
      </c>
      <c r="O236" s="6" t="n">
        <f aca="false">ROUND((1+10^(-6-$P236))*(1-SQRT($E236)/$K236),2)</f>
        <v>0.2</v>
      </c>
      <c r="P236" s="6" t="n">
        <f aca="false">LOG10($A236)-6</f>
        <v>-9</v>
      </c>
    </row>
    <row r="237" customFormat="false" ht="15" hidden="false" customHeight="false" outlineLevel="0" collapsed="false">
      <c r="A237" s="3" t="n">
        <v>0.01</v>
      </c>
      <c r="B237" s="3" t="n">
        <v>0.002</v>
      </c>
      <c r="C237" s="4" t="n">
        <v>0.7</v>
      </c>
      <c r="D237" s="4" t="n">
        <v>3.5</v>
      </c>
      <c r="E237" s="3" t="n">
        <f aca="false">(2.75*2.75)*((1-B237)*(1-B237))</f>
        <v>7.53228025</v>
      </c>
      <c r="F237" s="3" t="n">
        <f aca="false">1.5</f>
        <v>1.5</v>
      </c>
      <c r="G237" s="3" t="n">
        <f aca="false">2.5*(1+C237)</f>
        <v>4.25</v>
      </c>
      <c r="H237" s="3" t="n">
        <f aca="false">0.16*(1+D237)</f>
        <v>0.72</v>
      </c>
      <c r="I237" s="3" t="n">
        <f aca="false">(E237-F237-G237-H237)*(E237-F237-G237-H237)</f>
        <v>1.12843932954006</v>
      </c>
      <c r="J237" s="5" t="n">
        <f aca="false">1/I237</f>
        <v>0.886179676498502</v>
      </c>
      <c r="K237" s="6" t="n">
        <f aca="false">SQRT($E237/(1-$B237)^2)</f>
        <v>2.75</v>
      </c>
      <c r="L237" s="6" t="n">
        <f aca="false">$F237</f>
        <v>1.5</v>
      </c>
      <c r="M237" s="6" t="n">
        <f aca="false">$G237/(1+$C237)</f>
        <v>2.5</v>
      </c>
      <c r="N237" s="6" t="n">
        <f aca="false">$H237/(1+$D237)</f>
        <v>0.16</v>
      </c>
      <c r="O237" s="6" t="n">
        <f aca="false">ROUND((1+10^(-6-$P237))*(1-SQRT($E237)/$K237),2)</f>
        <v>0.2</v>
      </c>
      <c r="P237" s="6" t="n">
        <f aca="false">LOG10($A237)-6</f>
        <v>-8</v>
      </c>
    </row>
    <row r="238" customFormat="false" ht="15" hidden="false" customHeight="false" outlineLevel="0" collapsed="false">
      <c r="A238" s="3" t="n">
        <v>0.1</v>
      </c>
      <c r="B238" s="3" t="n">
        <v>0.018</v>
      </c>
      <c r="C238" s="4" t="n">
        <v>0.7</v>
      </c>
      <c r="D238" s="4" t="n">
        <v>3.5</v>
      </c>
      <c r="E238" s="3" t="n">
        <f aca="false">(2.75*2.75)*((1-B238)*(1-B238))</f>
        <v>7.29270025</v>
      </c>
      <c r="F238" s="3" t="n">
        <f aca="false">1.5</f>
        <v>1.5</v>
      </c>
      <c r="G238" s="3" t="n">
        <f aca="false">2.5*(1+C238)</f>
        <v>4.25</v>
      </c>
      <c r="H238" s="3" t="n">
        <f aca="false">0.16*(1+D238)</f>
        <v>0.72</v>
      </c>
      <c r="I238" s="3" t="n">
        <f aca="false">(E238-F238-G238-H238)*(E238-F238-G238-H238)</f>
        <v>0.676835701350061</v>
      </c>
      <c r="J238" s="5" t="n">
        <f aca="false">1/I238</f>
        <v>1.47746343463463</v>
      </c>
      <c r="K238" s="6" t="n">
        <f aca="false">SQRT($E238/(1-$B238)^2)</f>
        <v>2.75</v>
      </c>
      <c r="L238" s="6" t="n">
        <f aca="false">$F238</f>
        <v>1.5</v>
      </c>
      <c r="M238" s="6" t="n">
        <f aca="false">$G238/(1+$C238)</f>
        <v>2.5</v>
      </c>
      <c r="N238" s="6" t="n">
        <f aca="false">$H238/(1+$D238)</f>
        <v>0.16</v>
      </c>
      <c r="O238" s="6" t="n">
        <f aca="false">ROUND((1+10^(-6-$P238))*(1-SQRT($E238)/$K238),2)</f>
        <v>0.2</v>
      </c>
      <c r="P238" s="6" t="n">
        <f aca="false">LOG10($A238)-6</f>
        <v>-7</v>
      </c>
    </row>
    <row r="239" customFormat="false" ht="15" hidden="false" customHeight="false" outlineLevel="0" collapsed="false">
      <c r="A239" s="3" t="n">
        <v>0.01</v>
      </c>
      <c r="B239" s="3" t="n">
        <v>0.0015</v>
      </c>
      <c r="C239" s="4" t="n">
        <v>0</v>
      </c>
      <c r="D239" s="4" t="n">
        <v>0</v>
      </c>
      <c r="E239" s="3" t="n">
        <f aca="false">(2.75*2.75)*((1-B239)*(1-B239))</f>
        <v>7.539829515625</v>
      </c>
      <c r="F239" s="3" t="n">
        <f aca="false">1.5</f>
        <v>1.5</v>
      </c>
      <c r="G239" s="3" t="n">
        <f aca="false">2.5*(1+C239)</f>
        <v>2.5</v>
      </c>
      <c r="H239" s="3" t="n">
        <f aca="false">0.32*(1+D239)</f>
        <v>0.32</v>
      </c>
      <c r="I239" s="3" t="n">
        <f aca="false">(E239-F239-G239-H239)*(E239-F239-G239-H239)</f>
        <v>10.3673021096899</v>
      </c>
      <c r="J239" s="5" t="n">
        <f aca="false">1/I239</f>
        <v>0.0964571100002321</v>
      </c>
      <c r="K239" s="6" t="n">
        <f aca="false">SQRT($E239/(1-$B239)^2)</f>
        <v>2.75</v>
      </c>
      <c r="L239" s="6" t="n">
        <f aca="false">$F239</f>
        <v>1.5</v>
      </c>
      <c r="M239" s="6" t="n">
        <f aca="false">$G239/(1+$C239)</f>
        <v>2.5</v>
      </c>
      <c r="N239" s="6" t="n">
        <f aca="false">$H239/(1+$D239)</f>
        <v>0.32</v>
      </c>
      <c r="O239" s="6" t="n">
        <f aca="false">ROUND((1+10^(-6-$P239))*(1-SQRT($E239)/$K239),2)</f>
        <v>0.15</v>
      </c>
      <c r="P239" s="6" t="n">
        <f aca="false">LOG10($A239)-6</f>
        <v>-8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</row>
    <row r="240" customFormat="false" ht="15" hidden="false" customHeight="false" outlineLevel="0" collapsed="false">
      <c r="A240" s="3" t="n">
        <v>0.1</v>
      </c>
      <c r="B240" s="3" t="n">
        <v>0.0135</v>
      </c>
      <c r="C240" s="4" t="n">
        <v>0</v>
      </c>
      <c r="D240" s="4" t="n">
        <v>0</v>
      </c>
      <c r="E240" s="3" t="n">
        <f aca="false">(2.75*2.75)*((1-B240)*(1-B240))</f>
        <v>7.359690765625</v>
      </c>
      <c r="F240" s="3" t="n">
        <f aca="false">1.5</f>
        <v>1.5</v>
      </c>
      <c r="G240" s="3" t="n">
        <f aca="false">2.5*(1+C240)</f>
        <v>2.5</v>
      </c>
      <c r="H240" s="3" t="n">
        <f aca="false">0.32*(1+D240)</f>
        <v>0.32</v>
      </c>
      <c r="I240" s="3" t="n">
        <f aca="false">(E240-F240-G240-H240)*(E240-F240-G240-H240)</f>
        <v>9.23971995062591</v>
      </c>
      <c r="J240" s="5" t="n">
        <f aca="false">1/I240</f>
        <v>0.108228388451563</v>
      </c>
      <c r="K240" s="6" t="n">
        <f aca="false">SQRT($E240/(1-$B240)^2)</f>
        <v>2.75</v>
      </c>
      <c r="L240" s="6" t="n">
        <f aca="false">$F240</f>
        <v>1.5</v>
      </c>
      <c r="M240" s="6" t="n">
        <f aca="false">$G240/(1+$C240)</f>
        <v>2.5</v>
      </c>
      <c r="N240" s="6" t="n">
        <f aca="false">$H240/(1+$D240)</f>
        <v>0.32</v>
      </c>
      <c r="O240" s="6" t="n">
        <f aca="false">ROUND((1+10^(-6-$P240))*(1-SQRT($E240)/$K240),2)</f>
        <v>0.15</v>
      </c>
      <c r="P240" s="6" t="n">
        <f aca="false">LOG10($A240)-6</f>
        <v>-7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</row>
    <row r="241" customFormat="false" ht="15" hidden="false" customHeight="false" outlineLevel="0" collapsed="false">
      <c r="A241" s="3" t="n">
        <v>1</v>
      </c>
      <c r="B241" s="3" t="n">
        <v>0.075</v>
      </c>
      <c r="C241" s="4" t="n">
        <v>0</v>
      </c>
      <c r="D241" s="4" t="n">
        <v>0</v>
      </c>
      <c r="E241" s="3" t="n">
        <f aca="false">(2.75*2.75)*((1-B241)*(1-B241))</f>
        <v>6.4706640625</v>
      </c>
      <c r="F241" s="3" t="n">
        <f aca="false">1.5</f>
        <v>1.5</v>
      </c>
      <c r="G241" s="3" t="n">
        <f aca="false">2.5*(1+C241)</f>
        <v>2.5</v>
      </c>
      <c r="H241" s="3" t="n">
        <f aca="false">0.32*(1+D241)</f>
        <v>0.32</v>
      </c>
      <c r="I241" s="3" t="n">
        <f aca="false">(E241-F241-G241-H241)*(E241-F241-G241-H241)</f>
        <v>4.62535590972901</v>
      </c>
      <c r="J241" s="5" t="n">
        <f aca="false">1/I241</f>
        <v>0.216199578911667</v>
      </c>
      <c r="K241" s="6" t="n">
        <f aca="false">SQRT($E241/(1-$B241)^2)</f>
        <v>2.75</v>
      </c>
      <c r="L241" s="6" t="n">
        <f aca="false">$F241</f>
        <v>1.5</v>
      </c>
      <c r="M241" s="6" t="n">
        <f aca="false">$G241/(1+$C241)</f>
        <v>2.5</v>
      </c>
      <c r="N241" s="6" t="n">
        <f aca="false">$H241/(1+$D241)</f>
        <v>0.32</v>
      </c>
      <c r="O241" s="6" t="n">
        <f aca="false">ROUND((1+10^(-6-$P241))*(1-SQRT($E241)/$K241),2)</f>
        <v>0.15</v>
      </c>
      <c r="P241" s="6" t="n">
        <f aca="false">LOG10($A241)-6</f>
        <v>-6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</row>
    <row r="242" customFormat="false" ht="15" hidden="false" customHeight="false" outlineLevel="0" collapsed="false">
      <c r="A242" s="3" t="n">
        <v>10</v>
      </c>
      <c r="B242" s="3" t="n">
        <v>0.1365</v>
      </c>
      <c r="C242" s="4" t="n">
        <v>0</v>
      </c>
      <c r="D242" s="4" t="n">
        <v>0</v>
      </c>
      <c r="E242" s="3" t="n">
        <f aca="false">(2.75*2.75)*((1-B242)*(1-B242))</f>
        <v>5.638843890625</v>
      </c>
      <c r="F242" s="3" t="n">
        <f aca="false">1.5</f>
        <v>1.5</v>
      </c>
      <c r="G242" s="3" t="n">
        <f aca="false">2.5*(1+C242)</f>
        <v>2.5</v>
      </c>
      <c r="H242" s="3" t="n">
        <f aca="false">0.32*(1+D242)</f>
        <v>0.32</v>
      </c>
      <c r="I242" s="3" t="n">
        <f aca="false">(E242-F242-G242-H242)*(E242-F242-G242-H242)</f>
        <v>1.73934920783888</v>
      </c>
      <c r="J242" s="5" t="n">
        <f aca="false">1/I242</f>
        <v>0.574927677256073</v>
      </c>
      <c r="K242" s="6" t="n">
        <f aca="false">SQRT($E242/(1-$B242)^2)</f>
        <v>2.75</v>
      </c>
      <c r="L242" s="6" t="n">
        <f aca="false">$F242</f>
        <v>1.5</v>
      </c>
      <c r="M242" s="6" t="n">
        <f aca="false">$G242/(1+$C242)</f>
        <v>2.5</v>
      </c>
      <c r="N242" s="6" t="n">
        <f aca="false">$H242/(1+$D242)</f>
        <v>0.32</v>
      </c>
      <c r="O242" s="6" t="n">
        <f aca="false">ROUND((1+10^(-6-$P242))*(1-SQRT($E242)/$K242),2)</f>
        <v>0.15</v>
      </c>
      <c r="P242" s="6" t="n">
        <f aca="false">LOG10($A242)-6</f>
        <v>-5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</row>
    <row r="243" customFormat="false" ht="15" hidden="false" customHeight="false" outlineLevel="0" collapsed="false">
      <c r="A243" s="3" t="n">
        <v>100</v>
      </c>
      <c r="B243" s="3" t="n">
        <v>0.1485</v>
      </c>
      <c r="C243" s="4" t="n">
        <v>0</v>
      </c>
      <c r="D243" s="4" t="n">
        <v>0</v>
      </c>
      <c r="E243" s="3" t="n">
        <f aca="false">(2.75*2.75)*((1-B243)*(1-B243))</f>
        <v>5.483207640625</v>
      </c>
      <c r="F243" s="3" t="n">
        <f aca="false">1.5</f>
        <v>1.5</v>
      </c>
      <c r="G243" s="3" t="n">
        <f aca="false">2.5*(1+C243)</f>
        <v>2.5</v>
      </c>
      <c r="H243" s="3" t="n">
        <f aca="false">0.32*(1+D243)</f>
        <v>0.32</v>
      </c>
      <c r="I243" s="3" t="n">
        <f aca="false">(E243-F243-G243-H243)*(E243-F243-G243-H243)</f>
        <v>1.35305201520838</v>
      </c>
      <c r="J243" s="5" t="n">
        <f aca="false">1/I243</f>
        <v>0.739069887010956</v>
      </c>
      <c r="K243" s="6" t="n">
        <f aca="false">SQRT($E243/(1-$B243)^2)</f>
        <v>2.75</v>
      </c>
      <c r="L243" s="6" t="n">
        <f aca="false">$F243</f>
        <v>1.5</v>
      </c>
      <c r="M243" s="6" t="n">
        <f aca="false">$G243/(1+$C243)</f>
        <v>2.5</v>
      </c>
      <c r="N243" s="6" t="n">
        <f aca="false">$H243/(1+$D243)</f>
        <v>0.32</v>
      </c>
      <c r="O243" s="6" t="n">
        <f aca="false">ROUND((1+10^(-6-$P243))*(1-SQRT($E243)/$K243),2)</f>
        <v>0.15</v>
      </c>
      <c r="P243" s="6" t="n">
        <f aca="false">LOG10($A243)-6</f>
        <v>-4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</row>
    <row r="244" customFormat="false" ht="15" hidden="false" customHeight="false" outlineLevel="0" collapsed="false">
      <c r="A244" s="3" t="n">
        <v>1000</v>
      </c>
      <c r="B244" s="3" t="n">
        <v>0.14985</v>
      </c>
      <c r="C244" s="4" t="n">
        <v>0</v>
      </c>
      <c r="D244" s="4" t="n">
        <v>0</v>
      </c>
      <c r="E244" s="3" t="n">
        <f aca="false">(2.75*2.75)*((1-B244)*(1-B244))</f>
        <v>5.46583485765625</v>
      </c>
      <c r="F244" s="3" t="n">
        <f aca="false">1.5</f>
        <v>1.5</v>
      </c>
      <c r="G244" s="3" t="n">
        <f aca="false">2.5*(1+C244)</f>
        <v>2.5</v>
      </c>
      <c r="H244" s="3" t="n">
        <f aca="false">0.32*(1+D244)</f>
        <v>0.32</v>
      </c>
      <c r="I244" s="3" t="n">
        <f aca="false">(E244-F244-G244-H244)*(E244-F244-G244-H244)</f>
        <v>1.31293752102012</v>
      </c>
      <c r="J244" s="5" t="n">
        <f aca="false">1/I244</f>
        <v>0.761650866084646</v>
      </c>
      <c r="K244" s="6" t="n">
        <f aca="false">SQRT($E244/(1-$B244)^2)</f>
        <v>2.75</v>
      </c>
      <c r="L244" s="6" t="n">
        <f aca="false">$F244</f>
        <v>1.5</v>
      </c>
      <c r="M244" s="6" t="n">
        <f aca="false">$G244/(1+$C244)</f>
        <v>2.5</v>
      </c>
      <c r="N244" s="6" t="n">
        <f aca="false">$H244/(1+$D244)</f>
        <v>0.32</v>
      </c>
      <c r="O244" s="6" t="n">
        <f aca="false">ROUND((1+10^(-6-$P244))*(1-SQRT($E244)/$K244),2)</f>
        <v>0.15</v>
      </c>
      <c r="P244" s="6" t="n">
        <f aca="false">LOG10($A244)-6</f>
        <v>-3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</row>
    <row r="245" customFormat="false" ht="15" hidden="false" customHeight="false" outlineLevel="0" collapsed="false">
      <c r="A245" s="3" t="n">
        <v>0.01</v>
      </c>
      <c r="B245" s="3" t="n">
        <v>0.0015</v>
      </c>
      <c r="C245" s="4" t="n">
        <v>0.02</v>
      </c>
      <c r="D245" s="4" t="n">
        <v>0.1</v>
      </c>
      <c r="E245" s="3" t="n">
        <f aca="false">(2.75*2.75)*((1-B245)*(1-B245))</f>
        <v>7.539829515625</v>
      </c>
      <c r="F245" s="3" t="n">
        <f aca="false">1.5</f>
        <v>1.5</v>
      </c>
      <c r="G245" s="3" t="n">
        <f aca="false">2.5*(1+C245)</f>
        <v>2.55</v>
      </c>
      <c r="H245" s="3" t="n">
        <f aca="false">0.32*(1+D245)</f>
        <v>0.352</v>
      </c>
      <c r="I245" s="3" t="n">
        <f aca="false">(E245-F245-G245-H245)*(E245-F245-G245-H245)</f>
        <v>9.84597406912743</v>
      </c>
      <c r="J245" s="5" t="n">
        <f aca="false">1/I245</f>
        <v>0.101564354423353</v>
      </c>
      <c r="K245" s="6" t="n">
        <f aca="false">SQRT($E245/(1-$B245)^2)</f>
        <v>2.75</v>
      </c>
      <c r="L245" s="6" t="n">
        <f aca="false">$F245</f>
        <v>1.5</v>
      </c>
      <c r="M245" s="6" t="n">
        <f aca="false">$G245/(1+$C245)</f>
        <v>2.5</v>
      </c>
      <c r="N245" s="6" t="n">
        <f aca="false">$H245/(1+$D245)</f>
        <v>0.32</v>
      </c>
      <c r="O245" s="6" t="n">
        <f aca="false">ROUND((1+10^(-6-$P245))*(1-SQRT($E245)/$K245),2)</f>
        <v>0.15</v>
      </c>
      <c r="P245" s="6" t="n">
        <f aca="false">LOG10($A245)-6</f>
        <v>-8</v>
      </c>
    </row>
    <row r="246" customFormat="false" ht="15" hidden="false" customHeight="false" outlineLevel="0" collapsed="false">
      <c r="A246" s="3" t="n">
        <v>0.1</v>
      </c>
      <c r="B246" s="3" t="n">
        <v>0.0135</v>
      </c>
      <c r="C246" s="4" t="n">
        <v>0.02</v>
      </c>
      <c r="D246" s="4" t="n">
        <v>0.1</v>
      </c>
      <c r="E246" s="3" t="n">
        <f aca="false">(2.75*2.75)*((1-B246)*(1-B246))</f>
        <v>7.359690765625</v>
      </c>
      <c r="F246" s="3" t="n">
        <f aca="false">1.5</f>
        <v>1.5</v>
      </c>
      <c r="G246" s="3" t="n">
        <f aca="false">2.5*(1+C246)</f>
        <v>2.55</v>
      </c>
      <c r="H246" s="3" t="n">
        <f aca="false">0.32*(1+D246)</f>
        <v>0.352</v>
      </c>
      <c r="I246" s="3" t="n">
        <f aca="false">(E246-F246-G246-H246)*(E246-F246-G246-H246)</f>
        <v>8.74793466506341</v>
      </c>
      <c r="J246" s="5" t="n">
        <f aca="false">1/I246</f>
        <v>0.114312696457793</v>
      </c>
      <c r="K246" s="6" t="n">
        <f aca="false">SQRT($E246/(1-$B246)^2)</f>
        <v>2.75</v>
      </c>
      <c r="L246" s="6" t="n">
        <f aca="false">$F246</f>
        <v>1.5</v>
      </c>
      <c r="M246" s="6" t="n">
        <f aca="false">$G246/(1+$C246)</f>
        <v>2.5</v>
      </c>
      <c r="N246" s="6" t="n">
        <f aca="false">$H246/(1+$D246)</f>
        <v>0.32</v>
      </c>
      <c r="O246" s="6" t="n">
        <f aca="false">ROUND((1+10^(-6-$P246))*(1-SQRT($E246)/$K246),2)</f>
        <v>0.15</v>
      </c>
      <c r="P246" s="6" t="n">
        <f aca="false">LOG10($A246)-6</f>
        <v>-7</v>
      </c>
    </row>
    <row r="247" customFormat="false" ht="15" hidden="false" customHeight="false" outlineLevel="0" collapsed="false">
      <c r="A247" s="3" t="n">
        <v>1</v>
      </c>
      <c r="B247" s="3" t="n">
        <v>0.075</v>
      </c>
      <c r="C247" s="4" t="n">
        <v>0.02</v>
      </c>
      <c r="D247" s="4" t="n">
        <v>0.1</v>
      </c>
      <c r="E247" s="3" t="n">
        <f aca="false">(2.75*2.75)*((1-B247)*(1-B247))</f>
        <v>6.4706640625</v>
      </c>
      <c r="F247" s="3" t="n">
        <f aca="false">1.5</f>
        <v>1.5</v>
      </c>
      <c r="G247" s="3" t="n">
        <f aca="false">2.5*(1+C247)</f>
        <v>2.55</v>
      </c>
      <c r="H247" s="3" t="n">
        <f aca="false">0.32*(1+D247)</f>
        <v>0.352</v>
      </c>
      <c r="I247" s="3" t="n">
        <f aca="false">(E247-F247-G247-H247)*(E247-F247-G247-H247)</f>
        <v>4.27937100347901</v>
      </c>
      <c r="J247" s="5" t="n">
        <f aca="false">1/I247</f>
        <v>0.233679201730121</v>
      </c>
      <c r="K247" s="6" t="n">
        <f aca="false">SQRT($E247/(1-$B247)^2)</f>
        <v>2.75</v>
      </c>
      <c r="L247" s="6" t="n">
        <f aca="false">$F247</f>
        <v>1.5</v>
      </c>
      <c r="M247" s="6" t="n">
        <f aca="false">$G247/(1+$C247)</f>
        <v>2.5</v>
      </c>
      <c r="N247" s="6" t="n">
        <f aca="false">$H247/(1+$D247)</f>
        <v>0.32</v>
      </c>
      <c r="O247" s="6" t="n">
        <f aca="false">ROUND((1+10^(-6-$P247))*(1-SQRT($E247)/$K247),2)</f>
        <v>0.15</v>
      </c>
      <c r="P247" s="6" t="n">
        <f aca="false">LOG10($A247)-6</f>
        <v>-6</v>
      </c>
    </row>
    <row r="248" customFormat="false" ht="15" hidden="false" customHeight="false" outlineLevel="0" collapsed="false">
      <c r="A248" s="3" t="n">
        <v>10</v>
      </c>
      <c r="B248" s="3" t="n">
        <v>0.1365</v>
      </c>
      <c r="C248" s="4" t="n">
        <v>0.02</v>
      </c>
      <c r="D248" s="4" t="n">
        <v>0.1</v>
      </c>
      <c r="E248" s="3" t="n">
        <f aca="false">(2.75*2.75)*((1-B248)*(1-B248))</f>
        <v>5.638843890625</v>
      </c>
      <c r="F248" s="3" t="n">
        <f aca="false">1.5</f>
        <v>1.5</v>
      </c>
      <c r="G248" s="3" t="n">
        <f aca="false">2.5*(1+C248)</f>
        <v>2.55</v>
      </c>
      <c r="H248" s="3" t="n">
        <f aca="false">0.32*(1+D248)</f>
        <v>0.352</v>
      </c>
      <c r="I248" s="3" t="n">
        <f aca="false">(E248-F248-G248-H248)*(E248-F248-G248-H248)</f>
        <v>1.52978280977639</v>
      </c>
      <c r="J248" s="5" t="n">
        <f aca="false">1/I248</f>
        <v>0.653687565064334</v>
      </c>
      <c r="K248" s="6" t="n">
        <f aca="false">SQRT($E248/(1-$B248)^2)</f>
        <v>2.75</v>
      </c>
      <c r="L248" s="6" t="n">
        <f aca="false">$F248</f>
        <v>1.5</v>
      </c>
      <c r="M248" s="6" t="n">
        <f aca="false">$G248/(1+$C248)</f>
        <v>2.5</v>
      </c>
      <c r="N248" s="6" t="n">
        <f aca="false">$H248/(1+$D248)</f>
        <v>0.32</v>
      </c>
      <c r="O248" s="6" t="n">
        <f aca="false">ROUND((1+10^(-6-$P248))*(1-SQRT($E248)/$K248),2)</f>
        <v>0.15</v>
      </c>
      <c r="P248" s="6" t="n">
        <f aca="false">LOG10($A248)-6</f>
        <v>-5</v>
      </c>
    </row>
    <row r="249" customFormat="false" ht="15" hidden="false" customHeight="false" outlineLevel="0" collapsed="false">
      <c r="A249" s="3" t="n">
        <v>100</v>
      </c>
      <c r="B249" s="3" t="n">
        <v>0.1485</v>
      </c>
      <c r="C249" s="4" t="n">
        <v>0.02</v>
      </c>
      <c r="D249" s="4" t="n">
        <v>0.1</v>
      </c>
      <c r="E249" s="3" t="n">
        <f aca="false">(2.75*2.75)*((1-B249)*(1-B249))</f>
        <v>5.483207640625</v>
      </c>
      <c r="F249" s="3" t="n">
        <f aca="false">1.5</f>
        <v>1.5</v>
      </c>
      <c r="G249" s="3" t="n">
        <f aca="false">2.5*(1+C249)</f>
        <v>2.55</v>
      </c>
      <c r="H249" s="3" t="n">
        <f aca="false">0.32*(1+D249)</f>
        <v>0.352</v>
      </c>
      <c r="I249" s="3" t="n">
        <f aca="false">(E249-F249-G249-H249)*(E249-F249-G249-H249)</f>
        <v>1.16900996214588</v>
      </c>
      <c r="J249" s="5" t="n">
        <f aca="false">1/I249</f>
        <v>0.85542470328</v>
      </c>
      <c r="K249" s="6" t="n">
        <f aca="false">SQRT($E249/(1-$B249)^2)</f>
        <v>2.75</v>
      </c>
      <c r="L249" s="6" t="n">
        <f aca="false">$F249</f>
        <v>1.5</v>
      </c>
      <c r="M249" s="6" t="n">
        <f aca="false">$G249/(1+$C249)</f>
        <v>2.5</v>
      </c>
      <c r="N249" s="6" t="n">
        <f aca="false">$H249/(1+$D249)</f>
        <v>0.32</v>
      </c>
      <c r="O249" s="6" t="n">
        <f aca="false">ROUND((1+10^(-6-$P249))*(1-SQRT($E249)/$K249),2)</f>
        <v>0.15</v>
      </c>
      <c r="P249" s="6" t="n">
        <f aca="false">LOG10($A249)-6</f>
        <v>-4</v>
      </c>
    </row>
    <row r="250" customFormat="false" ht="15" hidden="false" customHeight="false" outlineLevel="0" collapsed="false">
      <c r="A250" s="3" t="n">
        <v>1000</v>
      </c>
      <c r="B250" s="3" t="n">
        <v>0.14985</v>
      </c>
      <c r="C250" s="4" t="n">
        <v>0.02</v>
      </c>
      <c r="D250" s="4" t="n">
        <v>0.1</v>
      </c>
      <c r="E250" s="3" t="n">
        <f aca="false">(2.75*2.75)*((1-B250)*(1-B250))</f>
        <v>5.46583485765625</v>
      </c>
      <c r="F250" s="3" t="n">
        <f aca="false">1.5</f>
        <v>1.5</v>
      </c>
      <c r="G250" s="3" t="n">
        <f aca="false">2.5*(1+C250)</f>
        <v>2.55</v>
      </c>
      <c r="H250" s="3" t="n">
        <f aca="false">0.32*(1+D250)</f>
        <v>0.352</v>
      </c>
      <c r="I250" s="3" t="n">
        <f aca="false">(E250-F250-G250-H250)*(E250-F250-G250-H250)</f>
        <v>1.13174460436449</v>
      </c>
      <c r="J250" s="5" t="n">
        <f aca="false">1/I250</f>
        <v>0.8835915772371</v>
      </c>
      <c r="K250" s="6" t="n">
        <f aca="false">SQRT($E250/(1-$B250)^2)</f>
        <v>2.75</v>
      </c>
      <c r="L250" s="6" t="n">
        <f aca="false">$F250</f>
        <v>1.5</v>
      </c>
      <c r="M250" s="6" t="n">
        <f aca="false">$G250/(1+$C250)</f>
        <v>2.5</v>
      </c>
      <c r="N250" s="6" t="n">
        <f aca="false">$H250/(1+$D250)</f>
        <v>0.32</v>
      </c>
      <c r="O250" s="6" t="n">
        <f aca="false">ROUND((1+10^(-6-$P250))*(1-SQRT($E250)/$K250),2)</f>
        <v>0.15</v>
      </c>
      <c r="P250" s="6" t="n">
        <f aca="false">LOG10($A250)-6</f>
        <v>-3</v>
      </c>
    </row>
    <row r="251" customFormat="false" ht="15" hidden="false" customHeight="false" outlineLevel="0" collapsed="false">
      <c r="A251" s="3" t="n">
        <v>0.01</v>
      </c>
      <c r="B251" s="3" t="n">
        <v>0.0015</v>
      </c>
      <c r="C251" s="4" t="n">
        <v>0.04</v>
      </c>
      <c r="D251" s="4" t="n">
        <v>0.2</v>
      </c>
      <c r="E251" s="3" t="n">
        <f aca="false">(2.75*2.75)*((1-B251)*(1-B251))</f>
        <v>7.539829515625</v>
      </c>
      <c r="F251" s="3" t="n">
        <f aca="false">1.5</f>
        <v>1.5</v>
      </c>
      <c r="G251" s="3" t="n">
        <f aca="false">2.5*(1+C251)</f>
        <v>2.6</v>
      </c>
      <c r="H251" s="3" t="n">
        <f aca="false">0.32*(1+D251)</f>
        <v>0.384</v>
      </c>
      <c r="I251" s="3" t="n">
        <f aca="false">(E251-F251-G251-H251)*(E251-F251-G251-H251)</f>
        <v>9.33809402856493</v>
      </c>
      <c r="J251" s="5" t="n">
        <f aca="false">1/I251</f>
        <v>0.107088234166526</v>
      </c>
      <c r="K251" s="6" t="n">
        <f aca="false">SQRT($E251/(1-$B251)^2)</f>
        <v>2.75</v>
      </c>
      <c r="L251" s="6" t="n">
        <f aca="false">$F251</f>
        <v>1.5</v>
      </c>
      <c r="M251" s="6" t="n">
        <f aca="false">$G251/(1+$C251)</f>
        <v>2.5</v>
      </c>
      <c r="N251" s="6" t="n">
        <f aca="false">$H251/(1+$D251)</f>
        <v>0.32</v>
      </c>
      <c r="O251" s="6" t="n">
        <f aca="false">ROUND((1+10^(-6-$P251))*(1-SQRT($E251)/$K251),2)</f>
        <v>0.15</v>
      </c>
      <c r="P251" s="6" t="n">
        <f aca="false">LOG10($A251)-6</f>
        <v>-8</v>
      </c>
    </row>
    <row r="252" customFormat="false" ht="15" hidden="false" customHeight="false" outlineLevel="0" collapsed="false">
      <c r="A252" s="3" t="n">
        <v>0.1</v>
      </c>
      <c r="B252" s="3" t="n">
        <v>0.0135</v>
      </c>
      <c r="C252" s="4" t="n">
        <v>0.04</v>
      </c>
      <c r="D252" s="4" t="n">
        <v>0.2</v>
      </c>
      <c r="E252" s="3" t="n">
        <f aca="false">(2.75*2.75)*((1-B252)*(1-B252))</f>
        <v>7.359690765625</v>
      </c>
      <c r="F252" s="3" t="n">
        <f aca="false">1.5</f>
        <v>1.5</v>
      </c>
      <c r="G252" s="3" t="n">
        <f aca="false">2.5*(1+C252)</f>
        <v>2.6</v>
      </c>
      <c r="H252" s="3" t="n">
        <f aca="false">0.32*(1+D252)</f>
        <v>0.384</v>
      </c>
      <c r="I252" s="3" t="n">
        <f aca="false">(E252-F252-G252-H252)*(E252-F252-G252-H252)</f>
        <v>8.26959737950091</v>
      </c>
      <c r="J252" s="5" t="n">
        <f aca="false">1/I252</f>
        <v>0.120924871442817</v>
      </c>
      <c r="K252" s="6" t="n">
        <f aca="false">SQRT($E252/(1-$B252)^2)</f>
        <v>2.75</v>
      </c>
      <c r="L252" s="6" t="n">
        <f aca="false">$F252</f>
        <v>1.5</v>
      </c>
      <c r="M252" s="6" t="n">
        <f aca="false">$G252/(1+$C252)</f>
        <v>2.5</v>
      </c>
      <c r="N252" s="6" t="n">
        <f aca="false">$H252/(1+$D252)</f>
        <v>0.32</v>
      </c>
      <c r="O252" s="6" t="n">
        <f aca="false">ROUND((1+10^(-6-$P252))*(1-SQRT($E252)/$K252),2)</f>
        <v>0.15</v>
      </c>
      <c r="P252" s="6" t="n">
        <f aca="false">LOG10($A252)-6</f>
        <v>-7</v>
      </c>
    </row>
    <row r="253" customFormat="false" ht="15" hidden="false" customHeight="false" outlineLevel="0" collapsed="false">
      <c r="A253" s="3" t="n">
        <v>1</v>
      </c>
      <c r="B253" s="3" t="n">
        <v>0.075</v>
      </c>
      <c r="C253" s="4" t="n">
        <v>0.04</v>
      </c>
      <c r="D253" s="4" t="n">
        <v>0.2</v>
      </c>
      <c r="E253" s="3" t="n">
        <f aca="false">(2.75*2.75)*((1-B253)*(1-B253))</f>
        <v>6.4706640625</v>
      </c>
      <c r="F253" s="3" t="n">
        <f aca="false">1.5</f>
        <v>1.5</v>
      </c>
      <c r="G253" s="3" t="n">
        <f aca="false">2.5*(1+C253)</f>
        <v>2.6</v>
      </c>
      <c r="H253" s="3" t="n">
        <f aca="false">0.32*(1+D253)</f>
        <v>0.384</v>
      </c>
      <c r="I253" s="3" t="n">
        <f aca="false">(E253-F253-G253-H253)*(E253-F253-G253-H253)</f>
        <v>3.94683409722901</v>
      </c>
      <c r="J253" s="5" t="n">
        <f aca="false">1/I253</f>
        <v>0.253367629691372</v>
      </c>
      <c r="K253" s="6" t="n">
        <f aca="false">SQRT($E253/(1-$B253)^2)</f>
        <v>2.75</v>
      </c>
      <c r="L253" s="6" t="n">
        <f aca="false">$F253</f>
        <v>1.5</v>
      </c>
      <c r="M253" s="6" t="n">
        <f aca="false">$G253/(1+$C253)</f>
        <v>2.5</v>
      </c>
      <c r="N253" s="6" t="n">
        <f aca="false">$H253/(1+$D253)</f>
        <v>0.32</v>
      </c>
      <c r="O253" s="6" t="n">
        <f aca="false">ROUND((1+10^(-6-$P253))*(1-SQRT($E253)/$K253),2)</f>
        <v>0.15</v>
      </c>
      <c r="P253" s="6" t="n">
        <f aca="false">LOG10($A253)-6</f>
        <v>-6</v>
      </c>
    </row>
    <row r="254" customFormat="false" ht="15" hidden="false" customHeight="false" outlineLevel="0" collapsed="false">
      <c r="A254" s="3" t="n">
        <v>10</v>
      </c>
      <c r="B254" s="3" t="n">
        <v>0.1365</v>
      </c>
      <c r="C254" s="4" t="n">
        <v>0.04</v>
      </c>
      <c r="D254" s="4" t="n">
        <v>0.2</v>
      </c>
      <c r="E254" s="3" t="n">
        <f aca="false">(2.75*2.75)*((1-B254)*(1-B254))</f>
        <v>5.638843890625</v>
      </c>
      <c r="F254" s="3" t="n">
        <f aca="false">1.5</f>
        <v>1.5</v>
      </c>
      <c r="G254" s="3" t="n">
        <f aca="false">2.5*(1+C254)</f>
        <v>2.6</v>
      </c>
      <c r="H254" s="3" t="n">
        <f aca="false">0.32*(1+D254)</f>
        <v>0.384</v>
      </c>
      <c r="I254" s="3" t="n">
        <f aca="false">(E254-F254-G254-H254)*(E254-F254-G254-H254)</f>
        <v>1.33366441171389</v>
      </c>
      <c r="J254" s="5" t="n">
        <f aca="false">1/I254</f>
        <v>0.7498138146424</v>
      </c>
      <c r="K254" s="6" t="n">
        <f aca="false">SQRT($E254/(1-$B254)^2)</f>
        <v>2.75</v>
      </c>
      <c r="L254" s="6" t="n">
        <f aca="false">$F254</f>
        <v>1.5</v>
      </c>
      <c r="M254" s="6" t="n">
        <f aca="false">$G254/(1+$C254)</f>
        <v>2.5</v>
      </c>
      <c r="N254" s="6" t="n">
        <f aca="false">$H254/(1+$D254)</f>
        <v>0.32</v>
      </c>
      <c r="O254" s="6" t="n">
        <f aca="false">ROUND((1+10^(-6-$P254))*(1-SQRT($E254)/$K254),2)</f>
        <v>0.15</v>
      </c>
      <c r="P254" s="6" t="n">
        <f aca="false">LOG10($A254)-6</f>
        <v>-5</v>
      </c>
    </row>
    <row r="255" customFormat="false" ht="15" hidden="false" customHeight="false" outlineLevel="0" collapsed="false">
      <c r="A255" s="3" t="n">
        <v>100</v>
      </c>
      <c r="B255" s="3" t="n">
        <v>0.1485</v>
      </c>
      <c r="C255" s="4" t="n">
        <v>0.04</v>
      </c>
      <c r="D255" s="4" t="n">
        <v>0.2</v>
      </c>
      <c r="E255" s="3" t="n">
        <f aca="false">(2.75*2.75)*((1-B255)*(1-B255))</f>
        <v>5.483207640625</v>
      </c>
      <c r="F255" s="3" t="n">
        <f aca="false">1.5</f>
        <v>1.5</v>
      </c>
      <c r="G255" s="3" t="n">
        <f aca="false">2.5*(1+C255)</f>
        <v>2.6</v>
      </c>
      <c r="H255" s="3" t="n">
        <f aca="false">0.32*(1+D255)</f>
        <v>0.384</v>
      </c>
      <c r="I255" s="3" t="n">
        <f aca="false">(E255-F255-G255-H255)*(E255-F255-G255-H255)</f>
        <v>0.998415909083376</v>
      </c>
      <c r="J255" s="5" t="n">
        <f aca="false">1/I255</f>
        <v>1.00158660424199</v>
      </c>
      <c r="K255" s="6" t="n">
        <f aca="false">SQRT($E255/(1-$B255)^2)</f>
        <v>2.75</v>
      </c>
      <c r="L255" s="6" t="n">
        <f aca="false">$F255</f>
        <v>1.5</v>
      </c>
      <c r="M255" s="6" t="n">
        <f aca="false">$G255/(1+$C255)</f>
        <v>2.5</v>
      </c>
      <c r="N255" s="6" t="n">
        <f aca="false">$H255/(1+$D255)</f>
        <v>0.32</v>
      </c>
      <c r="O255" s="6" t="n">
        <f aca="false">ROUND((1+10^(-6-$P255))*(1-SQRT($E255)/$K255),2)</f>
        <v>0.15</v>
      </c>
      <c r="P255" s="6" t="n">
        <f aca="false">LOG10($A255)-6</f>
        <v>-4</v>
      </c>
    </row>
    <row r="256" customFormat="false" ht="15" hidden="false" customHeight="false" outlineLevel="0" collapsed="false">
      <c r="A256" s="3" t="n">
        <v>1000</v>
      </c>
      <c r="B256" s="3" t="n">
        <v>0.14985</v>
      </c>
      <c r="C256" s="4" t="n">
        <v>0.04</v>
      </c>
      <c r="D256" s="4" t="n">
        <v>0.2</v>
      </c>
      <c r="E256" s="3" t="n">
        <f aca="false">(2.75*2.75)*((1-B256)*(1-B256))</f>
        <v>5.46583485765625</v>
      </c>
      <c r="F256" s="3" t="n">
        <f aca="false">1.5</f>
        <v>1.5</v>
      </c>
      <c r="G256" s="3" t="n">
        <f aca="false">2.5*(1+C256)</f>
        <v>2.6</v>
      </c>
      <c r="H256" s="3" t="n">
        <f aca="false">0.32*(1+D256)</f>
        <v>0.384</v>
      </c>
      <c r="I256" s="3" t="n">
        <f aca="false">(E256-F256-G256-H256)*(E256-F256-G256-H256)</f>
        <v>0.963999687708867</v>
      </c>
      <c r="J256" s="5" t="n">
        <f aca="false">1/I256</f>
        <v>1.03734473439166</v>
      </c>
      <c r="K256" s="6" t="n">
        <f aca="false">SQRT($E256/(1-$B256)^2)</f>
        <v>2.75</v>
      </c>
      <c r="L256" s="6" t="n">
        <f aca="false">$F256</f>
        <v>1.5</v>
      </c>
      <c r="M256" s="6" t="n">
        <f aca="false">$G256/(1+$C256)</f>
        <v>2.5</v>
      </c>
      <c r="N256" s="6" t="n">
        <f aca="false">$H256/(1+$D256)</f>
        <v>0.32</v>
      </c>
      <c r="O256" s="6" t="n">
        <f aca="false">ROUND((1+10^(-6-$P256))*(1-SQRT($E256)/$K256),2)</f>
        <v>0.15</v>
      </c>
      <c r="P256" s="6" t="n">
        <f aca="false">LOG10($A256)-6</f>
        <v>-3</v>
      </c>
    </row>
    <row r="257" customFormat="false" ht="15" hidden="false" customHeight="false" outlineLevel="0" collapsed="false">
      <c r="A257" s="3" t="n">
        <v>0.01</v>
      </c>
      <c r="B257" s="3" t="n">
        <v>0.0015</v>
      </c>
      <c r="C257" s="4" t="n">
        <v>0.06</v>
      </c>
      <c r="D257" s="4" t="n">
        <v>0.3</v>
      </c>
      <c r="E257" s="3" t="n">
        <f aca="false">(2.75*2.75)*((1-B257)*(1-B257))</f>
        <v>7.539829515625</v>
      </c>
      <c r="F257" s="3" t="n">
        <f aca="false">1.5</f>
        <v>1.5</v>
      </c>
      <c r="G257" s="3" t="n">
        <f aca="false">2.5*(1+C257)</f>
        <v>2.65</v>
      </c>
      <c r="H257" s="3" t="n">
        <f aca="false">0.32*(1+D257)</f>
        <v>0.416</v>
      </c>
      <c r="I257" s="3" t="n">
        <f aca="false">(E257-F257-G257-H257)*(E257-F257-G257-H257)</f>
        <v>8.84366198800242</v>
      </c>
      <c r="J257" s="5" t="n">
        <f aca="false">1/I257</f>
        <v>0.113075330259866</v>
      </c>
      <c r="K257" s="6" t="n">
        <f aca="false">SQRT($E257/(1-$B257)^2)</f>
        <v>2.75</v>
      </c>
      <c r="L257" s="6" t="n">
        <f aca="false">$F257</f>
        <v>1.5</v>
      </c>
      <c r="M257" s="6" t="n">
        <f aca="false">$G257/(1+$C257)</f>
        <v>2.5</v>
      </c>
      <c r="N257" s="6" t="n">
        <f aca="false">$H257/(1+$D257)</f>
        <v>0.32</v>
      </c>
      <c r="O257" s="6" t="n">
        <f aca="false">ROUND((1+10^(-6-$P257))*(1-SQRT($E257)/$K257),2)</f>
        <v>0.15</v>
      </c>
      <c r="P257" s="6" t="n">
        <f aca="false">LOG10($A257)-6</f>
        <v>-8</v>
      </c>
    </row>
    <row r="258" customFormat="false" ht="15" hidden="false" customHeight="false" outlineLevel="0" collapsed="false">
      <c r="A258" s="3" t="n">
        <v>0.1</v>
      </c>
      <c r="B258" s="3" t="n">
        <v>0.0135</v>
      </c>
      <c r="C258" s="4" t="n">
        <v>0.06</v>
      </c>
      <c r="D258" s="4" t="n">
        <v>0.3</v>
      </c>
      <c r="E258" s="3" t="n">
        <f aca="false">(2.75*2.75)*((1-B258)*(1-B258))</f>
        <v>7.359690765625</v>
      </c>
      <c r="F258" s="3" t="n">
        <f aca="false">1.5</f>
        <v>1.5</v>
      </c>
      <c r="G258" s="3" t="n">
        <f aca="false">2.5*(1+C258)</f>
        <v>2.65</v>
      </c>
      <c r="H258" s="3" t="n">
        <f aca="false">0.32*(1+D258)</f>
        <v>0.416</v>
      </c>
      <c r="I258" s="3" t="n">
        <f aca="false">(E258-F258-G258-H258)*(E258-F258-G258-H258)</f>
        <v>7.8047080939384</v>
      </c>
      <c r="J258" s="5" t="n">
        <f aca="false">1/I258</f>
        <v>0.128127790042098</v>
      </c>
      <c r="K258" s="6" t="n">
        <f aca="false">SQRT($E258/(1-$B258)^2)</f>
        <v>2.75</v>
      </c>
      <c r="L258" s="6" t="n">
        <f aca="false">$F258</f>
        <v>1.5</v>
      </c>
      <c r="M258" s="6" t="n">
        <f aca="false">$G258/(1+$C258)</f>
        <v>2.5</v>
      </c>
      <c r="N258" s="6" t="n">
        <f aca="false">$H258/(1+$D258)</f>
        <v>0.32</v>
      </c>
      <c r="O258" s="6" t="n">
        <f aca="false">ROUND((1+10^(-6-$P258))*(1-SQRT($E258)/$K258),2)</f>
        <v>0.15</v>
      </c>
      <c r="P258" s="6" t="n">
        <f aca="false">LOG10($A258)-6</f>
        <v>-7</v>
      </c>
    </row>
    <row r="259" customFormat="false" ht="15" hidden="false" customHeight="false" outlineLevel="0" collapsed="false">
      <c r="A259" s="3" t="n">
        <v>1</v>
      </c>
      <c r="B259" s="3" t="n">
        <v>0.075</v>
      </c>
      <c r="C259" s="4" t="n">
        <v>0.06</v>
      </c>
      <c r="D259" s="4" t="n">
        <v>0.3</v>
      </c>
      <c r="E259" s="3" t="n">
        <f aca="false">(2.75*2.75)*((1-B259)*(1-B259))</f>
        <v>6.4706640625</v>
      </c>
      <c r="F259" s="3" t="n">
        <f aca="false">1.5</f>
        <v>1.5</v>
      </c>
      <c r="G259" s="3" t="n">
        <f aca="false">2.5*(1+C259)</f>
        <v>2.65</v>
      </c>
      <c r="H259" s="3" t="n">
        <f aca="false">0.32*(1+D259)</f>
        <v>0.416</v>
      </c>
      <c r="I259" s="3" t="n">
        <f aca="false">(E259-F259-G259-H259)*(E259-F259-G259-H259)</f>
        <v>3.62774519097901</v>
      </c>
      <c r="J259" s="5" t="n">
        <f aca="false">1/I259</f>
        <v>0.275653318344041</v>
      </c>
      <c r="K259" s="6" t="n">
        <f aca="false">SQRT($E259/(1-$B259)^2)</f>
        <v>2.75</v>
      </c>
      <c r="L259" s="6" t="n">
        <f aca="false">$F259</f>
        <v>1.5</v>
      </c>
      <c r="M259" s="6" t="n">
        <f aca="false">$G259/(1+$C259)</f>
        <v>2.5</v>
      </c>
      <c r="N259" s="6" t="n">
        <f aca="false">$H259/(1+$D259)</f>
        <v>0.32</v>
      </c>
      <c r="O259" s="6" t="n">
        <f aca="false">ROUND((1+10^(-6-$P259))*(1-SQRT($E259)/$K259),2)</f>
        <v>0.15</v>
      </c>
      <c r="P259" s="6" t="n">
        <f aca="false">LOG10($A259)-6</f>
        <v>-6</v>
      </c>
    </row>
    <row r="260" customFormat="false" ht="15" hidden="false" customHeight="false" outlineLevel="0" collapsed="false">
      <c r="A260" s="3" t="n">
        <v>10</v>
      </c>
      <c r="B260" s="3" t="n">
        <v>0.1365</v>
      </c>
      <c r="C260" s="4" t="n">
        <v>0.06</v>
      </c>
      <c r="D260" s="4" t="n">
        <v>0.3</v>
      </c>
      <c r="E260" s="3" t="n">
        <f aca="false">(2.75*2.75)*((1-B260)*(1-B260))</f>
        <v>5.638843890625</v>
      </c>
      <c r="F260" s="3" t="n">
        <f aca="false">1.5</f>
        <v>1.5</v>
      </c>
      <c r="G260" s="3" t="n">
        <f aca="false">2.5*(1+C260)</f>
        <v>2.65</v>
      </c>
      <c r="H260" s="3" t="n">
        <f aca="false">0.32*(1+D260)</f>
        <v>0.416</v>
      </c>
      <c r="I260" s="3" t="n">
        <f aca="false">(E260-F260-G260-H260)*(E260-F260-G260-H260)</f>
        <v>1.15099401365138</v>
      </c>
      <c r="J260" s="5" t="n">
        <f aca="false">1/I260</f>
        <v>0.868814249370094</v>
      </c>
      <c r="K260" s="6" t="n">
        <f aca="false">SQRT($E260/(1-$B260)^2)</f>
        <v>2.75</v>
      </c>
      <c r="L260" s="6" t="n">
        <f aca="false">$F260</f>
        <v>1.5</v>
      </c>
      <c r="M260" s="6" t="n">
        <f aca="false">$G260/(1+$C260)</f>
        <v>2.5</v>
      </c>
      <c r="N260" s="6" t="n">
        <f aca="false">$H260/(1+$D260)</f>
        <v>0.32</v>
      </c>
      <c r="O260" s="6" t="n">
        <f aca="false">ROUND((1+10^(-6-$P260))*(1-SQRT($E260)/$K260),2)</f>
        <v>0.15</v>
      </c>
      <c r="P260" s="6" t="n">
        <f aca="false">LOG10($A260)-6</f>
        <v>-5</v>
      </c>
    </row>
    <row r="261" customFormat="false" ht="15" hidden="false" customHeight="false" outlineLevel="0" collapsed="false">
      <c r="A261" s="3" t="n">
        <v>100</v>
      </c>
      <c r="B261" s="3" t="n">
        <v>0.1485</v>
      </c>
      <c r="C261" s="4" t="n">
        <v>0.06</v>
      </c>
      <c r="D261" s="4" t="n">
        <v>0.3</v>
      </c>
      <c r="E261" s="3" t="n">
        <f aca="false">(2.75*2.75)*((1-B261)*(1-B261))</f>
        <v>5.483207640625</v>
      </c>
      <c r="F261" s="3" t="n">
        <f aca="false">1.5</f>
        <v>1.5</v>
      </c>
      <c r="G261" s="3" t="n">
        <f aca="false">2.5*(1+C261)</f>
        <v>2.65</v>
      </c>
      <c r="H261" s="3" t="n">
        <f aca="false">0.32*(1+D261)</f>
        <v>0.416</v>
      </c>
      <c r="I261" s="3" t="n">
        <f aca="false">(E261-F261-G261-H261)*(E261-F261-G261-H261)</f>
        <v>0.841269856020876</v>
      </c>
      <c r="J261" s="5" t="n">
        <f aca="false">1/I261</f>
        <v>1.18867922444042</v>
      </c>
      <c r="K261" s="6" t="n">
        <f aca="false">SQRT($E261/(1-$B261)^2)</f>
        <v>2.75</v>
      </c>
      <c r="L261" s="6" t="n">
        <f aca="false">$F261</f>
        <v>1.5</v>
      </c>
      <c r="M261" s="6" t="n">
        <f aca="false">$G261/(1+$C261)</f>
        <v>2.5</v>
      </c>
      <c r="N261" s="6" t="n">
        <f aca="false">$H261/(1+$D261)</f>
        <v>0.32</v>
      </c>
      <c r="O261" s="6" t="n">
        <f aca="false">ROUND((1+10^(-6-$P261))*(1-SQRT($E261)/$K261),2)</f>
        <v>0.15</v>
      </c>
      <c r="P261" s="6" t="n">
        <f aca="false">LOG10($A261)-6</f>
        <v>-4</v>
      </c>
    </row>
    <row r="262" customFormat="false" ht="15" hidden="false" customHeight="false" outlineLevel="0" collapsed="false">
      <c r="A262" s="3" t="n">
        <v>1000</v>
      </c>
      <c r="B262" s="3" t="n">
        <v>0.14985</v>
      </c>
      <c r="C262" s="4" t="n">
        <v>0.06</v>
      </c>
      <c r="D262" s="4" t="n">
        <v>0.3</v>
      </c>
      <c r="E262" s="3" t="n">
        <f aca="false">(2.75*2.75)*((1-B262)*(1-B262))</f>
        <v>5.46583485765625</v>
      </c>
      <c r="F262" s="3" t="n">
        <f aca="false">1.5</f>
        <v>1.5</v>
      </c>
      <c r="G262" s="3" t="n">
        <f aca="false">2.5*(1+C262)</f>
        <v>2.65</v>
      </c>
      <c r="H262" s="3" t="n">
        <f aca="false">0.32*(1+D262)</f>
        <v>0.416</v>
      </c>
      <c r="I262" s="3" t="n">
        <f aca="false">(E262-F262-G262-H262)*(E262-F262-G262-H262)</f>
        <v>0.809702771053242</v>
      </c>
      <c r="J262" s="5" t="n">
        <f aca="false">1/I262</f>
        <v>1.23502109138051</v>
      </c>
      <c r="K262" s="6" t="n">
        <f aca="false">SQRT($E262/(1-$B262)^2)</f>
        <v>2.75</v>
      </c>
      <c r="L262" s="6" t="n">
        <f aca="false">$F262</f>
        <v>1.5</v>
      </c>
      <c r="M262" s="6" t="n">
        <f aca="false">$G262/(1+$C262)</f>
        <v>2.5</v>
      </c>
      <c r="N262" s="6" t="n">
        <f aca="false">$H262/(1+$D262)</f>
        <v>0.32</v>
      </c>
      <c r="O262" s="6" t="n">
        <f aca="false">ROUND((1+10^(-6-$P262))*(1-SQRT($E262)/$K262),2)</f>
        <v>0.15</v>
      </c>
      <c r="P262" s="6" t="n">
        <f aca="false">LOG10($A262)-6</f>
        <v>-3</v>
      </c>
    </row>
    <row r="263" customFormat="false" ht="15" hidden="false" customHeight="false" outlineLevel="0" collapsed="false">
      <c r="A263" s="3" t="n">
        <v>0.01</v>
      </c>
      <c r="B263" s="3" t="n">
        <v>0.0015</v>
      </c>
      <c r="C263" s="4" t="n">
        <v>0.08</v>
      </c>
      <c r="D263" s="4" t="n">
        <v>0.4</v>
      </c>
      <c r="E263" s="3" t="n">
        <f aca="false">(2.75*2.75)*((1-B263)*(1-B263))</f>
        <v>7.539829515625</v>
      </c>
      <c r="F263" s="3" t="n">
        <f aca="false">1.5</f>
        <v>1.5</v>
      </c>
      <c r="G263" s="3" t="n">
        <f aca="false">2.5*(1+C263)</f>
        <v>2.7</v>
      </c>
      <c r="H263" s="3" t="n">
        <f aca="false">0.32*(1+D263)</f>
        <v>0.448</v>
      </c>
      <c r="I263" s="3" t="n">
        <f aca="false">(E263-F263-G263-H263)*(E263-F263-G263-H263)</f>
        <v>8.36267794743993</v>
      </c>
      <c r="J263" s="5" t="n">
        <f aca="false">1/I263</f>
        <v>0.119578920327325</v>
      </c>
      <c r="K263" s="6" t="n">
        <f aca="false">SQRT($E263/(1-$B263)^2)</f>
        <v>2.75</v>
      </c>
      <c r="L263" s="6" t="n">
        <f aca="false">$F263</f>
        <v>1.5</v>
      </c>
      <c r="M263" s="6" t="n">
        <f aca="false">$G263/(1+$C263)</f>
        <v>2.5</v>
      </c>
      <c r="N263" s="6" t="n">
        <f aca="false">$H263/(1+$D263)</f>
        <v>0.32</v>
      </c>
      <c r="O263" s="6" t="n">
        <f aca="false">ROUND((1+10^(-6-$P263))*(1-SQRT($E263)/$K263),2)</f>
        <v>0.15</v>
      </c>
      <c r="P263" s="6" t="n">
        <f aca="false">LOG10($A263)-6</f>
        <v>-8</v>
      </c>
    </row>
    <row r="264" customFormat="false" ht="15" hidden="false" customHeight="false" outlineLevel="0" collapsed="false">
      <c r="A264" s="3" t="n">
        <v>0.1</v>
      </c>
      <c r="B264" s="3" t="n">
        <v>0.0135</v>
      </c>
      <c r="C264" s="4" t="n">
        <v>0.08</v>
      </c>
      <c r="D264" s="4" t="n">
        <v>0.4</v>
      </c>
      <c r="E264" s="3" t="n">
        <f aca="false">(2.75*2.75)*((1-B264)*(1-B264))</f>
        <v>7.359690765625</v>
      </c>
      <c r="F264" s="3" t="n">
        <f aca="false">1.5</f>
        <v>1.5</v>
      </c>
      <c r="G264" s="3" t="n">
        <f aca="false">2.5*(1+C264)</f>
        <v>2.7</v>
      </c>
      <c r="H264" s="3" t="n">
        <f aca="false">0.32*(1+D264)</f>
        <v>0.448</v>
      </c>
      <c r="I264" s="3" t="n">
        <f aca="false">(E264-F264-G264-H264)*(E264-F264-G264-H264)</f>
        <v>7.3532668083759</v>
      </c>
      <c r="J264" s="5" t="n">
        <f aca="false">1/I264</f>
        <v>0.135993977378997</v>
      </c>
      <c r="K264" s="6" t="n">
        <f aca="false">SQRT($E264/(1-$B264)^2)</f>
        <v>2.75</v>
      </c>
      <c r="L264" s="6" t="n">
        <f aca="false">$F264</f>
        <v>1.5</v>
      </c>
      <c r="M264" s="6" t="n">
        <f aca="false">$G264/(1+$C264)</f>
        <v>2.5</v>
      </c>
      <c r="N264" s="6" t="n">
        <f aca="false">$H264/(1+$D264)</f>
        <v>0.32</v>
      </c>
      <c r="O264" s="6" t="n">
        <f aca="false">ROUND((1+10^(-6-$P264))*(1-SQRT($E264)/$K264),2)</f>
        <v>0.15</v>
      </c>
      <c r="P264" s="6" t="n">
        <f aca="false">LOG10($A264)-6</f>
        <v>-7</v>
      </c>
    </row>
    <row r="265" customFormat="false" ht="15" hidden="false" customHeight="false" outlineLevel="0" collapsed="false">
      <c r="A265" s="3" t="n">
        <v>1</v>
      </c>
      <c r="B265" s="3" t="n">
        <v>0.075</v>
      </c>
      <c r="C265" s="4" t="n">
        <v>0.08</v>
      </c>
      <c r="D265" s="4" t="n">
        <v>0.4</v>
      </c>
      <c r="E265" s="3" t="n">
        <f aca="false">(2.75*2.75)*((1-B265)*(1-B265))</f>
        <v>6.4706640625</v>
      </c>
      <c r="F265" s="3" t="n">
        <f aca="false">1.5</f>
        <v>1.5</v>
      </c>
      <c r="G265" s="3" t="n">
        <f aca="false">2.5*(1+C265)</f>
        <v>2.7</v>
      </c>
      <c r="H265" s="3" t="n">
        <f aca="false">0.32*(1+D265)</f>
        <v>0.448</v>
      </c>
      <c r="I265" s="3" t="n">
        <f aca="false">(E265-F265-G265-H265)*(E265-F265-G265-H265)</f>
        <v>3.32210428472901</v>
      </c>
      <c r="J265" s="5" t="n">
        <f aca="false">1/I265</f>
        <v>0.301014030353226</v>
      </c>
      <c r="K265" s="6" t="n">
        <f aca="false">SQRT($E265/(1-$B265)^2)</f>
        <v>2.75</v>
      </c>
      <c r="L265" s="6" t="n">
        <f aca="false">$F265</f>
        <v>1.5</v>
      </c>
      <c r="M265" s="6" t="n">
        <f aca="false">$G265/(1+$C265)</f>
        <v>2.5</v>
      </c>
      <c r="N265" s="6" t="n">
        <f aca="false">$H265/(1+$D265)</f>
        <v>0.32</v>
      </c>
      <c r="O265" s="6" t="n">
        <f aca="false">ROUND((1+10^(-6-$P265))*(1-SQRT($E265)/$K265),2)</f>
        <v>0.15</v>
      </c>
      <c r="P265" s="6" t="n">
        <f aca="false">LOG10($A265)-6</f>
        <v>-6</v>
      </c>
    </row>
    <row r="266" customFormat="false" ht="15" hidden="false" customHeight="false" outlineLevel="0" collapsed="false">
      <c r="A266" s="3" t="n">
        <v>10</v>
      </c>
      <c r="B266" s="3" t="n">
        <v>0.1365</v>
      </c>
      <c r="C266" s="4" t="n">
        <v>0.08</v>
      </c>
      <c r="D266" s="4" t="n">
        <v>0.4</v>
      </c>
      <c r="E266" s="3" t="n">
        <f aca="false">(2.75*2.75)*((1-B266)*(1-B266))</f>
        <v>5.638843890625</v>
      </c>
      <c r="F266" s="3" t="n">
        <f aca="false">1.5</f>
        <v>1.5</v>
      </c>
      <c r="G266" s="3" t="n">
        <f aca="false">2.5*(1+C266)</f>
        <v>2.7</v>
      </c>
      <c r="H266" s="3" t="n">
        <f aca="false">0.32*(1+D266)</f>
        <v>0.448</v>
      </c>
      <c r="I266" s="3" t="n">
        <f aca="false">(E266-F266-G266-H266)*(E266-F266-G266-H266)</f>
        <v>0.981771615588885</v>
      </c>
      <c r="J266" s="5" t="n">
        <f aca="false">1/I266</f>
        <v>1.01856682768342</v>
      </c>
      <c r="K266" s="6" t="n">
        <f aca="false">SQRT($E266/(1-$B266)^2)</f>
        <v>2.75</v>
      </c>
      <c r="L266" s="6" t="n">
        <f aca="false">$F266</f>
        <v>1.5</v>
      </c>
      <c r="M266" s="6" t="n">
        <f aca="false">$G266/(1+$C266)</f>
        <v>2.5</v>
      </c>
      <c r="N266" s="6" t="n">
        <f aca="false">$H266/(1+$D266)</f>
        <v>0.32</v>
      </c>
      <c r="O266" s="6" t="n">
        <f aca="false">ROUND((1+10^(-6-$P266))*(1-SQRT($E266)/$K266),2)</f>
        <v>0.15</v>
      </c>
      <c r="P266" s="6" t="n">
        <f aca="false">LOG10($A266)-6</f>
        <v>-5</v>
      </c>
    </row>
    <row r="267" customFormat="false" ht="15" hidden="false" customHeight="false" outlineLevel="0" collapsed="false">
      <c r="A267" s="3" t="n">
        <v>100</v>
      </c>
      <c r="B267" s="3" t="n">
        <v>0.1485</v>
      </c>
      <c r="C267" s="4" t="n">
        <v>0.08</v>
      </c>
      <c r="D267" s="4" t="n">
        <v>0.4</v>
      </c>
      <c r="E267" s="3" t="n">
        <f aca="false">(2.75*2.75)*((1-B267)*(1-B267))</f>
        <v>5.483207640625</v>
      </c>
      <c r="F267" s="3" t="n">
        <f aca="false">1.5</f>
        <v>1.5</v>
      </c>
      <c r="G267" s="3" t="n">
        <f aca="false">2.5*(1+C267)</f>
        <v>2.7</v>
      </c>
      <c r="H267" s="3" t="n">
        <f aca="false">0.32*(1+D267)</f>
        <v>0.448</v>
      </c>
      <c r="I267" s="3" t="n">
        <f aca="false">(E267-F267-G267-H267)*(E267-F267-G267-H267)</f>
        <v>0.697571802958376</v>
      </c>
      <c r="J267" s="5" t="n">
        <f aca="false">1/I267</f>
        <v>1.43354418248994</v>
      </c>
      <c r="K267" s="6" t="n">
        <f aca="false">SQRT($E267/(1-$B267)^2)</f>
        <v>2.75</v>
      </c>
      <c r="L267" s="6" t="n">
        <f aca="false">$F267</f>
        <v>1.5</v>
      </c>
      <c r="M267" s="6" t="n">
        <f aca="false">$G267/(1+$C267)</f>
        <v>2.5</v>
      </c>
      <c r="N267" s="6" t="n">
        <f aca="false">$H267/(1+$D267)</f>
        <v>0.32</v>
      </c>
      <c r="O267" s="6" t="n">
        <f aca="false">ROUND((1+10^(-6-$P267))*(1-SQRT($E267)/$K267),2)</f>
        <v>0.15</v>
      </c>
      <c r="P267" s="6" t="n">
        <f aca="false">LOG10($A267)-6</f>
        <v>-4</v>
      </c>
    </row>
    <row r="268" customFormat="false" ht="15" hidden="false" customHeight="false" outlineLevel="0" collapsed="false">
      <c r="A268" s="3" t="n">
        <v>1000</v>
      </c>
      <c r="B268" s="3" t="n">
        <v>0.14985</v>
      </c>
      <c r="C268" s="4" t="n">
        <v>0.08</v>
      </c>
      <c r="D268" s="4" t="n">
        <v>0.4</v>
      </c>
      <c r="E268" s="3" t="n">
        <f aca="false">(2.75*2.75)*((1-B268)*(1-B268))</f>
        <v>5.46583485765625</v>
      </c>
      <c r="F268" s="3" t="n">
        <f aca="false">1.5</f>
        <v>1.5</v>
      </c>
      <c r="G268" s="3" t="n">
        <f aca="false">2.5*(1+C268)</f>
        <v>2.7</v>
      </c>
      <c r="H268" s="3" t="n">
        <f aca="false">0.32*(1+D268)</f>
        <v>0.448</v>
      </c>
      <c r="I268" s="3" t="n">
        <f aca="false">(E268-F268-G268-H268)*(E268-F268-G268-H268)</f>
        <v>0.668853854397617</v>
      </c>
      <c r="J268" s="5" t="n">
        <f aca="false">1/I268</f>
        <v>1.49509492010122</v>
      </c>
      <c r="K268" s="6" t="n">
        <f aca="false">SQRT($E268/(1-$B268)^2)</f>
        <v>2.75</v>
      </c>
      <c r="L268" s="6" t="n">
        <f aca="false">$F268</f>
        <v>1.5</v>
      </c>
      <c r="M268" s="6" t="n">
        <f aca="false">$G268/(1+$C268)</f>
        <v>2.5</v>
      </c>
      <c r="N268" s="6" t="n">
        <f aca="false">$H268/(1+$D268)</f>
        <v>0.32</v>
      </c>
      <c r="O268" s="6" t="n">
        <f aca="false">ROUND((1+10^(-6-$P268))*(1-SQRT($E268)/$K268),2)</f>
        <v>0.15</v>
      </c>
      <c r="P268" s="6" t="n">
        <f aca="false">LOG10($A268)-6</f>
        <v>-3</v>
      </c>
    </row>
    <row r="269" customFormat="false" ht="15" hidden="false" customHeight="false" outlineLevel="0" collapsed="false">
      <c r="A269" s="3" t="n">
        <v>0.01</v>
      </c>
      <c r="B269" s="3" t="n">
        <v>0.0015</v>
      </c>
      <c r="C269" s="4" t="n">
        <v>0.1</v>
      </c>
      <c r="D269" s="4" t="n">
        <v>0.5</v>
      </c>
      <c r="E269" s="3" t="n">
        <f aca="false">(2.75*2.75)*((1-B269)*(1-B269))</f>
        <v>7.539829515625</v>
      </c>
      <c r="F269" s="3" t="n">
        <f aca="false">1.5</f>
        <v>1.5</v>
      </c>
      <c r="G269" s="3" t="n">
        <f aca="false">2.5*(1+C269)</f>
        <v>2.75</v>
      </c>
      <c r="H269" s="3" t="n">
        <f aca="false">0.32*(1+D269)</f>
        <v>0.48</v>
      </c>
      <c r="I269" s="3" t="n">
        <f aca="false">(E269-F269-G269-H269)*(E269-F269-G269-H269)</f>
        <v>7.89514190687743</v>
      </c>
      <c r="J269" s="5" t="n">
        <f aca="false">1/I269</f>
        <v>0.12666016796087</v>
      </c>
      <c r="K269" s="6" t="n">
        <f aca="false">SQRT($E269/(1-$B269)^2)</f>
        <v>2.75</v>
      </c>
      <c r="L269" s="6" t="n">
        <f aca="false">$F269</f>
        <v>1.5</v>
      </c>
      <c r="M269" s="6" t="n">
        <f aca="false">$G269/(1+$C269)</f>
        <v>2.5</v>
      </c>
      <c r="N269" s="6" t="n">
        <f aca="false">$H269/(1+$D269)</f>
        <v>0.32</v>
      </c>
      <c r="O269" s="6" t="n">
        <f aca="false">ROUND((1+10^(-6-$P269))*(1-SQRT($E269)/$K269),2)</f>
        <v>0.15</v>
      </c>
      <c r="P269" s="6" t="n">
        <f aca="false">LOG10($A269)-6</f>
        <v>-8</v>
      </c>
    </row>
    <row r="270" customFormat="false" ht="15" hidden="false" customHeight="false" outlineLevel="0" collapsed="false">
      <c r="A270" s="3" t="n">
        <v>0.1</v>
      </c>
      <c r="B270" s="3" t="n">
        <v>0.0135</v>
      </c>
      <c r="C270" s="4" t="n">
        <v>0.1</v>
      </c>
      <c r="D270" s="4" t="n">
        <v>0.5</v>
      </c>
      <c r="E270" s="3" t="n">
        <f aca="false">(2.75*2.75)*((1-B270)*(1-B270))</f>
        <v>7.359690765625</v>
      </c>
      <c r="F270" s="3" t="n">
        <f aca="false">1.5</f>
        <v>1.5</v>
      </c>
      <c r="G270" s="3" t="n">
        <f aca="false">2.5*(1+C270)</f>
        <v>2.75</v>
      </c>
      <c r="H270" s="3" t="n">
        <f aca="false">0.32*(1+D270)</f>
        <v>0.48</v>
      </c>
      <c r="I270" s="3" t="n">
        <f aca="false">(E270-F270-G270-H270)*(E270-F270-G270-H270)</f>
        <v>6.91527352281341</v>
      </c>
      <c r="J270" s="5" t="n">
        <f aca="false">1/I270</f>
        <v>0.144607439850501</v>
      </c>
      <c r="K270" s="6" t="n">
        <f aca="false">SQRT($E270/(1-$B270)^2)</f>
        <v>2.75</v>
      </c>
      <c r="L270" s="6" t="n">
        <f aca="false">$F270</f>
        <v>1.5</v>
      </c>
      <c r="M270" s="6" t="n">
        <f aca="false">$G270/(1+$C270)</f>
        <v>2.5</v>
      </c>
      <c r="N270" s="6" t="n">
        <f aca="false">$H270/(1+$D270)</f>
        <v>0.32</v>
      </c>
      <c r="O270" s="6" t="n">
        <f aca="false">ROUND((1+10^(-6-$P270))*(1-SQRT($E270)/$K270),2)</f>
        <v>0.15</v>
      </c>
      <c r="P270" s="6" t="n">
        <f aca="false">LOG10($A270)-6</f>
        <v>-7</v>
      </c>
    </row>
    <row r="271" customFormat="false" ht="15" hidden="false" customHeight="false" outlineLevel="0" collapsed="false">
      <c r="A271" s="3" t="n">
        <v>1</v>
      </c>
      <c r="B271" s="3" t="n">
        <v>0.075</v>
      </c>
      <c r="C271" s="4" t="n">
        <v>0.1</v>
      </c>
      <c r="D271" s="4" t="n">
        <v>0.5</v>
      </c>
      <c r="E271" s="3" t="n">
        <f aca="false">(2.75*2.75)*((1-B271)*(1-B271))</f>
        <v>6.4706640625</v>
      </c>
      <c r="F271" s="3" t="n">
        <f aca="false">1.5</f>
        <v>1.5</v>
      </c>
      <c r="G271" s="3" t="n">
        <f aca="false">2.5*(1+C271)</f>
        <v>2.75</v>
      </c>
      <c r="H271" s="3" t="n">
        <f aca="false">0.32*(1+D271)</f>
        <v>0.48</v>
      </c>
      <c r="I271" s="3" t="n">
        <f aca="false">(E271-F271-G271-H271)*(E271-F271-G271-H271)</f>
        <v>3.02991137847901</v>
      </c>
      <c r="J271" s="5" t="n">
        <f aca="false">1/I271</f>
        <v>0.330042656396766</v>
      </c>
      <c r="K271" s="6" t="n">
        <f aca="false">SQRT($E271/(1-$B271)^2)</f>
        <v>2.75</v>
      </c>
      <c r="L271" s="6" t="n">
        <f aca="false">$F271</f>
        <v>1.5</v>
      </c>
      <c r="M271" s="6" t="n">
        <f aca="false">$G271/(1+$C271)</f>
        <v>2.5</v>
      </c>
      <c r="N271" s="6" t="n">
        <f aca="false">$H271/(1+$D271)</f>
        <v>0.32</v>
      </c>
      <c r="O271" s="6" t="n">
        <f aca="false">ROUND((1+10^(-6-$P271))*(1-SQRT($E271)/$K271),2)</f>
        <v>0.15</v>
      </c>
      <c r="P271" s="6" t="n">
        <f aca="false">LOG10($A271)-6</f>
        <v>-6</v>
      </c>
    </row>
    <row r="272" customFormat="false" ht="15" hidden="false" customHeight="false" outlineLevel="0" collapsed="false">
      <c r="A272" s="3" t="n">
        <v>10</v>
      </c>
      <c r="B272" s="3" t="n">
        <v>0.1365</v>
      </c>
      <c r="C272" s="4" t="n">
        <v>0.1</v>
      </c>
      <c r="D272" s="4" t="n">
        <v>0.5</v>
      </c>
      <c r="E272" s="3" t="n">
        <f aca="false">(2.75*2.75)*((1-B272)*(1-B272))</f>
        <v>5.638843890625</v>
      </c>
      <c r="F272" s="3" t="n">
        <f aca="false">1.5</f>
        <v>1.5</v>
      </c>
      <c r="G272" s="3" t="n">
        <f aca="false">2.5*(1+C272)</f>
        <v>2.75</v>
      </c>
      <c r="H272" s="3" t="n">
        <f aca="false">0.32*(1+D272)</f>
        <v>0.48</v>
      </c>
      <c r="I272" s="3" t="n">
        <f aca="false">(E272-F272-G272-H272)*(E272-F272-G272-H272)</f>
        <v>0.825997217526385</v>
      </c>
      <c r="J272" s="5" t="n">
        <f aca="false">1/I272</f>
        <v>1.21065783126328</v>
      </c>
      <c r="K272" s="6" t="n">
        <f aca="false">SQRT($E272/(1-$B272)^2)</f>
        <v>2.75</v>
      </c>
      <c r="L272" s="6" t="n">
        <f aca="false">$F272</f>
        <v>1.5</v>
      </c>
      <c r="M272" s="6" t="n">
        <f aca="false">$G272/(1+$C272)</f>
        <v>2.5</v>
      </c>
      <c r="N272" s="6" t="n">
        <f aca="false">$H272/(1+$D272)</f>
        <v>0.32</v>
      </c>
      <c r="O272" s="6" t="n">
        <f aca="false">ROUND((1+10^(-6-$P272))*(1-SQRT($E272)/$K272),2)</f>
        <v>0.15</v>
      </c>
      <c r="P272" s="6" t="n">
        <f aca="false">LOG10($A272)-6</f>
        <v>-5</v>
      </c>
    </row>
    <row r="273" customFormat="false" ht="15" hidden="false" customHeight="false" outlineLevel="0" collapsed="false">
      <c r="A273" s="3" t="n">
        <v>100</v>
      </c>
      <c r="B273" s="3" t="n">
        <v>0.1485</v>
      </c>
      <c r="C273" s="4" t="n">
        <v>0.1</v>
      </c>
      <c r="D273" s="4" t="n">
        <v>0.5</v>
      </c>
      <c r="E273" s="3" t="n">
        <f aca="false">(2.75*2.75)*((1-B273)*(1-B273))</f>
        <v>5.483207640625</v>
      </c>
      <c r="F273" s="3" t="n">
        <f aca="false">1.5</f>
        <v>1.5</v>
      </c>
      <c r="G273" s="3" t="n">
        <f aca="false">2.5*(1+C273)</f>
        <v>2.75</v>
      </c>
      <c r="H273" s="3" t="n">
        <f aca="false">0.32*(1+D273)</f>
        <v>0.48</v>
      </c>
      <c r="I273" s="3" t="n">
        <f aca="false">(E273-F273-G273-H273)*(E273-F273-G273-H273)</f>
        <v>0.567321749895877</v>
      </c>
      <c r="J273" s="5" t="n">
        <f aca="false">1/I273</f>
        <v>1.76266818641015</v>
      </c>
      <c r="K273" s="6" t="n">
        <f aca="false">SQRT($E273/(1-$B273)^2)</f>
        <v>2.75</v>
      </c>
      <c r="L273" s="6" t="n">
        <f aca="false">$F273</f>
        <v>1.5</v>
      </c>
      <c r="M273" s="6" t="n">
        <f aca="false">$G273/(1+$C273)</f>
        <v>2.5</v>
      </c>
      <c r="N273" s="6" t="n">
        <f aca="false">$H273/(1+$D273)</f>
        <v>0.32</v>
      </c>
      <c r="O273" s="6" t="n">
        <f aca="false">ROUND((1+10^(-6-$P273))*(1-SQRT($E273)/$K273),2)</f>
        <v>0.15</v>
      </c>
      <c r="P273" s="6" t="n">
        <f aca="false">LOG10($A273)-6</f>
        <v>-4</v>
      </c>
    </row>
    <row r="274" customFormat="false" ht="15" hidden="false" customHeight="false" outlineLevel="0" collapsed="false">
      <c r="A274" s="3" t="n">
        <v>1000</v>
      </c>
      <c r="B274" s="3" t="n">
        <v>0.14985</v>
      </c>
      <c r="C274" s="4" t="n">
        <v>0.1</v>
      </c>
      <c r="D274" s="4" t="n">
        <v>0.5</v>
      </c>
      <c r="E274" s="3" t="n">
        <f aca="false">(2.75*2.75)*((1-B274)*(1-B274))</f>
        <v>5.46583485765625</v>
      </c>
      <c r="F274" s="3" t="n">
        <f aca="false">1.5</f>
        <v>1.5</v>
      </c>
      <c r="G274" s="3" t="n">
        <f aca="false">2.5*(1+C274)</f>
        <v>2.75</v>
      </c>
      <c r="H274" s="3" t="n">
        <f aca="false">0.32*(1+D274)</f>
        <v>0.48</v>
      </c>
      <c r="I274" s="3" t="n">
        <f aca="false">(E274-F274-G274-H274)*(E274-F274-G274-H274)</f>
        <v>0.541452937741993</v>
      </c>
      <c r="J274" s="5" t="n">
        <f aca="false">1/I274</f>
        <v>1.84688258257546</v>
      </c>
      <c r="K274" s="6" t="n">
        <f aca="false">SQRT($E274/(1-$B274)^2)</f>
        <v>2.75</v>
      </c>
      <c r="L274" s="6" t="n">
        <f aca="false">$F274</f>
        <v>1.5</v>
      </c>
      <c r="M274" s="6" t="n">
        <f aca="false">$G274/(1+$C274)</f>
        <v>2.5</v>
      </c>
      <c r="N274" s="6" t="n">
        <f aca="false">$H274/(1+$D274)</f>
        <v>0.32</v>
      </c>
      <c r="O274" s="6" t="n">
        <f aca="false">ROUND((1+10^(-6-$P274))*(1-SQRT($E274)/$K274),2)</f>
        <v>0.15</v>
      </c>
      <c r="P274" s="6" t="n">
        <f aca="false">LOG10($A274)-6</f>
        <v>-3</v>
      </c>
    </row>
    <row r="275" customFormat="false" ht="15" hidden="false" customHeight="false" outlineLevel="0" collapsed="false">
      <c r="A275" s="3" t="n">
        <v>0.01</v>
      </c>
      <c r="B275" s="3" t="n">
        <v>0.0015</v>
      </c>
      <c r="C275" s="4" t="n">
        <v>0.2</v>
      </c>
      <c r="D275" s="4" t="n">
        <v>1</v>
      </c>
      <c r="E275" s="3" t="n">
        <f aca="false">(2.75*2.75)*((1-B275)*(1-B275))</f>
        <v>7.539829515625</v>
      </c>
      <c r="F275" s="3" t="n">
        <f aca="false">1.5</f>
        <v>1.5</v>
      </c>
      <c r="G275" s="3" t="n">
        <f aca="false">2.5*(1+C275)</f>
        <v>3</v>
      </c>
      <c r="H275" s="3" t="n">
        <f aca="false">0.32*(1+D275)</f>
        <v>0.64</v>
      </c>
      <c r="I275" s="3" t="n">
        <f aca="false">(E275-F275-G275-H275)*(E275-F275-G275-H275)</f>
        <v>5.75918170406492</v>
      </c>
      <c r="J275" s="5" t="n">
        <f aca="false">1/I275</f>
        <v>0.173635778724291</v>
      </c>
      <c r="K275" s="6" t="n">
        <f aca="false">SQRT($E275/(1-$B275)^2)</f>
        <v>2.75</v>
      </c>
      <c r="L275" s="6" t="n">
        <f aca="false">$F275</f>
        <v>1.5</v>
      </c>
      <c r="M275" s="6" t="n">
        <f aca="false">$G275/(1+$C275)</f>
        <v>2.5</v>
      </c>
      <c r="N275" s="6" t="n">
        <f aca="false">$H275/(1+$D275)</f>
        <v>0.32</v>
      </c>
      <c r="O275" s="6" t="n">
        <f aca="false">ROUND((1+10^(-6-$P275))*(1-SQRT($E275)/$K275),2)</f>
        <v>0.15</v>
      </c>
      <c r="P275" s="6" t="n">
        <f aca="false">LOG10($A275)-6</f>
        <v>-8</v>
      </c>
    </row>
    <row r="276" customFormat="false" ht="15" hidden="false" customHeight="false" outlineLevel="0" collapsed="false">
      <c r="A276" s="3" t="n">
        <v>0.1</v>
      </c>
      <c r="B276" s="3" t="n">
        <v>0.0135</v>
      </c>
      <c r="C276" s="4" t="n">
        <v>0.2</v>
      </c>
      <c r="D276" s="4" t="n">
        <v>1</v>
      </c>
      <c r="E276" s="3" t="n">
        <f aca="false">(2.75*2.75)*((1-B276)*(1-B276))</f>
        <v>7.359690765625</v>
      </c>
      <c r="F276" s="3" t="n">
        <f aca="false">1.5</f>
        <v>1.5</v>
      </c>
      <c r="G276" s="3" t="n">
        <f aca="false">2.5*(1+C276)</f>
        <v>3</v>
      </c>
      <c r="H276" s="3" t="n">
        <f aca="false">0.32*(1+D276)</f>
        <v>0.64</v>
      </c>
      <c r="I276" s="3" t="n">
        <f aca="false">(E276-F276-G276-H276)*(E276-F276-G276-H276)</f>
        <v>4.9270270950009</v>
      </c>
      <c r="J276" s="5" t="n">
        <f aca="false">1/I276</f>
        <v>0.202962147501609</v>
      </c>
      <c r="K276" s="6" t="n">
        <f aca="false">SQRT($E276/(1-$B276)^2)</f>
        <v>2.75</v>
      </c>
      <c r="L276" s="6" t="n">
        <f aca="false">$F276</f>
        <v>1.5</v>
      </c>
      <c r="M276" s="6" t="n">
        <f aca="false">$G276/(1+$C276)</f>
        <v>2.5</v>
      </c>
      <c r="N276" s="6" t="n">
        <f aca="false">$H276/(1+$D276)</f>
        <v>0.32</v>
      </c>
      <c r="O276" s="6" t="n">
        <f aca="false">ROUND((1+10^(-6-$P276))*(1-SQRT($E276)/$K276),2)</f>
        <v>0.15</v>
      </c>
      <c r="P276" s="6" t="n">
        <f aca="false">LOG10($A276)-6</f>
        <v>-7</v>
      </c>
    </row>
    <row r="277" customFormat="false" ht="15" hidden="false" customHeight="false" outlineLevel="0" collapsed="false">
      <c r="A277" s="3" t="n">
        <v>1</v>
      </c>
      <c r="B277" s="3" t="n">
        <v>0.075</v>
      </c>
      <c r="C277" s="4" t="n">
        <v>0.2</v>
      </c>
      <c r="D277" s="4" t="n">
        <v>1</v>
      </c>
      <c r="E277" s="3" t="n">
        <f aca="false">(2.75*2.75)*((1-B277)*(1-B277))</f>
        <v>6.4706640625</v>
      </c>
      <c r="F277" s="3" t="n">
        <f aca="false">1.5</f>
        <v>1.5</v>
      </c>
      <c r="G277" s="3" t="n">
        <f aca="false">2.5*(1+C277)</f>
        <v>3</v>
      </c>
      <c r="H277" s="3" t="n">
        <f aca="false">0.32*(1+D277)</f>
        <v>0.64</v>
      </c>
      <c r="I277" s="3" t="n">
        <f aca="false">(E277-F277-G277-H277)*(E277-F277-G277-H277)</f>
        <v>1.77066684722901</v>
      </c>
      <c r="J277" s="5" t="n">
        <f aca="false">1/I277</f>
        <v>0.564758978553726</v>
      </c>
      <c r="K277" s="6" t="n">
        <f aca="false">SQRT($E277/(1-$B277)^2)</f>
        <v>2.75</v>
      </c>
      <c r="L277" s="6" t="n">
        <f aca="false">$F277</f>
        <v>1.5</v>
      </c>
      <c r="M277" s="6" t="n">
        <f aca="false">$G277/(1+$C277)</f>
        <v>2.5</v>
      </c>
      <c r="N277" s="6" t="n">
        <f aca="false">$H277/(1+$D277)</f>
        <v>0.32</v>
      </c>
      <c r="O277" s="6" t="n">
        <f aca="false">ROUND((1+10^(-6-$P277))*(1-SQRT($E277)/$K277),2)</f>
        <v>0.15</v>
      </c>
      <c r="P277" s="6" t="n">
        <f aca="false">LOG10($A277)-6</f>
        <v>-6</v>
      </c>
    </row>
    <row r="278" customFormat="false" ht="15" hidden="false" customHeight="false" outlineLevel="0" collapsed="false">
      <c r="A278" s="3" t="n">
        <v>10</v>
      </c>
      <c r="B278" s="3" t="n">
        <v>0.1365</v>
      </c>
      <c r="C278" s="4" t="n">
        <v>0.2</v>
      </c>
      <c r="D278" s="4" t="n">
        <v>1</v>
      </c>
      <c r="E278" s="3" t="n">
        <f aca="false">(2.75*2.75)*((1-B278)*(1-B278))</f>
        <v>5.638843890625</v>
      </c>
      <c r="F278" s="3" t="n">
        <f aca="false">1.5</f>
        <v>1.5</v>
      </c>
      <c r="G278" s="3" t="n">
        <f aca="false">2.5*(1+C278)</f>
        <v>3</v>
      </c>
      <c r="H278" s="3" t="n">
        <f aca="false">0.32*(1+D278)</f>
        <v>0.64</v>
      </c>
      <c r="I278" s="3" t="n">
        <f aca="false">(E278-F278-G278-H278)*(E278-F278-G278-H278)</f>
        <v>0.248845227213886</v>
      </c>
      <c r="J278" s="5" t="n">
        <f aca="false">1/I278</f>
        <v>4.01856210463095</v>
      </c>
      <c r="K278" s="6" t="n">
        <f aca="false">SQRT($E278/(1-$B278)^2)</f>
        <v>2.75</v>
      </c>
      <c r="L278" s="6" t="n">
        <f aca="false">$F278</f>
        <v>1.5</v>
      </c>
      <c r="M278" s="6" t="n">
        <f aca="false">$G278/(1+$C278)</f>
        <v>2.5</v>
      </c>
      <c r="N278" s="6" t="n">
        <f aca="false">$H278/(1+$D278)</f>
        <v>0.32</v>
      </c>
      <c r="O278" s="6" t="n">
        <f aca="false">ROUND((1+10^(-6-$P278))*(1-SQRT($E278)/$K278),2)</f>
        <v>0.15</v>
      </c>
      <c r="P278" s="6" t="n">
        <f aca="false">LOG10($A278)-6</f>
        <v>-5</v>
      </c>
    </row>
    <row r="279" customFormat="false" ht="15" hidden="false" customHeight="false" outlineLevel="0" collapsed="false">
      <c r="A279" s="3" t="n">
        <v>100</v>
      </c>
      <c r="B279" s="3" t="n">
        <v>0.1485</v>
      </c>
      <c r="C279" s="4" t="n">
        <v>0.2</v>
      </c>
      <c r="D279" s="4" t="n">
        <v>1</v>
      </c>
      <c r="E279" s="3" t="n">
        <f aca="false">(2.75*2.75)*((1-B279)*(1-B279))</f>
        <v>5.483207640625</v>
      </c>
      <c r="F279" s="3" t="n">
        <f aca="false">1.5</f>
        <v>1.5</v>
      </c>
      <c r="G279" s="3" t="n">
        <f aca="false">2.5*(1+C279)</f>
        <v>3</v>
      </c>
      <c r="H279" s="3" t="n">
        <f aca="false">0.32*(1+D279)</f>
        <v>0.64</v>
      </c>
      <c r="I279" s="3" t="n">
        <f aca="false">(E279-F279-G279-H279)*(E279-F279-G279-H279)</f>
        <v>0.117791484583378</v>
      </c>
      <c r="J279" s="5" t="n">
        <f aca="false">1/I279</f>
        <v>8.48957803305514</v>
      </c>
      <c r="K279" s="6" t="n">
        <f aca="false">SQRT($E279/(1-$B279)^2)</f>
        <v>2.75</v>
      </c>
      <c r="L279" s="6" t="n">
        <f aca="false">$F279</f>
        <v>1.5</v>
      </c>
      <c r="M279" s="6" t="n">
        <f aca="false">$G279/(1+$C279)</f>
        <v>2.5</v>
      </c>
      <c r="N279" s="6" t="n">
        <f aca="false">$H279/(1+$D279)</f>
        <v>0.32</v>
      </c>
      <c r="O279" s="6" t="n">
        <f aca="false">ROUND((1+10^(-6-$P279))*(1-SQRT($E279)/$K279),2)</f>
        <v>0.15</v>
      </c>
      <c r="P279" s="6" t="n">
        <f aca="false">LOG10($A279)-6</f>
        <v>-4</v>
      </c>
    </row>
    <row r="280" customFormat="false" ht="15" hidden="false" customHeight="false" outlineLevel="0" collapsed="false">
      <c r="A280" s="3" t="n">
        <v>1000</v>
      </c>
      <c r="B280" s="3" t="n">
        <v>0.14985</v>
      </c>
      <c r="C280" s="4" t="n">
        <v>0.2</v>
      </c>
      <c r="D280" s="4" t="n">
        <v>1</v>
      </c>
      <c r="E280" s="3" t="n">
        <f aca="false">(2.75*2.75)*((1-B280)*(1-B280))</f>
        <v>5.46583485765625</v>
      </c>
      <c r="F280" s="3" t="n">
        <f aca="false">1.5</f>
        <v>1.5</v>
      </c>
      <c r="G280" s="3" t="n">
        <f aca="false">2.5*(1+C280)</f>
        <v>3</v>
      </c>
      <c r="H280" s="3" t="n">
        <f aca="false">0.32*(1+D280)</f>
        <v>0.64</v>
      </c>
      <c r="I280" s="3" t="n">
        <f aca="false">(E280-F280-G280-H280)*(E280-F280-G280-H280)</f>
        <v>0.106168354463868</v>
      </c>
      <c r="J280" s="5" t="n">
        <f aca="false">1/I280</f>
        <v>9.41900253658284</v>
      </c>
      <c r="K280" s="6" t="n">
        <f aca="false">SQRT($E280/(1-$B280)^2)</f>
        <v>2.75</v>
      </c>
      <c r="L280" s="6" t="n">
        <f aca="false">$F280</f>
        <v>1.5</v>
      </c>
      <c r="M280" s="6" t="n">
        <f aca="false">$G280/(1+$C280)</f>
        <v>2.5</v>
      </c>
      <c r="N280" s="6" t="n">
        <f aca="false">$H280/(1+$D280)</f>
        <v>0.32</v>
      </c>
      <c r="O280" s="6" t="n">
        <f aca="false">ROUND((1+10^(-6-$P280))*(1-SQRT($E280)/$K280),2)</f>
        <v>0.15</v>
      </c>
      <c r="P280" s="6" t="n">
        <f aca="false">LOG10($A280)-6</f>
        <v>-3</v>
      </c>
    </row>
    <row r="281" customFormat="false" ht="15" hidden="false" customHeight="false" outlineLevel="0" collapsed="false">
      <c r="A281" s="3" t="n">
        <v>0.01</v>
      </c>
      <c r="B281" s="3" t="n">
        <v>0.0015</v>
      </c>
      <c r="C281" s="4" t="n">
        <v>0.3</v>
      </c>
      <c r="D281" s="4" t="n">
        <v>1.5</v>
      </c>
      <c r="E281" s="3" t="n">
        <f aca="false">(2.75*2.75)*((1-B281)*(1-B281))</f>
        <v>7.539829515625</v>
      </c>
      <c r="F281" s="3" t="n">
        <f aca="false">1.5</f>
        <v>1.5</v>
      </c>
      <c r="G281" s="3" t="n">
        <f aca="false">2.5*(1+C281)</f>
        <v>3.25</v>
      </c>
      <c r="H281" s="3" t="n">
        <f aca="false">0.32*(1+D281)</f>
        <v>0.8</v>
      </c>
      <c r="I281" s="3" t="n">
        <f aca="false">(E281-F281-G281-H281)*(E281-F281-G281-H281)</f>
        <v>3.95942150125242</v>
      </c>
      <c r="J281" s="5" t="n">
        <f aca="false">1/I281</f>
        <v>0.252562148203642</v>
      </c>
      <c r="K281" s="6" t="n">
        <f aca="false">SQRT($E281/(1-$B281)^2)</f>
        <v>2.75</v>
      </c>
      <c r="L281" s="6" t="n">
        <f aca="false">$F281</f>
        <v>1.5</v>
      </c>
      <c r="M281" s="6" t="n">
        <f aca="false">$G281/(1+$C281)</f>
        <v>2.5</v>
      </c>
      <c r="N281" s="6" t="n">
        <f aca="false">$H281/(1+$D281)</f>
        <v>0.32</v>
      </c>
      <c r="O281" s="6" t="n">
        <f aca="false">ROUND((1+10^(-6-$P281))*(1-SQRT($E281)/$K281),2)</f>
        <v>0.15</v>
      </c>
      <c r="P281" s="6" t="n">
        <f aca="false">LOG10($A281)-6</f>
        <v>-8</v>
      </c>
    </row>
    <row r="282" customFormat="false" ht="15" hidden="false" customHeight="false" outlineLevel="0" collapsed="false">
      <c r="A282" s="3" t="n">
        <v>0.1</v>
      </c>
      <c r="B282" s="3" t="n">
        <v>0.0135</v>
      </c>
      <c r="C282" s="4" t="n">
        <v>0.3</v>
      </c>
      <c r="D282" s="4" t="n">
        <v>1.5</v>
      </c>
      <c r="E282" s="3" t="n">
        <f aca="false">(2.75*2.75)*((1-B282)*(1-B282))</f>
        <v>7.359690765625</v>
      </c>
      <c r="F282" s="3" t="n">
        <f aca="false">1.5</f>
        <v>1.5</v>
      </c>
      <c r="G282" s="3" t="n">
        <f aca="false">2.5*(1+C282)</f>
        <v>3.25</v>
      </c>
      <c r="H282" s="3" t="n">
        <f aca="false">0.32*(1+D282)</f>
        <v>0.8</v>
      </c>
      <c r="I282" s="3" t="n">
        <f aca="false">(E282-F282-G282-H282)*(E282-F282-G282-H282)</f>
        <v>3.2749806671884</v>
      </c>
      <c r="J282" s="5" t="n">
        <f aca="false">1/I282</f>
        <v>0.305345313949138</v>
      </c>
      <c r="K282" s="6" t="n">
        <f aca="false">SQRT($E282/(1-$B282)^2)</f>
        <v>2.75</v>
      </c>
      <c r="L282" s="6" t="n">
        <f aca="false">$F282</f>
        <v>1.5</v>
      </c>
      <c r="M282" s="6" t="n">
        <f aca="false">$G282/(1+$C282)</f>
        <v>2.5</v>
      </c>
      <c r="N282" s="6" t="n">
        <f aca="false">$H282/(1+$D282)</f>
        <v>0.32</v>
      </c>
      <c r="O282" s="6" t="n">
        <f aca="false">ROUND((1+10^(-6-$P282))*(1-SQRT($E282)/$K282),2)</f>
        <v>0.15</v>
      </c>
      <c r="P282" s="6" t="n">
        <f aca="false">LOG10($A282)-6</f>
        <v>-7</v>
      </c>
    </row>
    <row r="283" customFormat="false" ht="15" hidden="false" customHeight="false" outlineLevel="0" collapsed="false">
      <c r="A283" s="3" t="n">
        <v>1</v>
      </c>
      <c r="B283" s="3" t="n">
        <v>0.075</v>
      </c>
      <c r="C283" s="4" t="n">
        <v>0.3</v>
      </c>
      <c r="D283" s="4" t="n">
        <v>1.5</v>
      </c>
      <c r="E283" s="3" t="n">
        <f aca="false">(2.75*2.75)*((1-B283)*(1-B283))</f>
        <v>6.4706640625</v>
      </c>
      <c r="F283" s="3" t="n">
        <f aca="false">1.5</f>
        <v>1.5</v>
      </c>
      <c r="G283" s="3" t="n">
        <f aca="false">2.5*(1+C283)</f>
        <v>3.25</v>
      </c>
      <c r="H283" s="3" t="n">
        <f aca="false">0.32*(1+D283)</f>
        <v>0.8</v>
      </c>
      <c r="I283" s="3" t="n">
        <f aca="false">(E283-F283-G283-H283)*(E283-F283-G283-H283)</f>
        <v>0.847622315979005</v>
      </c>
      <c r="J283" s="5" t="n">
        <f aca="false">1/I283</f>
        <v>1.17977073178518</v>
      </c>
      <c r="K283" s="6" t="n">
        <f aca="false">SQRT($E283/(1-$B283)^2)</f>
        <v>2.75</v>
      </c>
      <c r="L283" s="6" t="n">
        <f aca="false">$F283</f>
        <v>1.5</v>
      </c>
      <c r="M283" s="6" t="n">
        <f aca="false">$G283/(1+$C283)</f>
        <v>2.5</v>
      </c>
      <c r="N283" s="6" t="n">
        <f aca="false">$H283/(1+$D283)</f>
        <v>0.32</v>
      </c>
      <c r="O283" s="6" t="n">
        <f aca="false">ROUND((1+10^(-6-$P283))*(1-SQRT($E283)/$K283),2)</f>
        <v>0.15</v>
      </c>
      <c r="P283" s="6" t="n">
        <f aca="false">LOG10($A283)-6</f>
        <v>-6</v>
      </c>
    </row>
    <row r="284" customFormat="false" ht="15" hidden="false" customHeight="false" outlineLevel="0" collapsed="false">
      <c r="A284" s="3" t="n">
        <v>10</v>
      </c>
      <c r="B284" s="3" t="n">
        <v>0.1365</v>
      </c>
      <c r="C284" s="4" t="n">
        <v>0.3</v>
      </c>
      <c r="D284" s="4" t="n">
        <v>1.5</v>
      </c>
      <c r="E284" s="3" t="n">
        <f aca="false">(2.75*2.75)*((1-B284)*(1-B284))</f>
        <v>5.638843890625</v>
      </c>
      <c r="F284" s="3" t="n">
        <f aca="false">1.5</f>
        <v>1.5</v>
      </c>
      <c r="G284" s="3" t="n">
        <f aca="false">2.5*(1+C284)</f>
        <v>3.25</v>
      </c>
      <c r="H284" s="3" t="n">
        <f aca="false">0.32*(1+D284)</f>
        <v>0.8</v>
      </c>
      <c r="I284" s="3" t="n">
        <f aca="false">(E284-F284-G284-H284)*(E284-F284-G284-H284)</f>
        <v>0.0078932369013868</v>
      </c>
      <c r="J284" s="5" t="n">
        <f aca="false">1/I284</f>
        <v>126.690736955368</v>
      </c>
      <c r="K284" s="6" t="n">
        <f aca="false">SQRT($E284/(1-$B284)^2)</f>
        <v>2.75</v>
      </c>
      <c r="L284" s="6" t="n">
        <f aca="false">$F284</f>
        <v>1.5</v>
      </c>
      <c r="M284" s="6" t="n">
        <f aca="false">$G284/(1+$C284)</f>
        <v>2.5</v>
      </c>
      <c r="N284" s="6" t="n">
        <f aca="false">$H284/(1+$D284)</f>
        <v>0.32</v>
      </c>
      <c r="O284" s="6" t="n">
        <f aca="false">ROUND((1+10^(-6-$P284))*(1-SQRT($E284)/$K284),2)</f>
        <v>0.15</v>
      </c>
      <c r="P284" s="6" t="n">
        <f aca="false">LOG10($A284)-6</f>
        <v>-5</v>
      </c>
    </row>
    <row r="285" customFormat="false" ht="15" hidden="false" customHeight="false" outlineLevel="0" collapsed="false">
      <c r="A285" s="3" t="n">
        <v>0.01</v>
      </c>
      <c r="B285" s="3" t="n">
        <v>0.0015</v>
      </c>
      <c r="C285" s="4" t="n">
        <v>0.4</v>
      </c>
      <c r="D285" s="4" t="n">
        <v>2</v>
      </c>
      <c r="E285" s="3" t="n">
        <f aca="false">(2.75*2.75)*((1-B285)*(1-B285))</f>
        <v>7.539829515625</v>
      </c>
      <c r="F285" s="3" t="n">
        <f aca="false">1.5</f>
        <v>1.5</v>
      </c>
      <c r="G285" s="3" t="n">
        <f aca="false">2.5*(1+C285)</f>
        <v>3.5</v>
      </c>
      <c r="H285" s="3" t="n">
        <f aca="false">0.32*(1+D285)</f>
        <v>0.96</v>
      </c>
      <c r="I285" s="3" t="n">
        <f aca="false">(E285-F285-G285-H285)*(E285-F285-G285-H285)</f>
        <v>2.49586129843992</v>
      </c>
      <c r="J285" s="5" t="n">
        <f aca="false">1/I285</f>
        <v>0.400663290313875</v>
      </c>
      <c r="K285" s="6" t="n">
        <f aca="false">SQRT($E285/(1-$B285)^2)</f>
        <v>2.75</v>
      </c>
      <c r="L285" s="6" t="n">
        <f aca="false">$F285</f>
        <v>1.5</v>
      </c>
      <c r="M285" s="6" t="n">
        <f aca="false">$G285/(1+$C285)</f>
        <v>2.5</v>
      </c>
      <c r="N285" s="6" t="n">
        <f aca="false">$H285/(1+$D285)</f>
        <v>0.32</v>
      </c>
      <c r="O285" s="6" t="n">
        <f aca="false">ROUND((1+10^(-6-$P285))*(1-SQRT($E285)/$K285),2)</f>
        <v>0.15</v>
      </c>
      <c r="P285" s="6" t="n">
        <f aca="false">LOG10($A285)-6</f>
        <v>-8</v>
      </c>
    </row>
    <row r="286" customFormat="false" ht="15" hidden="false" customHeight="false" outlineLevel="0" collapsed="false">
      <c r="A286" s="3" t="n">
        <v>0.1</v>
      </c>
      <c r="B286" s="3" t="n">
        <v>0.0135</v>
      </c>
      <c r="C286" s="4" t="n">
        <v>0.4</v>
      </c>
      <c r="D286" s="4" t="n">
        <v>2</v>
      </c>
      <c r="E286" s="3" t="n">
        <f aca="false">(2.75*2.75)*((1-B286)*(1-B286))</f>
        <v>7.359690765625</v>
      </c>
      <c r="F286" s="3" t="n">
        <f aca="false">1.5</f>
        <v>1.5</v>
      </c>
      <c r="G286" s="3" t="n">
        <f aca="false">2.5*(1+C286)</f>
        <v>3.5</v>
      </c>
      <c r="H286" s="3" t="n">
        <f aca="false">0.32*(1+D286)</f>
        <v>0.96</v>
      </c>
      <c r="I286" s="3" t="n">
        <f aca="false">(E286-F286-G286-H286)*(E286-F286-G286-H286)</f>
        <v>1.9591342393759</v>
      </c>
      <c r="J286" s="5" t="n">
        <f aca="false">1/I286</f>
        <v>0.510429545817421</v>
      </c>
      <c r="K286" s="6" t="n">
        <f aca="false">SQRT($E286/(1-$B286)^2)</f>
        <v>2.75</v>
      </c>
      <c r="L286" s="6" t="n">
        <f aca="false">$F286</f>
        <v>1.5</v>
      </c>
      <c r="M286" s="6" t="n">
        <f aca="false">$G286/(1+$C286)</f>
        <v>2.5</v>
      </c>
      <c r="N286" s="6" t="n">
        <f aca="false">$H286/(1+$D286)</f>
        <v>0.32</v>
      </c>
      <c r="O286" s="6" t="n">
        <f aca="false">ROUND((1+10^(-6-$P286))*(1-SQRT($E286)/$K286),2)</f>
        <v>0.15</v>
      </c>
      <c r="P286" s="6" t="n">
        <f aca="false">LOG10($A286)-6</f>
        <v>-7</v>
      </c>
    </row>
    <row r="287" customFormat="false" ht="15" hidden="false" customHeight="false" outlineLevel="0" collapsed="false">
      <c r="A287" s="3" t="n">
        <v>1</v>
      </c>
      <c r="B287" s="3" t="n">
        <v>0.075</v>
      </c>
      <c r="C287" s="4" t="n">
        <v>0.4</v>
      </c>
      <c r="D287" s="4" t="n">
        <v>2</v>
      </c>
      <c r="E287" s="3" t="n">
        <f aca="false">(2.75*2.75)*((1-B287)*(1-B287))</f>
        <v>6.4706640625</v>
      </c>
      <c r="F287" s="3" t="n">
        <f aca="false">1.5</f>
        <v>1.5</v>
      </c>
      <c r="G287" s="3" t="n">
        <f aca="false">2.5*(1+C287)</f>
        <v>3.5</v>
      </c>
      <c r="H287" s="3" t="n">
        <f aca="false">0.32*(1+D287)</f>
        <v>0.96</v>
      </c>
      <c r="I287" s="3" t="n">
        <f aca="false">(E287-F287-G287-H287)*(E287-F287-G287-H287)</f>
        <v>0.260777784729005</v>
      </c>
      <c r="J287" s="5" t="n">
        <f aca="false">1/I287</f>
        <v>3.83468247128175</v>
      </c>
      <c r="K287" s="6" t="n">
        <f aca="false">SQRT($E287/(1-$B287)^2)</f>
        <v>2.75</v>
      </c>
      <c r="L287" s="6" t="n">
        <f aca="false">$F287</f>
        <v>1.5</v>
      </c>
      <c r="M287" s="6" t="n">
        <f aca="false">$G287/(1+$C287)</f>
        <v>2.5</v>
      </c>
      <c r="N287" s="6" t="n">
        <f aca="false">$H287/(1+$D287)</f>
        <v>0.32</v>
      </c>
      <c r="O287" s="6" t="n">
        <f aca="false">ROUND((1+10^(-6-$P287))*(1-SQRT($E287)/$K287),2)</f>
        <v>0.15</v>
      </c>
      <c r="P287" s="6" t="n">
        <f aca="false">LOG10($A287)-6</f>
        <v>-6</v>
      </c>
    </row>
    <row r="288" customFormat="false" ht="15" hidden="false" customHeight="false" outlineLevel="0" collapsed="false">
      <c r="A288" s="3" t="n">
        <v>0.01</v>
      </c>
      <c r="B288" s="3" t="n">
        <v>0.0015</v>
      </c>
      <c r="C288" s="4" t="n">
        <v>0.5</v>
      </c>
      <c r="D288" s="4" t="n">
        <v>2.5</v>
      </c>
      <c r="E288" s="3" t="n">
        <f aca="false">(2.75*2.75)*((1-B288)*(1-B288))</f>
        <v>7.539829515625</v>
      </c>
      <c r="F288" s="3" t="n">
        <f aca="false">1.5</f>
        <v>1.5</v>
      </c>
      <c r="G288" s="3" t="n">
        <f aca="false">2.5*(1+C288)</f>
        <v>3.75</v>
      </c>
      <c r="H288" s="3" t="n">
        <f aca="false">0.32*(1+D288)</f>
        <v>1.12</v>
      </c>
      <c r="I288" s="3" t="n">
        <f aca="false">(E288-F288-G288-H288)*(E288-F288-G288-H288)</f>
        <v>1.36850109562742</v>
      </c>
      <c r="J288" s="5" t="n">
        <f aca="false">1/I288</f>
        <v>0.730726488415068</v>
      </c>
      <c r="K288" s="6" t="n">
        <f aca="false">SQRT($E288/(1-$B288)^2)</f>
        <v>2.75</v>
      </c>
      <c r="L288" s="6" t="n">
        <f aca="false">$F288</f>
        <v>1.5</v>
      </c>
      <c r="M288" s="6" t="n">
        <f aca="false">$G288/(1+$C288)</f>
        <v>2.5</v>
      </c>
      <c r="N288" s="6" t="n">
        <f aca="false">$H288/(1+$D288)</f>
        <v>0.32</v>
      </c>
      <c r="O288" s="6" t="n">
        <f aca="false">ROUND((1+10^(-6-$P288))*(1-SQRT($E288)/$K288),2)</f>
        <v>0.15</v>
      </c>
      <c r="P288" s="6" t="n">
        <f aca="false">LOG10($A288)-6</f>
        <v>-8</v>
      </c>
    </row>
    <row r="289" customFormat="false" ht="15" hidden="false" customHeight="false" outlineLevel="0" collapsed="false">
      <c r="A289" s="3" t="n">
        <v>0.1</v>
      </c>
      <c r="B289" s="3" t="n">
        <v>0.0135</v>
      </c>
      <c r="C289" s="4" t="n">
        <v>0.5</v>
      </c>
      <c r="D289" s="4" t="n">
        <v>2.5</v>
      </c>
      <c r="E289" s="3" t="n">
        <f aca="false">(2.75*2.75)*((1-B289)*(1-B289))</f>
        <v>7.359690765625</v>
      </c>
      <c r="F289" s="3" t="n">
        <f aca="false">1.5</f>
        <v>1.5</v>
      </c>
      <c r="G289" s="3" t="n">
        <f aca="false">2.5*(1+C289)</f>
        <v>3.75</v>
      </c>
      <c r="H289" s="3" t="n">
        <f aca="false">0.32*(1+D289)</f>
        <v>1.12</v>
      </c>
      <c r="I289" s="3" t="n">
        <f aca="false">(E289-F289-G289-H289)*(E289-F289-G289-H289)</f>
        <v>0.979487811563401</v>
      </c>
      <c r="J289" s="5" t="n">
        <f aca="false">1/I289</f>
        <v>1.02094174954955</v>
      </c>
      <c r="K289" s="6" t="n">
        <f aca="false">SQRT($E289/(1-$B289)^2)</f>
        <v>2.75</v>
      </c>
      <c r="L289" s="6" t="n">
        <f aca="false">$F289</f>
        <v>1.5</v>
      </c>
      <c r="M289" s="6" t="n">
        <f aca="false">$G289/(1+$C289)</f>
        <v>2.5</v>
      </c>
      <c r="N289" s="6" t="n">
        <f aca="false">$H289/(1+$D289)</f>
        <v>0.32</v>
      </c>
      <c r="O289" s="6" t="n">
        <f aca="false">ROUND((1+10^(-6-$P289))*(1-SQRT($E289)/$K289),2)</f>
        <v>0.15</v>
      </c>
      <c r="P289" s="6" t="n">
        <f aca="false">LOG10($A289)-6</f>
        <v>-7</v>
      </c>
    </row>
    <row r="290" customFormat="false" ht="15" hidden="false" customHeight="false" outlineLevel="0" collapsed="false">
      <c r="A290" s="3" t="n">
        <v>1</v>
      </c>
      <c r="B290" s="3" t="n">
        <v>0.075</v>
      </c>
      <c r="C290" s="4" t="n">
        <v>0.5</v>
      </c>
      <c r="D290" s="4" t="n">
        <v>2.5</v>
      </c>
      <c r="E290" s="3" t="n">
        <f aca="false">(2.75*2.75)*((1-B290)*(1-B290))</f>
        <v>6.4706640625</v>
      </c>
      <c r="F290" s="3" t="n">
        <f aca="false">1.5</f>
        <v>1.5</v>
      </c>
      <c r="G290" s="3" t="n">
        <f aca="false">2.5*(1+C290)</f>
        <v>3.75</v>
      </c>
      <c r="H290" s="3" t="n">
        <f aca="false">0.32*(1+D290)</f>
        <v>1.12</v>
      </c>
      <c r="I290" s="3" t="n">
        <f aca="false">(E290-F290-G290-H290)*(E290-F290-G290-H290)</f>
        <v>0.0101332534790041</v>
      </c>
      <c r="J290" s="5" t="n">
        <f aca="false">1/I290</f>
        <v>98.6849881996915</v>
      </c>
      <c r="K290" s="6" t="n">
        <f aca="false">SQRT($E290/(1-$B290)^2)</f>
        <v>2.75</v>
      </c>
      <c r="L290" s="6" t="n">
        <f aca="false">$F290</f>
        <v>1.5</v>
      </c>
      <c r="M290" s="6" t="n">
        <f aca="false">$G290/(1+$C290)</f>
        <v>2.5</v>
      </c>
      <c r="N290" s="6" t="n">
        <f aca="false">$H290/(1+$D290)</f>
        <v>0.32</v>
      </c>
      <c r="O290" s="6" t="n">
        <f aca="false">ROUND((1+10^(-6-$P290))*(1-SQRT($E290)/$K290),2)</f>
        <v>0.15</v>
      </c>
      <c r="P290" s="6" t="n">
        <f aca="false">LOG10($A290)-6</f>
        <v>-6</v>
      </c>
    </row>
    <row r="291" customFormat="false" ht="15" hidden="false" customHeight="false" outlineLevel="0" collapsed="false">
      <c r="A291" s="3" t="n">
        <v>0.01</v>
      </c>
      <c r="B291" s="3" t="n">
        <v>0.0015</v>
      </c>
      <c r="C291" s="4" t="n">
        <v>0.6</v>
      </c>
      <c r="D291" s="4" t="n">
        <v>3</v>
      </c>
      <c r="E291" s="3" t="n">
        <f aca="false">(2.75*2.75)*((1-B291)*(1-B291))</f>
        <v>7.539829515625</v>
      </c>
      <c r="F291" s="3" t="n">
        <f aca="false">1.5</f>
        <v>1.5</v>
      </c>
      <c r="G291" s="3" t="n">
        <f aca="false">2.5*(1+C291)</f>
        <v>4</v>
      </c>
      <c r="H291" s="3" t="n">
        <f aca="false">0.32*(1+D291)</f>
        <v>1.28</v>
      </c>
      <c r="I291" s="3" t="n">
        <f aca="false">(E291-F291-G291-H291)*(E291-F291-G291-H291)</f>
        <v>0.577340892814923</v>
      </c>
      <c r="J291" s="5" t="n">
        <f aca="false">1/I291</f>
        <v>1.73207893714982</v>
      </c>
      <c r="K291" s="6" t="n">
        <f aca="false">SQRT($E291/(1-$B291)^2)</f>
        <v>2.75</v>
      </c>
      <c r="L291" s="6" t="n">
        <f aca="false">$F291</f>
        <v>1.5</v>
      </c>
      <c r="M291" s="6" t="n">
        <f aca="false">$G291/(1+$C291)</f>
        <v>2.5</v>
      </c>
      <c r="N291" s="6" t="n">
        <f aca="false">$H291/(1+$D291)</f>
        <v>0.32</v>
      </c>
      <c r="O291" s="6" t="n">
        <f aca="false">ROUND((1+10^(-6-$P291))*(1-SQRT($E291)/$K291),2)</f>
        <v>0.15</v>
      </c>
      <c r="P291" s="6" t="n">
        <f aca="false">LOG10($A291)-6</f>
        <v>-8</v>
      </c>
    </row>
    <row r="292" customFormat="false" ht="15" hidden="false" customHeight="false" outlineLevel="0" collapsed="false">
      <c r="A292" s="3" t="n">
        <v>0.1</v>
      </c>
      <c r="B292" s="3" t="n">
        <v>0.0135</v>
      </c>
      <c r="C292" s="4" t="n">
        <v>0.6</v>
      </c>
      <c r="D292" s="4" t="n">
        <v>3</v>
      </c>
      <c r="E292" s="3" t="n">
        <f aca="false">(2.75*2.75)*((1-B292)*(1-B292))</f>
        <v>7.359690765625</v>
      </c>
      <c r="F292" s="3" t="n">
        <f aca="false">1.5</f>
        <v>1.5</v>
      </c>
      <c r="G292" s="3" t="n">
        <f aca="false">2.5*(1+C292)</f>
        <v>4</v>
      </c>
      <c r="H292" s="3" t="n">
        <f aca="false">0.32*(1+D292)</f>
        <v>1.28</v>
      </c>
      <c r="I292" s="3" t="n">
        <f aca="false">(E292-F292-G292-H292)*(E292-F292-G292-H292)</f>
        <v>0.3360413837509</v>
      </c>
      <c r="J292" s="5" t="n">
        <f aca="false">1/I292</f>
        <v>2.9758239560794</v>
      </c>
      <c r="K292" s="6" t="n">
        <f aca="false">SQRT($E292/(1-$B292)^2)</f>
        <v>2.75</v>
      </c>
      <c r="L292" s="6" t="n">
        <f aca="false">$F292</f>
        <v>1.5</v>
      </c>
      <c r="M292" s="6" t="n">
        <f aca="false">$G292/(1+$C292)</f>
        <v>2.5</v>
      </c>
      <c r="N292" s="6" t="n">
        <f aca="false">$H292/(1+$D292)</f>
        <v>0.32</v>
      </c>
      <c r="O292" s="6" t="n">
        <f aca="false">ROUND((1+10^(-6-$P292))*(1-SQRT($E292)/$K292),2)</f>
        <v>0.15</v>
      </c>
      <c r="P292" s="6" t="n">
        <f aca="false">LOG10($A292)-6</f>
        <v>-7</v>
      </c>
    </row>
    <row r="293" customFormat="false" ht="15" hidden="false" customHeight="false" outlineLevel="0" collapsed="false">
      <c r="A293" s="3" t="n">
        <v>0.01</v>
      </c>
      <c r="B293" s="3" t="n">
        <v>0.0015</v>
      </c>
      <c r="C293" s="4" t="n">
        <v>0.7</v>
      </c>
      <c r="D293" s="4" t="n">
        <v>3.5</v>
      </c>
      <c r="E293" s="3" t="n">
        <f aca="false">(2.75*2.75)*((1-B293)*(1-B293))</f>
        <v>7.539829515625</v>
      </c>
      <c r="F293" s="3" t="n">
        <f aca="false">1.5</f>
        <v>1.5</v>
      </c>
      <c r="G293" s="3" t="n">
        <f aca="false">2.5*(1+C293)</f>
        <v>4.25</v>
      </c>
      <c r="H293" s="3" t="n">
        <f aca="false">0.32*(1+D293)</f>
        <v>1.44</v>
      </c>
      <c r="I293" s="3" t="n">
        <f aca="false">(E293-F293-G293-H293)*(E293-F293-G293-H293)</f>
        <v>0.122380690002423</v>
      </c>
      <c r="J293" s="5" t="n">
        <f aca="false">1/I293</f>
        <v>8.17122374436853</v>
      </c>
      <c r="K293" s="6" t="n">
        <f aca="false">SQRT($E293/(1-$B293)^2)</f>
        <v>2.75</v>
      </c>
      <c r="L293" s="6" t="n">
        <f aca="false">$F293</f>
        <v>1.5</v>
      </c>
      <c r="M293" s="6" t="n">
        <f aca="false">$G293/(1+$C293)</f>
        <v>2.5</v>
      </c>
      <c r="N293" s="6" t="n">
        <f aca="false">$H293/(1+$D293)</f>
        <v>0.32</v>
      </c>
      <c r="O293" s="6" t="n">
        <f aca="false">ROUND((1+10^(-6-$P293))*(1-SQRT($E293)/$K293),2)</f>
        <v>0.15</v>
      </c>
      <c r="P293" s="6" t="n">
        <f aca="false">LOG10($A293)-6</f>
        <v>-8</v>
      </c>
    </row>
    <row r="294" customFormat="false" ht="15" hidden="false" customHeight="false" outlineLevel="0" collapsed="false">
      <c r="A294" s="3" t="n">
        <v>0.1</v>
      </c>
      <c r="B294" s="3" t="n">
        <v>0.0135</v>
      </c>
      <c r="C294" s="4" t="n">
        <v>0.7</v>
      </c>
      <c r="D294" s="4" t="n">
        <v>3.5</v>
      </c>
      <c r="E294" s="3" t="n">
        <f aca="false">(2.75*2.75)*((1-B294)*(1-B294))</f>
        <v>7.359690765625</v>
      </c>
      <c r="F294" s="3" t="n">
        <f aca="false">1.5</f>
        <v>1.5</v>
      </c>
      <c r="G294" s="3" t="n">
        <f aca="false">2.5*(1+C294)</f>
        <v>4.25</v>
      </c>
      <c r="H294" s="3" t="n">
        <f aca="false">0.32*(1+D294)</f>
        <v>1.44</v>
      </c>
      <c r="I294" s="3" t="n">
        <f aca="false">(E294-F294-G294-H294)*(E294-F294-G294-H294)</f>
        <v>0.0287949559383991</v>
      </c>
      <c r="J294" s="5" t="n">
        <f aca="false">1/I294</f>
        <v>34.7283045731792</v>
      </c>
      <c r="K294" s="6" t="n">
        <f aca="false">SQRT($E294/(1-$B294)^2)</f>
        <v>2.75</v>
      </c>
      <c r="L294" s="6" t="n">
        <f aca="false">$F294</f>
        <v>1.5</v>
      </c>
      <c r="M294" s="6" t="n">
        <f aca="false">$G294/(1+$C294)</f>
        <v>2.5</v>
      </c>
      <c r="N294" s="6" t="n">
        <f aca="false">$H294/(1+$D294)</f>
        <v>0.32</v>
      </c>
      <c r="O294" s="6" t="n">
        <f aca="false">ROUND((1+10^(-6-$P294))*(1-SQRT($E294)/$K294),2)</f>
        <v>0.15</v>
      </c>
      <c r="P294" s="6" t="n">
        <f aca="false">LOG10($A294)-6</f>
        <v>-7</v>
      </c>
    </row>
    <row r="295" customFormat="false" ht="15" hidden="false" customHeight="false" outlineLevel="0" collapsed="false">
      <c r="A295" s="3" t="n">
        <v>0.001</v>
      </c>
      <c r="B295" s="3" t="n">
        <v>0.0002</v>
      </c>
      <c r="C295" s="4" t="n">
        <v>0</v>
      </c>
      <c r="D295" s="4" t="n">
        <v>0</v>
      </c>
      <c r="E295" s="3" t="n">
        <f aca="false">(2.75*2.75)*((1-B295)*(1-B295))</f>
        <v>7.5594753025</v>
      </c>
      <c r="F295" s="3" t="n">
        <f aca="false">1.5</f>
        <v>1.5</v>
      </c>
      <c r="G295" s="3" t="n">
        <f aca="false">2.5*(1+C295)</f>
        <v>2.5</v>
      </c>
      <c r="H295" s="3" t="n">
        <f aca="false">0.32*(1+D295)</f>
        <v>0.32</v>
      </c>
      <c r="I295" s="3" t="n">
        <f aca="false">(E295-F295-G295-H295)*(E295-F295-G295-H295)</f>
        <v>10.4942002355075</v>
      </c>
      <c r="J295" s="5" t="n">
        <f aca="false">1/I295</f>
        <v>0.0952907298849194</v>
      </c>
      <c r="K295" s="6" t="n">
        <f aca="false">SQRT($E295/(1-$B295)^2)</f>
        <v>2.75</v>
      </c>
      <c r="L295" s="6" t="n">
        <f aca="false">$F295</f>
        <v>1.5</v>
      </c>
      <c r="M295" s="6" t="n">
        <f aca="false">$G295/(1+$C295)</f>
        <v>2.5</v>
      </c>
      <c r="N295" s="6" t="n">
        <f aca="false">$H295/(1+$D295)</f>
        <v>0.32</v>
      </c>
      <c r="O295" s="6" t="n">
        <f aca="false">ROUND((1+10^(-6-$P295))*(1-SQRT($E295)/$K295),2)</f>
        <v>0.2</v>
      </c>
      <c r="P295" s="6" t="n">
        <f aca="false">LOG10($A295)-6</f>
        <v>-9</v>
      </c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</row>
    <row r="296" customFormat="false" ht="15" hidden="false" customHeight="false" outlineLevel="0" collapsed="false">
      <c r="A296" s="3" t="n">
        <v>0.01</v>
      </c>
      <c r="B296" s="3" t="n">
        <v>0.002</v>
      </c>
      <c r="C296" s="4" t="n">
        <v>0</v>
      </c>
      <c r="D296" s="4" t="n">
        <v>0</v>
      </c>
      <c r="E296" s="3" t="n">
        <f aca="false">(2.75*2.75)*((1-B296)*(1-B296))</f>
        <v>7.53228025</v>
      </c>
      <c r="F296" s="3" t="n">
        <f aca="false">1.5</f>
        <v>1.5</v>
      </c>
      <c r="G296" s="3" t="n">
        <f aca="false">2.5*(1+C296)</f>
        <v>2.5</v>
      </c>
      <c r="H296" s="3" t="n">
        <f aca="false">0.32*(1+D296)</f>
        <v>0.32</v>
      </c>
      <c r="I296" s="3" t="n">
        <f aca="false">(E296-F296-G296-H296)*(E296-F296-G296-H296)</f>
        <v>10.3187444045401</v>
      </c>
      <c r="J296" s="5" t="n">
        <f aca="false">1/I296</f>
        <v>0.0969110156037994</v>
      </c>
      <c r="K296" s="6" t="n">
        <f aca="false">SQRT($E296/(1-$B296)^2)</f>
        <v>2.75</v>
      </c>
      <c r="L296" s="6" t="n">
        <f aca="false">$F296</f>
        <v>1.5</v>
      </c>
      <c r="M296" s="6" t="n">
        <f aca="false">$G296/(1+$C296)</f>
        <v>2.5</v>
      </c>
      <c r="N296" s="6" t="n">
        <f aca="false">$H296/(1+$D296)</f>
        <v>0.32</v>
      </c>
      <c r="O296" s="6" t="n">
        <f aca="false">ROUND((1+10^(-6-$P296))*(1-SQRT($E296)/$K296),2)</f>
        <v>0.2</v>
      </c>
      <c r="P296" s="6" t="n">
        <f aca="false">LOG10($A296)-6</f>
        <v>-8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</row>
    <row r="297" customFormat="false" ht="15" hidden="false" customHeight="false" outlineLevel="0" collapsed="false">
      <c r="A297" s="3" t="n">
        <v>0.1</v>
      </c>
      <c r="B297" s="3" t="n">
        <v>0.018</v>
      </c>
      <c r="C297" s="4" t="n">
        <v>0</v>
      </c>
      <c r="D297" s="4" t="n">
        <v>0</v>
      </c>
      <c r="E297" s="3" t="n">
        <f aca="false">(2.75*2.75)*((1-B297)*(1-B297))</f>
        <v>7.29270025</v>
      </c>
      <c r="F297" s="3" t="n">
        <f aca="false">1.5</f>
        <v>1.5</v>
      </c>
      <c r="G297" s="3" t="n">
        <f aca="false">2.5*(1+C297)</f>
        <v>2.5</v>
      </c>
      <c r="H297" s="3" t="n">
        <f aca="false">0.32*(1+D297)</f>
        <v>0.32</v>
      </c>
      <c r="I297" s="3" t="n">
        <f aca="false">(E297-F297-G297-H297)*(E297-F297-G297-H297)</f>
        <v>8.83694677635006</v>
      </c>
      <c r="J297" s="5" t="n">
        <f aca="false">1/I297</f>
        <v>0.113161256405465</v>
      </c>
      <c r="K297" s="6" t="n">
        <f aca="false">SQRT($E297/(1-$B297)^2)</f>
        <v>2.75</v>
      </c>
      <c r="L297" s="6" t="n">
        <f aca="false">$F297</f>
        <v>1.5</v>
      </c>
      <c r="M297" s="6" t="n">
        <f aca="false">$G297/(1+$C297)</f>
        <v>2.5</v>
      </c>
      <c r="N297" s="6" t="n">
        <f aca="false">$H297/(1+$D297)</f>
        <v>0.32</v>
      </c>
      <c r="O297" s="6" t="n">
        <f aca="false">ROUND((1+10^(-6-$P297))*(1-SQRT($E297)/$K297),2)</f>
        <v>0.2</v>
      </c>
      <c r="P297" s="6" t="n">
        <f aca="false">LOG10($A297)-6</f>
        <v>-7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</row>
    <row r="298" customFormat="false" ht="15" hidden="false" customHeight="false" outlineLevel="0" collapsed="false">
      <c r="A298" s="3" t="n">
        <v>1</v>
      </c>
      <c r="B298" s="3" t="n">
        <v>0.1</v>
      </c>
      <c r="C298" s="4" t="n">
        <v>0</v>
      </c>
      <c r="D298" s="4" t="n">
        <v>0</v>
      </c>
      <c r="E298" s="3" t="n">
        <f aca="false">(2.75*2.75)*((1-B298)*(1-B298))</f>
        <v>6.125625</v>
      </c>
      <c r="F298" s="3" t="n">
        <f aca="false">1.5</f>
        <v>1.5</v>
      </c>
      <c r="G298" s="3" t="n">
        <f aca="false">2.5*(1+C298)</f>
        <v>2.5</v>
      </c>
      <c r="H298" s="3" t="n">
        <f aca="false">0.32*(1+D298)</f>
        <v>0.32</v>
      </c>
      <c r="I298" s="3" t="n">
        <f aca="false">(E298-F298-G298-H298)*(E298-F298-G298-H298)</f>
        <v>3.260281640625</v>
      </c>
      <c r="J298" s="5" t="n">
        <f aca="false">1/I298</f>
        <v>0.306721967678933</v>
      </c>
      <c r="K298" s="6" t="n">
        <f aca="false">SQRT($E298/(1-$B298)^2)</f>
        <v>2.75</v>
      </c>
      <c r="L298" s="6" t="n">
        <f aca="false">$F298</f>
        <v>1.5</v>
      </c>
      <c r="M298" s="6" t="n">
        <f aca="false">$G298/(1+$C298)</f>
        <v>2.5</v>
      </c>
      <c r="N298" s="6" t="n">
        <f aca="false">$H298/(1+$D298)</f>
        <v>0.32</v>
      </c>
      <c r="O298" s="6" t="n">
        <f aca="false">ROUND((1+10^(-6-$P298))*(1-SQRT($E298)/$K298),2)</f>
        <v>0.2</v>
      </c>
      <c r="P298" s="6" t="n">
        <f aca="false">LOG10($A298)-6</f>
        <v>-6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</row>
    <row r="299" customFormat="false" ht="15" hidden="false" customHeight="false" outlineLevel="0" collapsed="false">
      <c r="A299" s="3" t="n">
        <v>10</v>
      </c>
      <c r="B299" s="3" t="n">
        <v>0.182</v>
      </c>
      <c r="C299" s="4" t="n">
        <v>0</v>
      </c>
      <c r="D299" s="4" t="n">
        <v>0</v>
      </c>
      <c r="E299" s="3" t="n">
        <f aca="false">(2.75*2.75)*((1-B299)*(1-B299))</f>
        <v>5.06025025</v>
      </c>
      <c r="F299" s="3" t="n">
        <f aca="false">1.5</f>
        <v>1.5</v>
      </c>
      <c r="G299" s="3" t="n">
        <f aca="false">2.5*(1+C299)</f>
        <v>2.5</v>
      </c>
      <c r="H299" s="3" t="n">
        <f aca="false">0.32*(1+D299)</f>
        <v>0.32</v>
      </c>
      <c r="I299" s="3" t="n">
        <f aca="false">(E299-F299-G299-H299)*(E299-F299-G299-H299)</f>
        <v>0.547970432625063</v>
      </c>
      <c r="J299" s="5" t="n">
        <f aca="false">1/I299</f>
        <v>1.82491598170631</v>
      </c>
      <c r="K299" s="6" t="n">
        <f aca="false">SQRT($E299/(1-$B299)^2)</f>
        <v>2.75</v>
      </c>
      <c r="L299" s="6" t="n">
        <f aca="false">$F299</f>
        <v>1.5</v>
      </c>
      <c r="M299" s="6" t="n">
        <f aca="false">$G299/(1+$C299)</f>
        <v>2.5</v>
      </c>
      <c r="N299" s="6" t="n">
        <f aca="false">$H299/(1+$D299)</f>
        <v>0.32</v>
      </c>
      <c r="O299" s="6" t="n">
        <f aca="false">ROUND((1+10^(-6-$P299))*(1-SQRT($E299)/$K299),2)</f>
        <v>0.2</v>
      </c>
      <c r="P299" s="6" t="n">
        <f aca="false">LOG10($A299)-6</f>
        <v>-5</v>
      </c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</row>
    <row r="300" customFormat="false" ht="15" hidden="false" customHeight="false" outlineLevel="0" collapsed="false">
      <c r="A300" s="3" t="n">
        <v>100</v>
      </c>
      <c r="B300" s="3" t="n">
        <v>0.198</v>
      </c>
      <c r="C300" s="4" t="n">
        <v>0</v>
      </c>
      <c r="D300" s="4" t="n">
        <v>0</v>
      </c>
      <c r="E300" s="3" t="n">
        <f aca="false">(2.75*2.75)*((1-B300)*(1-B300))</f>
        <v>4.86423025</v>
      </c>
      <c r="F300" s="3" t="n">
        <f aca="false">1.5</f>
        <v>1.5</v>
      </c>
      <c r="G300" s="3" t="n">
        <f aca="false">2.5*(1+C300)</f>
        <v>2.5</v>
      </c>
      <c r="H300" s="3" t="n">
        <f aca="false">0.32*(1+D300)</f>
        <v>0.32</v>
      </c>
      <c r="I300" s="3" t="n">
        <f aca="false">(E300-F300-G300-H300)*(E300-F300-G300-H300)</f>
        <v>0.296186565015064</v>
      </c>
      <c r="J300" s="5" t="n">
        <f aca="false">1/I300</f>
        <v>3.37625037094151</v>
      </c>
      <c r="K300" s="6" t="n">
        <f aca="false">SQRT($E300/(1-$B300)^2)</f>
        <v>2.75</v>
      </c>
      <c r="L300" s="6" t="n">
        <f aca="false">$F300</f>
        <v>1.5</v>
      </c>
      <c r="M300" s="6" t="n">
        <f aca="false">$G300/(1+$C300)</f>
        <v>2.5</v>
      </c>
      <c r="N300" s="6" t="n">
        <f aca="false">$H300/(1+$D300)</f>
        <v>0.32</v>
      </c>
      <c r="O300" s="6" t="n">
        <f aca="false">ROUND((1+10^(-6-$P300))*(1-SQRT($E300)/$K300),2)</f>
        <v>0.2</v>
      </c>
      <c r="P300" s="6" t="n">
        <f aca="false">LOG10($A300)-6</f>
        <v>-4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</row>
    <row r="301" customFormat="false" ht="15" hidden="false" customHeight="false" outlineLevel="0" collapsed="false">
      <c r="A301" s="3" t="n">
        <v>1000</v>
      </c>
      <c r="B301" s="3" t="n">
        <v>0.1998</v>
      </c>
      <c r="C301" s="4" t="n">
        <v>0</v>
      </c>
      <c r="D301" s="4" t="n">
        <v>0</v>
      </c>
      <c r="E301" s="3" t="n">
        <f aca="false">(2.75*2.75)*((1-B301)*(1-B301))</f>
        <v>4.8424203025</v>
      </c>
      <c r="F301" s="3" t="n">
        <f aca="false">1.5</f>
        <v>1.5</v>
      </c>
      <c r="G301" s="3" t="n">
        <f aca="false">2.5*(1+C301)</f>
        <v>2.5</v>
      </c>
      <c r="H301" s="3" t="n">
        <f aca="false">0.32*(1+D301)</f>
        <v>0.32</v>
      </c>
      <c r="I301" s="3" t="n">
        <f aca="false">(E301-F301-G301-H301)*(E301-F301-G301-H301)</f>
        <v>0.272922972464192</v>
      </c>
      <c r="J301" s="5" t="n">
        <f aca="false">1/I301</f>
        <v>3.66403747904072</v>
      </c>
      <c r="K301" s="6" t="n">
        <f aca="false">SQRT($E301/(1-$B301)^2)</f>
        <v>2.75</v>
      </c>
      <c r="L301" s="6" t="n">
        <f aca="false">$F301</f>
        <v>1.5</v>
      </c>
      <c r="M301" s="6" t="n">
        <f aca="false">$G301/(1+$C301)</f>
        <v>2.5</v>
      </c>
      <c r="N301" s="6" t="n">
        <f aca="false">$H301/(1+$D301)</f>
        <v>0.32</v>
      </c>
      <c r="O301" s="6" t="n">
        <f aca="false">ROUND((1+10^(-6-$P301))*(1-SQRT($E301)/$K301),2)</f>
        <v>0.2</v>
      </c>
      <c r="P301" s="6" t="n">
        <f aca="false">LOG10($A301)-6</f>
        <v>-3</v>
      </c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</row>
    <row r="302" customFormat="false" ht="15" hidden="false" customHeight="false" outlineLevel="0" collapsed="false">
      <c r="A302" s="3" t="n">
        <v>0.001</v>
      </c>
      <c r="B302" s="3" t="n">
        <v>0.0002</v>
      </c>
      <c r="C302" s="4" t="n">
        <v>0.02</v>
      </c>
      <c r="D302" s="4" t="n">
        <v>0.1</v>
      </c>
      <c r="E302" s="3" t="n">
        <f aca="false">(2.75*2.75)*((1-B302)*(1-B302))</f>
        <v>7.5594753025</v>
      </c>
      <c r="F302" s="3" t="n">
        <f aca="false">1.5</f>
        <v>1.5</v>
      </c>
      <c r="G302" s="3" t="n">
        <f aca="false">2.5*(1+C302)</f>
        <v>2.55</v>
      </c>
      <c r="H302" s="3" t="n">
        <f aca="false">0.32*(1+D302)</f>
        <v>0.352</v>
      </c>
      <c r="I302" s="3" t="n">
        <f aca="false">(E302-F302-G302-H302)*(E302-F302-G302-H302)</f>
        <v>9.96965028589747</v>
      </c>
      <c r="J302" s="5" t="n">
        <f aca="false">1/I302</f>
        <v>0.100304421050209</v>
      </c>
      <c r="K302" s="6" t="n">
        <f aca="false">SQRT($E302/(1-$B302)^2)</f>
        <v>2.75</v>
      </c>
      <c r="L302" s="6" t="n">
        <f aca="false">$F302</f>
        <v>1.5</v>
      </c>
      <c r="M302" s="6" t="n">
        <f aca="false">$G302/(1+$C302)</f>
        <v>2.5</v>
      </c>
      <c r="N302" s="6" t="n">
        <f aca="false">$H302/(1+$D302)</f>
        <v>0.32</v>
      </c>
      <c r="O302" s="6" t="n">
        <f aca="false">ROUND((1+10^(-6-$P302))*(1-SQRT($E302)/$K302),2)</f>
        <v>0.2</v>
      </c>
      <c r="P302" s="6" t="n">
        <f aca="false">LOG10($A302)-6</f>
        <v>-9</v>
      </c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</row>
    <row r="303" customFormat="false" ht="15" hidden="false" customHeight="false" outlineLevel="0" collapsed="false">
      <c r="A303" s="3" t="n">
        <v>0.01</v>
      </c>
      <c r="B303" s="3" t="n">
        <v>0.002</v>
      </c>
      <c r="C303" s="4" t="n">
        <v>0.02</v>
      </c>
      <c r="D303" s="4" t="n">
        <v>0.1</v>
      </c>
      <c r="E303" s="3" t="n">
        <f aca="false">(2.75*2.75)*((1-B303)*(1-B303))</f>
        <v>7.53228025</v>
      </c>
      <c r="F303" s="3" t="n">
        <f aca="false">1.5</f>
        <v>1.5</v>
      </c>
      <c r="G303" s="3" t="n">
        <f aca="false">2.5*(1+C303)</f>
        <v>2.55</v>
      </c>
      <c r="H303" s="3" t="n">
        <f aca="false">0.32*(1+D303)</f>
        <v>0.352</v>
      </c>
      <c r="I303" s="3" t="n">
        <f aca="false">(E303-F303-G303-H303)*(E303-F303-G303-H303)</f>
        <v>9.79865444354007</v>
      </c>
      <c r="J303" s="5" t="n">
        <f aca="false">1/I303</f>
        <v>0.102054828625911</v>
      </c>
      <c r="K303" s="6" t="n">
        <f aca="false">SQRT($E303/(1-$B303)^2)</f>
        <v>2.75</v>
      </c>
      <c r="L303" s="6" t="n">
        <f aca="false">$F303</f>
        <v>1.5</v>
      </c>
      <c r="M303" s="6" t="n">
        <f aca="false">$G303/(1+$C303)</f>
        <v>2.5</v>
      </c>
      <c r="N303" s="6" t="n">
        <f aca="false">$H303/(1+$D303)</f>
        <v>0.32</v>
      </c>
      <c r="O303" s="6" t="n">
        <f aca="false">ROUND((1+10^(-6-$P303))*(1-SQRT($E303)/$K303),2)</f>
        <v>0.2</v>
      </c>
      <c r="P303" s="6" t="n">
        <f aca="false">LOG10($A303)-6</f>
        <v>-8</v>
      </c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</row>
    <row r="304" customFormat="false" ht="15" hidden="false" customHeight="false" outlineLevel="0" collapsed="false">
      <c r="A304" s="3" t="n">
        <v>0.1</v>
      </c>
      <c r="B304" s="3" t="n">
        <v>0.018</v>
      </c>
      <c r="C304" s="4" t="n">
        <v>0.02</v>
      </c>
      <c r="D304" s="4" t="n">
        <v>0.1</v>
      </c>
      <c r="E304" s="3" t="n">
        <f aca="false">(2.75*2.75)*((1-B304)*(1-B304))</f>
        <v>7.29270025</v>
      </c>
      <c r="F304" s="3" t="n">
        <f aca="false">1.5</f>
        <v>1.5</v>
      </c>
      <c r="G304" s="3" t="n">
        <f aca="false">2.5*(1+C304)</f>
        <v>2.55</v>
      </c>
      <c r="H304" s="3" t="n">
        <f aca="false">0.32*(1+D304)</f>
        <v>0.352</v>
      </c>
      <c r="I304" s="3" t="n">
        <f aca="false">(E304-F304-G304-H304)*(E304-F304-G304-H304)</f>
        <v>8.35614793535006</v>
      </c>
      <c r="J304" s="5" t="n">
        <f aca="false">1/I304</f>
        <v>0.119672366709734</v>
      </c>
      <c r="K304" s="6" t="n">
        <f aca="false">SQRT($E304/(1-$B304)^2)</f>
        <v>2.75</v>
      </c>
      <c r="L304" s="6" t="n">
        <f aca="false">$F304</f>
        <v>1.5</v>
      </c>
      <c r="M304" s="6" t="n">
        <f aca="false">$G304/(1+$C304)</f>
        <v>2.5</v>
      </c>
      <c r="N304" s="6" t="n">
        <f aca="false">$H304/(1+$D304)</f>
        <v>0.32</v>
      </c>
      <c r="O304" s="6" t="n">
        <f aca="false">ROUND((1+10^(-6-$P304))*(1-SQRT($E304)/$K304),2)</f>
        <v>0.2</v>
      </c>
      <c r="P304" s="6" t="n">
        <f aca="false">LOG10($A304)-6</f>
        <v>-7</v>
      </c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</row>
    <row r="305" customFormat="false" ht="15" hidden="false" customHeight="false" outlineLevel="0" collapsed="false">
      <c r="A305" s="3" t="n">
        <v>1</v>
      </c>
      <c r="B305" s="3" t="n">
        <v>0.1</v>
      </c>
      <c r="C305" s="4" t="n">
        <v>0.02</v>
      </c>
      <c r="D305" s="4" t="n">
        <v>0.1</v>
      </c>
      <c r="E305" s="3" t="n">
        <f aca="false">(2.75*2.75)*((1-B305)*(1-B305))</f>
        <v>6.125625</v>
      </c>
      <c r="F305" s="3" t="n">
        <f aca="false">1.5</f>
        <v>1.5</v>
      </c>
      <c r="G305" s="3" t="n">
        <f aca="false">2.5*(1+C305)</f>
        <v>2.55</v>
      </c>
      <c r="H305" s="3" t="n">
        <f aca="false">0.32*(1+D305)</f>
        <v>0.352</v>
      </c>
      <c r="I305" s="3" t="n">
        <f aca="false">(E305-F305-G305-H305)*(E305-F305-G305-H305)</f>
        <v>2.970883140625</v>
      </c>
      <c r="J305" s="5" t="n">
        <f aca="false">1/I305</f>
        <v>0.336600247355951</v>
      </c>
      <c r="K305" s="6" t="n">
        <f aca="false">SQRT($E305/(1-$B305)^2)</f>
        <v>2.75</v>
      </c>
      <c r="L305" s="6" t="n">
        <f aca="false">$F305</f>
        <v>1.5</v>
      </c>
      <c r="M305" s="6" t="n">
        <f aca="false">$G305/(1+$C305)</f>
        <v>2.5</v>
      </c>
      <c r="N305" s="6" t="n">
        <f aca="false">$H305/(1+$D305)</f>
        <v>0.32</v>
      </c>
      <c r="O305" s="6" t="n">
        <f aca="false">ROUND((1+10^(-6-$P305))*(1-SQRT($E305)/$K305),2)</f>
        <v>0.2</v>
      </c>
      <c r="P305" s="6" t="n">
        <f aca="false">LOG10($A305)-6</f>
        <v>-6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</row>
    <row r="306" customFormat="false" ht="15" hidden="false" customHeight="false" outlineLevel="0" collapsed="false">
      <c r="A306" s="3" t="n">
        <v>10</v>
      </c>
      <c r="B306" s="3" t="n">
        <v>0.182</v>
      </c>
      <c r="C306" s="4" t="n">
        <v>0.02</v>
      </c>
      <c r="D306" s="4" t="n">
        <v>0.1</v>
      </c>
      <c r="E306" s="3" t="n">
        <f aca="false">(2.75*2.75)*((1-B306)*(1-B306))</f>
        <v>5.06025025</v>
      </c>
      <c r="F306" s="3" t="n">
        <f aca="false">1.5</f>
        <v>1.5</v>
      </c>
      <c r="G306" s="3" t="n">
        <f aca="false">2.5*(1+C306)</f>
        <v>2.55</v>
      </c>
      <c r="H306" s="3" t="n">
        <f aca="false">0.32*(1+D306)</f>
        <v>0.352</v>
      </c>
      <c r="I306" s="3" t="n">
        <f aca="false">(E306-F306-G306-H306)*(E306-F306-G306-H306)</f>
        <v>0.433293391625063</v>
      </c>
      <c r="J306" s="5" t="n">
        <f aca="false">1/I306</f>
        <v>2.30790503462217</v>
      </c>
      <c r="K306" s="6" t="n">
        <f aca="false">SQRT($E306/(1-$B306)^2)</f>
        <v>2.75</v>
      </c>
      <c r="L306" s="6" t="n">
        <f aca="false">$F306</f>
        <v>1.5</v>
      </c>
      <c r="M306" s="6" t="n">
        <f aca="false">$G306/(1+$C306)</f>
        <v>2.5</v>
      </c>
      <c r="N306" s="6" t="n">
        <f aca="false">$H306/(1+$D306)</f>
        <v>0.32</v>
      </c>
      <c r="O306" s="6" t="n">
        <f aca="false">ROUND((1+10^(-6-$P306))*(1-SQRT($E306)/$K306),2)</f>
        <v>0.2</v>
      </c>
      <c r="P306" s="6" t="n">
        <f aca="false">LOG10($A306)-6</f>
        <v>-5</v>
      </c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</row>
    <row r="307" customFormat="false" ht="15" hidden="false" customHeight="false" outlineLevel="0" collapsed="false">
      <c r="A307" s="3" t="n">
        <v>100</v>
      </c>
      <c r="B307" s="3" t="n">
        <v>0.198</v>
      </c>
      <c r="C307" s="4" t="n">
        <v>0.02</v>
      </c>
      <c r="D307" s="4" t="n">
        <v>0.1</v>
      </c>
      <c r="E307" s="3" t="n">
        <f aca="false">(2.75*2.75)*((1-B307)*(1-B307))</f>
        <v>4.86423025</v>
      </c>
      <c r="F307" s="3" t="n">
        <f aca="false">1.5</f>
        <v>1.5</v>
      </c>
      <c r="G307" s="3" t="n">
        <f aca="false">2.5*(1+C307)</f>
        <v>2.55</v>
      </c>
      <c r="H307" s="3" t="n">
        <f aca="false">0.32*(1+D307)</f>
        <v>0.352</v>
      </c>
      <c r="I307" s="3" t="n">
        <f aca="false">(E307-F307-G307-H307)*(E307-F307-G307-H307)</f>
        <v>0.213656804015064</v>
      </c>
      <c r="J307" s="5" t="n">
        <f aca="false">1/I307</f>
        <v>4.68040325048341</v>
      </c>
      <c r="K307" s="6" t="n">
        <f aca="false">SQRT($E307/(1-$B307)^2)</f>
        <v>2.75</v>
      </c>
      <c r="L307" s="6" t="n">
        <f aca="false">$F307</f>
        <v>1.5</v>
      </c>
      <c r="M307" s="6" t="n">
        <f aca="false">$G307/(1+$C307)</f>
        <v>2.5</v>
      </c>
      <c r="N307" s="6" t="n">
        <f aca="false">$H307/(1+$D307)</f>
        <v>0.32</v>
      </c>
      <c r="O307" s="6" t="n">
        <f aca="false">ROUND((1+10^(-6-$P307))*(1-SQRT($E307)/$K307),2)</f>
        <v>0.2</v>
      </c>
      <c r="P307" s="6" t="n">
        <f aca="false">LOG10($A307)-6</f>
        <v>-4</v>
      </c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</row>
    <row r="308" customFormat="false" ht="15" hidden="false" customHeight="false" outlineLevel="0" collapsed="false">
      <c r="A308" s="3" t="n">
        <v>1000</v>
      </c>
      <c r="B308" s="3" t="n">
        <v>0.1998</v>
      </c>
      <c r="C308" s="4" t="n">
        <v>0.02</v>
      </c>
      <c r="D308" s="4" t="n">
        <v>0.1</v>
      </c>
      <c r="E308" s="3" t="n">
        <f aca="false">(2.75*2.75)*((1-B308)*(1-B308))</f>
        <v>4.8424203025</v>
      </c>
      <c r="F308" s="3" t="n">
        <f aca="false">1.5</f>
        <v>1.5</v>
      </c>
      <c r="G308" s="3" t="n">
        <f aca="false">2.5*(1+C308)</f>
        <v>2.55</v>
      </c>
      <c r="H308" s="3" t="n">
        <f aca="false">0.32*(1+D308)</f>
        <v>0.352</v>
      </c>
      <c r="I308" s="3" t="n">
        <f aca="false">(E308-F308-G308-H308)*(E308-F308-G308-H308)</f>
        <v>0.193970042854192</v>
      </c>
      <c r="J308" s="5" t="n">
        <f aca="false">1/I308</f>
        <v>5.15543526869096</v>
      </c>
      <c r="K308" s="6" t="n">
        <f aca="false">SQRT($E308/(1-$B308)^2)</f>
        <v>2.75</v>
      </c>
      <c r="L308" s="6" t="n">
        <f aca="false">$F308</f>
        <v>1.5</v>
      </c>
      <c r="M308" s="6" t="n">
        <f aca="false">$G308/(1+$C308)</f>
        <v>2.5</v>
      </c>
      <c r="N308" s="6" t="n">
        <f aca="false">$H308/(1+$D308)</f>
        <v>0.32</v>
      </c>
      <c r="O308" s="6" t="n">
        <f aca="false">ROUND((1+10^(-6-$P308))*(1-SQRT($E308)/$K308),2)</f>
        <v>0.2</v>
      </c>
      <c r="P308" s="6" t="n">
        <f aca="false">LOG10($A308)-6</f>
        <v>-3</v>
      </c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</row>
    <row r="309" customFormat="false" ht="15" hidden="false" customHeight="false" outlineLevel="0" collapsed="false">
      <c r="A309" s="3" t="n">
        <v>0.001</v>
      </c>
      <c r="B309" s="3" t="n">
        <v>0.0002</v>
      </c>
      <c r="C309" s="4" t="n">
        <v>0.04</v>
      </c>
      <c r="D309" s="4" t="n">
        <v>0.2</v>
      </c>
      <c r="E309" s="3" t="n">
        <f aca="false">(2.75*2.75)*((1-B309)*(1-B309))</f>
        <v>7.5594753025</v>
      </c>
      <c r="F309" s="3" t="n">
        <f aca="false">1.5</f>
        <v>1.5</v>
      </c>
      <c r="G309" s="3" t="n">
        <f aca="false">2.5*(1+C309)</f>
        <v>2.6</v>
      </c>
      <c r="H309" s="3" t="n">
        <f aca="false">0.32*(1+D309)</f>
        <v>0.384</v>
      </c>
      <c r="I309" s="3" t="n">
        <f aca="false">(E309-F309-G309-H309)*(E309-F309-G309-H309)</f>
        <v>9.45854833628747</v>
      </c>
      <c r="J309" s="5" t="n">
        <f aca="false">1/I309</f>
        <v>0.105724468961429</v>
      </c>
      <c r="K309" s="6" t="n">
        <f aca="false">SQRT($E309/(1-$B309)^2)</f>
        <v>2.75</v>
      </c>
      <c r="L309" s="6" t="n">
        <f aca="false">$F309</f>
        <v>1.5</v>
      </c>
      <c r="M309" s="6" t="n">
        <f aca="false">$G309/(1+$C309)</f>
        <v>2.5</v>
      </c>
      <c r="N309" s="6" t="n">
        <f aca="false">$H309/(1+$D309)</f>
        <v>0.32</v>
      </c>
      <c r="O309" s="6" t="n">
        <f aca="false">ROUND((1+10^(-6-$P309))*(1-SQRT($E309)/$K309),2)</f>
        <v>0.2</v>
      </c>
      <c r="P309" s="6" t="n">
        <f aca="false">LOG10($A309)-6</f>
        <v>-9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</row>
    <row r="310" customFormat="false" ht="15" hidden="false" customHeight="false" outlineLevel="0" collapsed="false">
      <c r="A310" s="3" t="n">
        <v>0.01</v>
      </c>
      <c r="B310" s="3" t="n">
        <v>0.002</v>
      </c>
      <c r="C310" s="4" t="n">
        <v>0.04</v>
      </c>
      <c r="D310" s="4" t="n">
        <v>0.2</v>
      </c>
      <c r="E310" s="3" t="n">
        <f aca="false">(2.75*2.75)*((1-B310)*(1-B310))</f>
        <v>7.53228025</v>
      </c>
      <c r="F310" s="3" t="n">
        <f aca="false">1.5</f>
        <v>1.5</v>
      </c>
      <c r="G310" s="3" t="n">
        <f aca="false">2.5*(1+C310)</f>
        <v>2.6</v>
      </c>
      <c r="H310" s="3" t="n">
        <f aca="false">0.32*(1+D310)</f>
        <v>0.384</v>
      </c>
      <c r="I310" s="3" t="n">
        <f aca="false">(E310-F310-G310-H310)*(E310-F310-G310-H310)</f>
        <v>9.29201248254006</v>
      </c>
      <c r="J310" s="5" t="n">
        <f aca="false">1/I310</f>
        <v>0.107619313026002</v>
      </c>
      <c r="K310" s="6" t="n">
        <f aca="false">SQRT($E310/(1-$B310)^2)</f>
        <v>2.75</v>
      </c>
      <c r="L310" s="6" t="n">
        <f aca="false">$F310</f>
        <v>1.5</v>
      </c>
      <c r="M310" s="6" t="n">
        <f aca="false">$G310/(1+$C310)</f>
        <v>2.5</v>
      </c>
      <c r="N310" s="6" t="n">
        <f aca="false">$H310/(1+$D310)</f>
        <v>0.32</v>
      </c>
      <c r="O310" s="6" t="n">
        <f aca="false">ROUND((1+10^(-6-$P310))*(1-SQRT($E310)/$K310),2)</f>
        <v>0.2</v>
      </c>
      <c r="P310" s="6" t="n">
        <f aca="false">LOG10($A310)-6</f>
        <v>-8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</row>
    <row r="311" customFormat="false" ht="15" hidden="false" customHeight="false" outlineLevel="0" collapsed="false">
      <c r="A311" s="3" t="n">
        <v>0.1</v>
      </c>
      <c r="B311" s="3" t="n">
        <v>0.018</v>
      </c>
      <c r="C311" s="4" t="n">
        <v>0.04</v>
      </c>
      <c r="D311" s="4" t="n">
        <v>0.2</v>
      </c>
      <c r="E311" s="3" t="n">
        <f aca="false">(2.75*2.75)*((1-B311)*(1-B311))</f>
        <v>7.29270025</v>
      </c>
      <c r="F311" s="3" t="n">
        <f aca="false">1.5</f>
        <v>1.5</v>
      </c>
      <c r="G311" s="3" t="n">
        <f aca="false">2.5*(1+C311)</f>
        <v>2.6</v>
      </c>
      <c r="H311" s="3" t="n">
        <f aca="false">0.32*(1+D311)</f>
        <v>0.384</v>
      </c>
      <c r="I311" s="3" t="n">
        <f aca="false">(E311-F311-G311-H311)*(E311-F311-G311-H311)</f>
        <v>7.88879709435006</v>
      </c>
      <c r="J311" s="5" t="n">
        <f aca="false">1/I311</f>
        <v>0.126762038374165</v>
      </c>
      <c r="K311" s="6" t="n">
        <f aca="false">SQRT($E311/(1-$B311)^2)</f>
        <v>2.75</v>
      </c>
      <c r="L311" s="6" t="n">
        <f aca="false">$F311</f>
        <v>1.5</v>
      </c>
      <c r="M311" s="6" t="n">
        <f aca="false">$G311/(1+$C311)</f>
        <v>2.5</v>
      </c>
      <c r="N311" s="6" t="n">
        <f aca="false">$H311/(1+$D311)</f>
        <v>0.32</v>
      </c>
      <c r="O311" s="6" t="n">
        <f aca="false">ROUND((1+10^(-6-$P311))*(1-SQRT($E311)/$K311),2)</f>
        <v>0.2</v>
      </c>
      <c r="P311" s="6" t="n">
        <f aca="false">LOG10($A311)-6</f>
        <v>-7</v>
      </c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</row>
    <row r="312" customFormat="false" ht="15" hidden="false" customHeight="false" outlineLevel="0" collapsed="false">
      <c r="A312" s="3" t="n">
        <v>1</v>
      </c>
      <c r="B312" s="3" t="n">
        <v>0.1</v>
      </c>
      <c r="C312" s="4" t="n">
        <v>0.04</v>
      </c>
      <c r="D312" s="4" t="n">
        <v>0.2</v>
      </c>
      <c r="E312" s="3" t="n">
        <f aca="false">(2.75*2.75)*((1-B312)*(1-B312))</f>
        <v>6.125625</v>
      </c>
      <c r="F312" s="3" t="n">
        <f aca="false">1.5</f>
        <v>1.5</v>
      </c>
      <c r="G312" s="3" t="n">
        <f aca="false">2.5*(1+C312)</f>
        <v>2.6</v>
      </c>
      <c r="H312" s="3" t="n">
        <f aca="false">0.32*(1+D312)</f>
        <v>0.384</v>
      </c>
      <c r="I312" s="3" t="n">
        <f aca="false">(E312-F312-G312-H312)*(E312-F312-G312-H312)</f>
        <v>2.694932640625</v>
      </c>
      <c r="J312" s="5" t="n">
        <f aca="false">1/I312</f>
        <v>0.371066788433006</v>
      </c>
      <c r="K312" s="6" t="n">
        <f aca="false">SQRT($E312/(1-$B312)^2)</f>
        <v>2.75</v>
      </c>
      <c r="L312" s="6" t="n">
        <f aca="false">$F312</f>
        <v>1.5</v>
      </c>
      <c r="M312" s="6" t="n">
        <f aca="false">$G312/(1+$C312)</f>
        <v>2.5</v>
      </c>
      <c r="N312" s="6" t="n">
        <f aca="false">$H312/(1+$D312)</f>
        <v>0.32</v>
      </c>
      <c r="O312" s="6" t="n">
        <f aca="false">ROUND((1+10^(-6-$P312))*(1-SQRT($E312)/$K312),2)</f>
        <v>0.2</v>
      </c>
      <c r="P312" s="6" t="n">
        <f aca="false">LOG10($A312)-6</f>
        <v>-6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</row>
    <row r="313" customFormat="false" ht="15" hidden="false" customHeight="false" outlineLevel="0" collapsed="false">
      <c r="A313" s="3" t="n">
        <v>10</v>
      </c>
      <c r="B313" s="3" t="n">
        <v>0.182</v>
      </c>
      <c r="C313" s="4" t="n">
        <v>0.04</v>
      </c>
      <c r="D313" s="4" t="n">
        <v>0.2</v>
      </c>
      <c r="E313" s="3" t="n">
        <f aca="false">(2.75*2.75)*((1-B313)*(1-B313))</f>
        <v>5.06025025</v>
      </c>
      <c r="F313" s="3" t="n">
        <f aca="false">1.5</f>
        <v>1.5</v>
      </c>
      <c r="G313" s="3" t="n">
        <f aca="false">2.5*(1+C313)</f>
        <v>2.6</v>
      </c>
      <c r="H313" s="3" t="n">
        <f aca="false">0.32*(1+D313)</f>
        <v>0.384</v>
      </c>
      <c r="I313" s="3" t="n">
        <f aca="false">(E313-F313-G313-H313)*(E313-F313-G313-H313)</f>
        <v>0.332064350625063</v>
      </c>
      <c r="J313" s="5" t="n">
        <f aca="false">1/I313</f>
        <v>3.01146448908968</v>
      </c>
      <c r="K313" s="6" t="n">
        <f aca="false">SQRT($E313/(1-$B313)^2)</f>
        <v>2.75</v>
      </c>
      <c r="L313" s="6" t="n">
        <f aca="false">$F313</f>
        <v>1.5</v>
      </c>
      <c r="M313" s="6" t="n">
        <f aca="false">$G313/(1+$C313)</f>
        <v>2.5</v>
      </c>
      <c r="N313" s="6" t="n">
        <f aca="false">$H313/(1+$D313)</f>
        <v>0.32</v>
      </c>
      <c r="O313" s="6" t="n">
        <f aca="false">ROUND((1+10^(-6-$P313))*(1-SQRT($E313)/$K313),2)</f>
        <v>0.2</v>
      </c>
      <c r="P313" s="6" t="n">
        <f aca="false">LOG10($A313)-6</f>
        <v>-5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</row>
    <row r="314" customFormat="false" ht="15" hidden="false" customHeight="false" outlineLevel="0" collapsed="false">
      <c r="A314" s="3" t="n">
        <v>100</v>
      </c>
      <c r="B314" s="3" t="n">
        <v>0.198</v>
      </c>
      <c r="C314" s="4" t="n">
        <v>0.04</v>
      </c>
      <c r="D314" s="4" t="n">
        <v>0.2</v>
      </c>
      <c r="E314" s="3" t="n">
        <f aca="false">(2.75*2.75)*((1-B314)*(1-B314))</f>
        <v>4.86423025</v>
      </c>
      <c r="F314" s="3" t="n">
        <f aca="false">1.5</f>
        <v>1.5</v>
      </c>
      <c r="G314" s="3" t="n">
        <f aca="false">2.5*(1+C314)</f>
        <v>2.6</v>
      </c>
      <c r="H314" s="3" t="n">
        <f aca="false">0.32*(1+D314)</f>
        <v>0.384</v>
      </c>
      <c r="I314" s="3" t="n">
        <f aca="false">(E314-F314-G314-H314)*(E314-F314-G314-H314)</f>
        <v>0.144575043015063</v>
      </c>
      <c r="J314" s="5" t="n">
        <f aca="false">1/I314</f>
        <v>6.91682311929736</v>
      </c>
      <c r="K314" s="6" t="n">
        <f aca="false">SQRT($E314/(1-$B314)^2)</f>
        <v>2.75</v>
      </c>
      <c r="L314" s="6" t="n">
        <f aca="false">$F314</f>
        <v>1.5</v>
      </c>
      <c r="M314" s="6" t="n">
        <f aca="false">$G314/(1+$C314)</f>
        <v>2.5</v>
      </c>
      <c r="N314" s="6" t="n">
        <f aca="false">$H314/(1+$D314)</f>
        <v>0.32</v>
      </c>
      <c r="O314" s="6" t="n">
        <f aca="false">ROUND((1+10^(-6-$P314))*(1-SQRT($E314)/$K314),2)</f>
        <v>0.2</v>
      </c>
      <c r="P314" s="6" t="n">
        <f aca="false">LOG10($A314)-6</f>
        <v>-4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</row>
    <row r="315" customFormat="false" ht="15" hidden="false" customHeight="false" outlineLevel="0" collapsed="false">
      <c r="A315" s="3" t="n">
        <v>1000</v>
      </c>
      <c r="B315" s="3" t="n">
        <v>0.1998</v>
      </c>
      <c r="C315" s="4" t="n">
        <v>0.04</v>
      </c>
      <c r="D315" s="4" t="n">
        <v>0.2</v>
      </c>
      <c r="E315" s="3" t="n">
        <f aca="false">(2.75*2.75)*((1-B315)*(1-B315))</f>
        <v>4.8424203025</v>
      </c>
      <c r="F315" s="3" t="n">
        <f aca="false">1.5</f>
        <v>1.5</v>
      </c>
      <c r="G315" s="3" t="n">
        <f aca="false">2.5*(1+C315)</f>
        <v>2.6</v>
      </c>
      <c r="H315" s="3" t="n">
        <f aca="false">0.32*(1+D315)</f>
        <v>0.384</v>
      </c>
      <c r="I315" s="3" t="n">
        <f aca="false">(E315-F315-G315-H315)*(E315-F315-G315-H315)</f>
        <v>0.128465113244192</v>
      </c>
      <c r="J315" s="5" t="n">
        <f aca="false">1/I315</f>
        <v>7.78421452133201</v>
      </c>
      <c r="K315" s="6" t="n">
        <f aca="false">SQRT($E315/(1-$B315)^2)</f>
        <v>2.75</v>
      </c>
      <c r="L315" s="6" t="n">
        <f aca="false">$F315</f>
        <v>1.5</v>
      </c>
      <c r="M315" s="6" t="n">
        <f aca="false">$G315/(1+$C315)</f>
        <v>2.5</v>
      </c>
      <c r="N315" s="6" t="n">
        <f aca="false">$H315/(1+$D315)</f>
        <v>0.32</v>
      </c>
      <c r="O315" s="6" t="n">
        <f aca="false">ROUND((1+10^(-6-$P315))*(1-SQRT($E315)/$K315),2)</f>
        <v>0.2</v>
      </c>
      <c r="P315" s="6" t="n">
        <f aca="false">LOG10($A315)-6</f>
        <v>-3</v>
      </c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</row>
    <row r="316" customFormat="false" ht="15" hidden="false" customHeight="false" outlineLevel="0" collapsed="false">
      <c r="A316" s="3" t="n">
        <v>0.001</v>
      </c>
      <c r="B316" s="3" t="n">
        <v>0.0002</v>
      </c>
      <c r="C316" s="4" t="n">
        <v>0.06</v>
      </c>
      <c r="D316" s="4" t="n">
        <v>0.3</v>
      </c>
      <c r="E316" s="3" t="n">
        <f aca="false">(2.75*2.75)*((1-B316)*(1-B316))</f>
        <v>7.5594753025</v>
      </c>
      <c r="F316" s="3" t="n">
        <f aca="false">1.5</f>
        <v>1.5</v>
      </c>
      <c r="G316" s="3" t="n">
        <f aca="false">2.5*(1+C316)</f>
        <v>2.65</v>
      </c>
      <c r="H316" s="3" t="n">
        <f aca="false">0.32*(1+D316)</f>
        <v>0.416</v>
      </c>
      <c r="I316" s="3" t="n">
        <f aca="false">(E316-F316-G316-H316)*(E316-F316-G316-H316)</f>
        <v>8.96089438667747</v>
      </c>
      <c r="J316" s="5" t="n">
        <f aca="false">1/I316</f>
        <v>0.111596003350597</v>
      </c>
      <c r="K316" s="6" t="n">
        <f aca="false">SQRT($E316/(1-$B316)^2)</f>
        <v>2.75</v>
      </c>
      <c r="L316" s="6" t="n">
        <f aca="false">$F316</f>
        <v>1.5</v>
      </c>
      <c r="M316" s="6" t="n">
        <f aca="false">$G316/(1+$C316)</f>
        <v>2.5</v>
      </c>
      <c r="N316" s="6" t="n">
        <f aca="false">$H316/(1+$D316)</f>
        <v>0.32</v>
      </c>
      <c r="O316" s="6" t="n">
        <f aca="false">ROUND((1+10^(-6-$P316))*(1-SQRT($E316)/$K316),2)</f>
        <v>0.2</v>
      </c>
      <c r="P316" s="6" t="n">
        <f aca="false">LOG10($A316)-6</f>
        <v>-9</v>
      </c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</row>
    <row r="317" customFormat="false" ht="15" hidden="false" customHeight="false" outlineLevel="0" collapsed="false">
      <c r="A317" s="3" t="n">
        <v>0.01</v>
      </c>
      <c r="B317" s="3" t="n">
        <v>0.002</v>
      </c>
      <c r="C317" s="4" t="n">
        <v>0.06</v>
      </c>
      <c r="D317" s="4" t="n">
        <v>0.3</v>
      </c>
      <c r="E317" s="3" t="n">
        <f aca="false">(2.75*2.75)*((1-B317)*(1-B317))</f>
        <v>7.53228025</v>
      </c>
      <c r="F317" s="3" t="n">
        <f aca="false">1.5</f>
        <v>1.5</v>
      </c>
      <c r="G317" s="3" t="n">
        <f aca="false">2.5*(1+C317)</f>
        <v>2.65</v>
      </c>
      <c r="H317" s="3" t="n">
        <f aca="false">0.32*(1+D317)</f>
        <v>0.416</v>
      </c>
      <c r="I317" s="3" t="n">
        <f aca="false">(E317-F317-G317-H317)*(E317-F317-G317-H317)</f>
        <v>8.79881852154006</v>
      </c>
      <c r="J317" s="5" t="n">
        <f aca="false">1/I317</f>
        <v>0.113651622379975</v>
      </c>
      <c r="K317" s="6" t="n">
        <f aca="false">SQRT($E317/(1-$B317)^2)</f>
        <v>2.75</v>
      </c>
      <c r="L317" s="6" t="n">
        <f aca="false">$F317</f>
        <v>1.5</v>
      </c>
      <c r="M317" s="6" t="n">
        <f aca="false">$G317/(1+$C317)</f>
        <v>2.5</v>
      </c>
      <c r="N317" s="6" t="n">
        <f aca="false">$H317/(1+$D317)</f>
        <v>0.32</v>
      </c>
      <c r="O317" s="6" t="n">
        <f aca="false">ROUND((1+10^(-6-$P317))*(1-SQRT($E317)/$K317),2)</f>
        <v>0.2</v>
      </c>
      <c r="P317" s="6" t="n">
        <f aca="false">LOG10($A317)-6</f>
        <v>-8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</row>
    <row r="318" customFormat="false" ht="15" hidden="false" customHeight="false" outlineLevel="0" collapsed="false">
      <c r="A318" s="3" t="n">
        <v>0.1</v>
      </c>
      <c r="B318" s="3" t="n">
        <v>0.018</v>
      </c>
      <c r="C318" s="4" t="n">
        <v>0.06</v>
      </c>
      <c r="D318" s="4" t="n">
        <v>0.3</v>
      </c>
      <c r="E318" s="3" t="n">
        <f aca="false">(2.75*2.75)*((1-B318)*(1-B318))</f>
        <v>7.29270025</v>
      </c>
      <c r="F318" s="3" t="n">
        <f aca="false">1.5</f>
        <v>1.5</v>
      </c>
      <c r="G318" s="3" t="n">
        <f aca="false">2.5*(1+C318)</f>
        <v>2.65</v>
      </c>
      <c r="H318" s="3" t="n">
        <f aca="false">0.32*(1+D318)</f>
        <v>0.416</v>
      </c>
      <c r="I318" s="3" t="n">
        <f aca="false">(E318-F318-G318-H318)*(E318-F318-G318-H318)</f>
        <v>7.43489425335006</v>
      </c>
      <c r="J318" s="5" t="n">
        <f aca="false">1/I318</f>
        <v>0.134500904239413</v>
      </c>
      <c r="K318" s="6" t="n">
        <f aca="false">SQRT($E318/(1-$B318)^2)</f>
        <v>2.75</v>
      </c>
      <c r="L318" s="6" t="n">
        <f aca="false">$F318</f>
        <v>1.5</v>
      </c>
      <c r="M318" s="6" t="n">
        <f aca="false">$G318/(1+$C318)</f>
        <v>2.5</v>
      </c>
      <c r="N318" s="6" t="n">
        <f aca="false">$H318/(1+$D318)</f>
        <v>0.32</v>
      </c>
      <c r="O318" s="6" t="n">
        <f aca="false">ROUND((1+10^(-6-$P318))*(1-SQRT($E318)/$K318),2)</f>
        <v>0.2</v>
      </c>
      <c r="P318" s="6" t="n">
        <f aca="false">LOG10($A318)-6</f>
        <v>-7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</row>
    <row r="319" customFormat="false" ht="15" hidden="false" customHeight="false" outlineLevel="0" collapsed="false">
      <c r="A319" s="3" t="n">
        <v>1</v>
      </c>
      <c r="B319" s="3" t="n">
        <v>0.1</v>
      </c>
      <c r="C319" s="4" t="n">
        <v>0.06</v>
      </c>
      <c r="D319" s="4" t="n">
        <v>0.3</v>
      </c>
      <c r="E319" s="3" t="n">
        <f aca="false">(2.75*2.75)*((1-B319)*(1-B319))</f>
        <v>6.125625</v>
      </c>
      <c r="F319" s="3" t="n">
        <f aca="false">1.5</f>
        <v>1.5</v>
      </c>
      <c r="G319" s="3" t="n">
        <f aca="false">2.5*(1+C319)</f>
        <v>2.65</v>
      </c>
      <c r="H319" s="3" t="n">
        <f aca="false">0.32*(1+D319)</f>
        <v>0.416</v>
      </c>
      <c r="I319" s="3" t="n">
        <f aca="false">(E319-F319-G319-H319)*(E319-F319-G319-H319)</f>
        <v>2.432430140625</v>
      </c>
      <c r="J319" s="5" t="n">
        <f aca="false">1/I319</f>
        <v>0.411111498455226</v>
      </c>
      <c r="K319" s="6" t="n">
        <f aca="false">SQRT($E319/(1-$B319)^2)</f>
        <v>2.75</v>
      </c>
      <c r="L319" s="6" t="n">
        <f aca="false">$F319</f>
        <v>1.5</v>
      </c>
      <c r="M319" s="6" t="n">
        <f aca="false">$G319/(1+$C319)</f>
        <v>2.5</v>
      </c>
      <c r="N319" s="6" t="n">
        <f aca="false">$H319/(1+$D319)</f>
        <v>0.32</v>
      </c>
      <c r="O319" s="6" t="n">
        <f aca="false">ROUND((1+10^(-6-$P319))*(1-SQRT($E319)/$K319),2)</f>
        <v>0.2</v>
      </c>
      <c r="P319" s="6" t="n">
        <f aca="false">LOG10($A319)-6</f>
        <v>-6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</row>
    <row r="320" customFormat="false" ht="15" hidden="false" customHeight="false" outlineLevel="0" collapsed="false">
      <c r="A320" s="3" t="n">
        <v>10</v>
      </c>
      <c r="B320" s="3" t="n">
        <v>0.182</v>
      </c>
      <c r="C320" s="4" t="n">
        <v>0.06</v>
      </c>
      <c r="D320" s="4" t="n">
        <v>0.3</v>
      </c>
      <c r="E320" s="3" t="n">
        <f aca="false">(2.75*2.75)*((1-B320)*(1-B320))</f>
        <v>5.06025025</v>
      </c>
      <c r="F320" s="3" t="n">
        <f aca="false">1.5</f>
        <v>1.5</v>
      </c>
      <c r="G320" s="3" t="n">
        <f aca="false">2.5*(1+C320)</f>
        <v>2.65</v>
      </c>
      <c r="H320" s="3" t="n">
        <f aca="false">0.32*(1+D320)</f>
        <v>0.416</v>
      </c>
      <c r="I320" s="3" t="n">
        <f aca="false">(E320-F320-G320-H320)*(E320-F320-G320-H320)</f>
        <v>0.244283309625062</v>
      </c>
      <c r="J320" s="5" t="n">
        <f aca="false">1/I320</f>
        <v>4.09360754746138</v>
      </c>
      <c r="K320" s="6" t="n">
        <f aca="false">SQRT($E320/(1-$B320)^2)</f>
        <v>2.75</v>
      </c>
      <c r="L320" s="6" t="n">
        <f aca="false">$F320</f>
        <v>1.5</v>
      </c>
      <c r="M320" s="6" t="n">
        <f aca="false">$G320/(1+$C320)</f>
        <v>2.5</v>
      </c>
      <c r="N320" s="6" t="n">
        <f aca="false">$H320/(1+$D320)</f>
        <v>0.32</v>
      </c>
      <c r="O320" s="6" t="n">
        <f aca="false">ROUND((1+10^(-6-$P320))*(1-SQRT($E320)/$K320),2)</f>
        <v>0.2</v>
      </c>
      <c r="P320" s="6" t="n">
        <f aca="false">LOG10($A320)-6</f>
        <v>-5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</row>
    <row r="321" customFormat="false" ht="15" hidden="false" customHeight="false" outlineLevel="0" collapsed="false">
      <c r="A321" s="3" t="n">
        <v>100</v>
      </c>
      <c r="B321" s="3" t="n">
        <v>0.198</v>
      </c>
      <c r="C321" s="4" t="n">
        <v>0.06</v>
      </c>
      <c r="D321" s="4" t="n">
        <v>0.3</v>
      </c>
      <c r="E321" s="3" t="n">
        <f aca="false">(2.75*2.75)*((1-B321)*(1-B321))</f>
        <v>4.86423025</v>
      </c>
      <c r="F321" s="3" t="n">
        <f aca="false">1.5</f>
        <v>1.5</v>
      </c>
      <c r="G321" s="3" t="n">
        <f aca="false">2.5*(1+C321)</f>
        <v>2.65</v>
      </c>
      <c r="H321" s="3" t="n">
        <f aca="false">0.32*(1+D321)</f>
        <v>0.416</v>
      </c>
      <c r="I321" s="3" t="n">
        <f aca="false">(E321-F321-G321-H321)*(E321-F321-G321-H321)</f>
        <v>0.088941282015063</v>
      </c>
      <c r="J321" s="5" t="n">
        <f aca="false">1/I321</f>
        <v>11.2433729011309</v>
      </c>
      <c r="K321" s="6" t="n">
        <f aca="false">SQRT($E321/(1-$B321)^2)</f>
        <v>2.75</v>
      </c>
      <c r="L321" s="6" t="n">
        <f aca="false">$F321</f>
        <v>1.5</v>
      </c>
      <c r="M321" s="6" t="n">
        <f aca="false">$G321/(1+$C321)</f>
        <v>2.5</v>
      </c>
      <c r="N321" s="6" t="n">
        <f aca="false">$H321/(1+$D321)</f>
        <v>0.32</v>
      </c>
      <c r="O321" s="6" t="n">
        <f aca="false">ROUND((1+10^(-6-$P321))*(1-SQRT($E321)/$K321),2)</f>
        <v>0.2</v>
      </c>
      <c r="P321" s="6" t="n">
        <f aca="false">LOG10($A321)-6</f>
        <v>-4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</row>
    <row r="322" customFormat="false" ht="15" hidden="false" customHeight="false" outlineLevel="0" collapsed="false">
      <c r="A322" s="3" t="n">
        <v>1000</v>
      </c>
      <c r="B322" s="3" t="n">
        <v>0.1998</v>
      </c>
      <c r="C322" s="4" t="n">
        <v>0.06</v>
      </c>
      <c r="D322" s="4" t="n">
        <v>0.3</v>
      </c>
      <c r="E322" s="3" t="n">
        <f aca="false">(2.75*2.75)*((1-B322)*(1-B322))</f>
        <v>4.8424203025</v>
      </c>
      <c r="F322" s="3" t="n">
        <f aca="false">1.5</f>
        <v>1.5</v>
      </c>
      <c r="G322" s="3" t="n">
        <f aca="false">2.5*(1+C322)</f>
        <v>2.65</v>
      </c>
      <c r="H322" s="3" t="n">
        <f aca="false">0.32*(1+D322)</f>
        <v>0.416</v>
      </c>
      <c r="I322" s="3" t="n">
        <f aca="false">(E322-F322-G322-H322)*(E322-F322-G322-H322)</f>
        <v>0.0764081836341917</v>
      </c>
      <c r="J322" s="5" t="n">
        <f aca="false">1/I322</f>
        <v>13.087603348714</v>
      </c>
      <c r="K322" s="6" t="n">
        <f aca="false">SQRT($E322/(1-$B322)^2)</f>
        <v>2.75</v>
      </c>
      <c r="L322" s="6" t="n">
        <f aca="false">$F322</f>
        <v>1.5</v>
      </c>
      <c r="M322" s="6" t="n">
        <f aca="false">$G322/(1+$C322)</f>
        <v>2.5</v>
      </c>
      <c r="N322" s="6" t="n">
        <f aca="false">$H322/(1+$D322)</f>
        <v>0.32</v>
      </c>
      <c r="O322" s="6" t="n">
        <f aca="false">ROUND((1+10^(-6-$P322))*(1-SQRT($E322)/$K322),2)</f>
        <v>0.2</v>
      </c>
      <c r="P322" s="6" t="n">
        <f aca="false">LOG10($A322)-6</f>
        <v>-3</v>
      </c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</row>
    <row r="323" customFormat="false" ht="15" hidden="false" customHeight="false" outlineLevel="0" collapsed="false">
      <c r="A323" s="3" t="n">
        <v>0.001</v>
      </c>
      <c r="B323" s="3" t="n">
        <v>0.0002</v>
      </c>
      <c r="C323" s="4" t="n">
        <v>0.08</v>
      </c>
      <c r="D323" s="4" t="n">
        <v>0.4</v>
      </c>
      <c r="E323" s="3" t="n">
        <f aca="false">(2.75*2.75)*((1-B323)*(1-B323))</f>
        <v>7.5594753025</v>
      </c>
      <c r="F323" s="3" t="n">
        <f aca="false">1.5</f>
        <v>1.5</v>
      </c>
      <c r="G323" s="3" t="n">
        <f aca="false">2.5*(1+C323)</f>
        <v>2.7</v>
      </c>
      <c r="H323" s="3" t="n">
        <f aca="false">0.32*(1+D323)</f>
        <v>0.448</v>
      </c>
      <c r="I323" s="3" t="n">
        <f aca="false">(E323-F323-G323-H323)*(E323-F323-G323-H323)</f>
        <v>8.47668843706747</v>
      </c>
      <c r="J323" s="5" t="n">
        <f aca="false">1/I323</f>
        <v>0.117970597530414</v>
      </c>
      <c r="K323" s="6" t="n">
        <f aca="false">SQRT($E323/(1-$B323)^2)</f>
        <v>2.75</v>
      </c>
      <c r="L323" s="6" t="n">
        <f aca="false">$F323</f>
        <v>1.5</v>
      </c>
      <c r="M323" s="6" t="n">
        <f aca="false">$G323/(1+$C323)</f>
        <v>2.5</v>
      </c>
      <c r="N323" s="6" t="n">
        <f aca="false">$H323/(1+$D323)</f>
        <v>0.32</v>
      </c>
      <c r="O323" s="6" t="n">
        <f aca="false">ROUND((1+10^(-6-$P323))*(1-SQRT($E323)/$K323),2)</f>
        <v>0.2</v>
      </c>
      <c r="P323" s="6" t="n">
        <f aca="false">LOG10($A323)-6</f>
        <v>-9</v>
      </c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</row>
    <row r="324" customFormat="false" ht="15" hidden="false" customHeight="false" outlineLevel="0" collapsed="false">
      <c r="A324" s="3" t="n">
        <v>0.01</v>
      </c>
      <c r="B324" s="3" t="n">
        <v>0.002</v>
      </c>
      <c r="C324" s="4" t="n">
        <v>0.08</v>
      </c>
      <c r="D324" s="4" t="n">
        <v>0.4</v>
      </c>
      <c r="E324" s="3" t="n">
        <f aca="false">(2.75*2.75)*((1-B324)*(1-B324))</f>
        <v>7.53228025</v>
      </c>
      <c r="F324" s="3" t="n">
        <f aca="false">1.5</f>
        <v>1.5</v>
      </c>
      <c r="G324" s="3" t="n">
        <f aca="false">2.5*(1+C324)</f>
        <v>2.7</v>
      </c>
      <c r="H324" s="3" t="n">
        <f aca="false">0.32*(1+D324)</f>
        <v>0.448</v>
      </c>
      <c r="I324" s="3" t="n">
        <f aca="false">(E324-F324-G324-H324)*(E324-F324-G324-H324)</f>
        <v>8.31907256054006</v>
      </c>
      <c r="J324" s="5" t="n">
        <f aca="false">1/I324</f>
        <v>0.12020570715338</v>
      </c>
      <c r="K324" s="6" t="n">
        <f aca="false">SQRT($E324/(1-$B324)^2)</f>
        <v>2.75</v>
      </c>
      <c r="L324" s="6" t="n">
        <f aca="false">$F324</f>
        <v>1.5</v>
      </c>
      <c r="M324" s="6" t="n">
        <f aca="false">$G324/(1+$C324)</f>
        <v>2.5</v>
      </c>
      <c r="N324" s="6" t="n">
        <f aca="false">$H324/(1+$D324)</f>
        <v>0.32</v>
      </c>
      <c r="O324" s="6" t="n">
        <f aca="false">ROUND((1+10^(-6-$P324))*(1-SQRT($E324)/$K324),2)</f>
        <v>0.2</v>
      </c>
      <c r="P324" s="6" t="n">
        <f aca="false">LOG10($A324)-6</f>
        <v>-8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</row>
    <row r="325" customFormat="false" ht="15" hidden="false" customHeight="false" outlineLevel="0" collapsed="false">
      <c r="A325" s="3" t="n">
        <v>0.1</v>
      </c>
      <c r="B325" s="3" t="n">
        <v>0.018</v>
      </c>
      <c r="C325" s="4" t="n">
        <v>0.08</v>
      </c>
      <c r="D325" s="4" t="n">
        <v>0.4</v>
      </c>
      <c r="E325" s="3" t="n">
        <f aca="false">(2.75*2.75)*((1-B325)*(1-B325))</f>
        <v>7.29270025</v>
      </c>
      <c r="F325" s="3" t="n">
        <f aca="false">1.5</f>
        <v>1.5</v>
      </c>
      <c r="G325" s="3" t="n">
        <f aca="false">2.5*(1+C325)</f>
        <v>2.7</v>
      </c>
      <c r="H325" s="3" t="n">
        <f aca="false">0.32*(1+D325)</f>
        <v>0.448</v>
      </c>
      <c r="I325" s="3" t="n">
        <f aca="false">(E325-F325-G325-H325)*(E325-F325-G325-H325)</f>
        <v>6.99443941235006</v>
      </c>
      <c r="J325" s="5" t="n">
        <f aca="false">1/I325</f>
        <v>0.142970714455586</v>
      </c>
      <c r="K325" s="6" t="n">
        <f aca="false">SQRT($E325/(1-$B325)^2)</f>
        <v>2.75</v>
      </c>
      <c r="L325" s="6" t="n">
        <f aca="false">$F325</f>
        <v>1.5</v>
      </c>
      <c r="M325" s="6" t="n">
        <f aca="false">$G325/(1+$C325)</f>
        <v>2.5</v>
      </c>
      <c r="N325" s="6" t="n">
        <f aca="false">$H325/(1+$D325)</f>
        <v>0.32</v>
      </c>
      <c r="O325" s="6" t="n">
        <f aca="false">ROUND((1+10^(-6-$P325))*(1-SQRT($E325)/$K325),2)</f>
        <v>0.2</v>
      </c>
      <c r="P325" s="6" t="n">
        <f aca="false">LOG10($A325)-6</f>
        <v>-7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</row>
    <row r="326" customFormat="false" ht="15" hidden="false" customHeight="false" outlineLevel="0" collapsed="false">
      <c r="A326" s="3" t="n">
        <v>1</v>
      </c>
      <c r="B326" s="3" t="n">
        <v>0.1</v>
      </c>
      <c r="C326" s="4" t="n">
        <v>0.08</v>
      </c>
      <c r="D326" s="4" t="n">
        <v>0.4</v>
      </c>
      <c r="E326" s="3" t="n">
        <f aca="false">(2.75*2.75)*((1-B326)*(1-B326))</f>
        <v>6.125625</v>
      </c>
      <c r="F326" s="3" t="n">
        <f aca="false">1.5</f>
        <v>1.5</v>
      </c>
      <c r="G326" s="3" t="n">
        <f aca="false">2.5*(1+C326)</f>
        <v>2.7</v>
      </c>
      <c r="H326" s="3" t="n">
        <f aca="false">0.32*(1+D326)</f>
        <v>0.448</v>
      </c>
      <c r="I326" s="3" t="n">
        <f aca="false">(E326-F326-G326-H326)*(E326-F326-G326-H326)</f>
        <v>2.183375640625</v>
      </c>
      <c r="J326" s="5" t="n">
        <f aca="false">1/I326</f>
        <v>0.458006392209151</v>
      </c>
      <c r="K326" s="6" t="n">
        <f aca="false">SQRT($E326/(1-$B326)^2)</f>
        <v>2.75</v>
      </c>
      <c r="L326" s="6" t="n">
        <f aca="false">$F326</f>
        <v>1.5</v>
      </c>
      <c r="M326" s="6" t="n">
        <f aca="false">$G326/(1+$C326)</f>
        <v>2.5</v>
      </c>
      <c r="N326" s="6" t="n">
        <f aca="false">$H326/(1+$D326)</f>
        <v>0.32</v>
      </c>
      <c r="O326" s="6" t="n">
        <f aca="false">ROUND((1+10^(-6-$P326))*(1-SQRT($E326)/$K326),2)</f>
        <v>0.2</v>
      </c>
      <c r="P326" s="6" t="n">
        <f aca="false">LOG10($A326)-6</f>
        <v>-6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</row>
    <row r="327" customFormat="false" ht="15" hidden="false" customHeight="false" outlineLevel="0" collapsed="false">
      <c r="A327" s="3" t="n">
        <v>10</v>
      </c>
      <c r="B327" s="3" t="n">
        <v>0.182</v>
      </c>
      <c r="C327" s="4" t="n">
        <v>0.08</v>
      </c>
      <c r="D327" s="4" t="n">
        <v>0.4</v>
      </c>
      <c r="E327" s="3" t="n">
        <f aca="false">(2.75*2.75)*((1-B327)*(1-B327))</f>
        <v>5.06025025</v>
      </c>
      <c r="F327" s="3" t="n">
        <f aca="false">1.5</f>
        <v>1.5</v>
      </c>
      <c r="G327" s="3" t="n">
        <f aca="false">2.5*(1+C327)</f>
        <v>2.7</v>
      </c>
      <c r="H327" s="3" t="n">
        <f aca="false">0.32*(1+D327)</f>
        <v>0.448</v>
      </c>
      <c r="I327" s="3" t="n">
        <f aca="false">(E327-F327-G327-H327)*(E327-F327-G327-H327)</f>
        <v>0.169950268625063</v>
      </c>
      <c r="J327" s="5" t="n">
        <f aca="false">1/I327</f>
        <v>5.88407425354625</v>
      </c>
      <c r="K327" s="6" t="n">
        <f aca="false">SQRT($E327/(1-$B327)^2)</f>
        <v>2.75</v>
      </c>
      <c r="L327" s="6" t="n">
        <f aca="false">$F327</f>
        <v>1.5</v>
      </c>
      <c r="M327" s="6" t="n">
        <f aca="false">$G327/(1+$C327)</f>
        <v>2.5</v>
      </c>
      <c r="N327" s="6" t="n">
        <f aca="false">$H327/(1+$D327)</f>
        <v>0.32</v>
      </c>
      <c r="O327" s="6" t="n">
        <f aca="false">ROUND((1+10^(-6-$P327))*(1-SQRT($E327)/$K327),2)</f>
        <v>0.2</v>
      </c>
      <c r="P327" s="6" t="n">
        <f aca="false">LOG10($A327)-6</f>
        <v>-5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</row>
    <row r="328" customFormat="false" ht="15" hidden="false" customHeight="false" outlineLevel="0" collapsed="false">
      <c r="A328" s="3" t="n">
        <v>100</v>
      </c>
      <c r="B328" s="3" t="n">
        <v>0.198</v>
      </c>
      <c r="C328" s="4" t="n">
        <v>0.08</v>
      </c>
      <c r="D328" s="4" t="n">
        <v>0.4</v>
      </c>
      <c r="E328" s="3" t="n">
        <f aca="false">(2.75*2.75)*((1-B328)*(1-B328))</f>
        <v>4.86423025</v>
      </c>
      <c r="F328" s="3" t="n">
        <f aca="false">1.5</f>
        <v>1.5</v>
      </c>
      <c r="G328" s="3" t="n">
        <f aca="false">2.5*(1+C328)</f>
        <v>2.7</v>
      </c>
      <c r="H328" s="3" t="n">
        <f aca="false">0.32*(1+D328)</f>
        <v>0.448</v>
      </c>
      <c r="I328" s="3" t="n">
        <f aca="false">(E328-F328-G328-H328)*(E328-F328-G328-H328)</f>
        <v>0.046755521015063</v>
      </c>
      <c r="J328" s="5" t="n">
        <f aca="false">1/I328</f>
        <v>21.3878484998132</v>
      </c>
      <c r="K328" s="6" t="n">
        <f aca="false">SQRT($E328/(1-$B328)^2)</f>
        <v>2.75</v>
      </c>
      <c r="L328" s="6" t="n">
        <f aca="false">$F328</f>
        <v>1.5</v>
      </c>
      <c r="M328" s="6" t="n">
        <f aca="false">$G328/(1+$C328)</f>
        <v>2.5</v>
      </c>
      <c r="N328" s="6" t="n">
        <f aca="false">$H328/(1+$D328)</f>
        <v>0.32</v>
      </c>
      <c r="O328" s="6" t="n">
        <f aca="false">ROUND((1+10^(-6-$P328))*(1-SQRT($E328)/$K328),2)</f>
        <v>0.2</v>
      </c>
      <c r="P328" s="6" t="n">
        <f aca="false">LOG10($A328)-6</f>
        <v>-4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</row>
    <row r="329" customFormat="false" ht="15" hidden="false" customHeight="false" outlineLevel="0" collapsed="false">
      <c r="A329" s="3" t="n">
        <v>1000</v>
      </c>
      <c r="B329" s="3" t="n">
        <v>0.1998</v>
      </c>
      <c r="C329" s="4" t="n">
        <v>0.08</v>
      </c>
      <c r="D329" s="4" t="n">
        <v>0.4</v>
      </c>
      <c r="E329" s="3" t="n">
        <f aca="false">(2.75*2.75)*((1-B329)*(1-B329))</f>
        <v>4.8424203025</v>
      </c>
      <c r="F329" s="3" t="n">
        <f aca="false">1.5</f>
        <v>1.5</v>
      </c>
      <c r="G329" s="3" t="n">
        <f aca="false">2.5*(1+C329)</f>
        <v>2.7</v>
      </c>
      <c r="H329" s="3" t="n">
        <f aca="false">0.32*(1+D329)</f>
        <v>0.448</v>
      </c>
      <c r="I329" s="3" t="n">
        <f aca="false">(E329-F329-G329-H329)*(E329-F329-G329-H329)</f>
        <v>0.0377992540241918</v>
      </c>
      <c r="J329" s="5" t="n">
        <f aca="false">1/I329</f>
        <v>26.4555485502437</v>
      </c>
      <c r="K329" s="6" t="n">
        <f aca="false">SQRT($E329/(1-$B329)^2)</f>
        <v>2.75</v>
      </c>
      <c r="L329" s="6" t="n">
        <f aca="false">$F329</f>
        <v>1.5</v>
      </c>
      <c r="M329" s="6" t="n">
        <f aca="false">$G329/(1+$C329)</f>
        <v>2.5</v>
      </c>
      <c r="N329" s="6" t="n">
        <f aca="false">$H329/(1+$D329)</f>
        <v>0.32</v>
      </c>
      <c r="O329" s="6" t="n">
        <f aca="false">ROUND((1+10^(-6-$P329))*(1-SQRT($E329)/$K329),2)</f>
        <v>0.2</v>
      </c>
      <c r="P329" s="6" t="n">
        <f aca="false">LOG10($A329)-6</f>
        <v>-3</v>
      </c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</row>
    <row r="330" customFormat="false" ht="15" hidden="false" customHeight="false" outlineLevel="0" collapsed="false">
      <c r="A330" s="3" t="n">
        <v>0.001</v>
      </c>
      <c r="B330" s="3" t="n">
        <v>0.0002</v>
      </c>
      <c r="C330" s="4" t="n">
        <v>0.1</v>
      </c>
      <c r="D330" s="4" t="n">
        <v>0.5</v>
      </c>
      <c r="E330" s="3" t="n">
        <f aca="false">(2.75*2.75)*((1-B330)*(1-B330))</f>
        <v>7.5594753025</v>
      </c>
      <c r="F330" s="3" t="n">
        <f aca="false">1.5</f>
        <v>1.5</v>
      </c>
      <c r="G330" s="3" t="n">
        <f aca="false">2.5*(1+C330)</f>
        <v>2.75</v>
      </c>
      <c r="H330" s="3" t="n">
        <f aca="false">0.32*(1+D330)</f>
        <v>0.48</v>
      </c>
      <c r="I330" s="3" t="n">
        <f aca="false">(E330-F330-G330-H330)*(E330-F330-G330-H330)</f>
        <v>8.00593048745747</v>
      </c>
      <c r="J330" s="5" t="n">
        <f aca="false">1/I330</f>
        <v>0.124907404775329</v>
      </c>
      <c r="K330" s="6" t="n">
        <f aca="false">SQRT($E330/(1-$B330)^2)</f>
        <v>2.75</v>
      </c>
      <c r="L330" s="6" t="n">
        <f aca="false">$F330</f>
        <v>1.5</v>
      </c>
      <c r="M330" s="6" t="n">
        <f aca="false">$G330/(1+$C330)</f>
        <v>2.5</v>
      </c>
      <c r="N330" s="6" t="n">
        <f aca="false">$H330/(1+$D330)</f>
        <v>0.32</v>
      </c>
      <c r="O330" s="6" t="n">
        <f aca="false">ROUND((1+10^(-6-$P330))*(1-SQRT($E330)/$K330),2)</f>
        <v>0.2</v>
      </c>
      <c r="P330" s="6" t="n">
        <f aca="false">LOG10($A330)-6</f>
        <v>-9</v>
      </c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</row>
    <row r="331" customFormat="false" ht="15" hidden="false" customHeight="false" outlineLevel="0" collapsed="false">
      <c r="A331" s="3" t="n">
        <v>0.01</v>
      </c>
      <c r="B331" s="3" t="n">
        <v>0.002</v>
      </c>
      <c r="C331" s="4" t="n">
        <v>0.1</v>
      </c>
      <c r="D331" s="4" t="n">
        <v>0.5</v>
      </c>
      <c r="E331" s="3" t="n">
        <f aca="false">(2.75*2.75)*((1-B331)*(1-B331))</f>
        <v>7.53228025</v>
      </c>
      <c r="F331" s="3" t="n">
        <f aca="false">1.5</f>
        <v>1.5</v>
      </c>
      <c r="G331" s="3" t="n">
        <f aca="false">2.5*(1+C331)</f>
        <v>2.75</v>
      </c>
      <c r="H331" s="3" t="n">
        <f aca="false">0.32*(1+D331)</f>
        <v>0.48</v>
      </c>
      <c r="I331" s="3" t="n">
        <f aca="false">(E331-F331-G331-H331)*(E331-F331-G331-H331)</f>
        <v>7.85277459954007</v>
      </c>
      <c r="J331" s="5" t="n">
        <f aca="false">1/I331</f>
        <v>0.127343525186444</v>
      </c>
      <c r="K331" s="6" t="n">
        <f aca="false">SQRT($E331/(1-$B331)^2)</f>
        <v>2.75</v>
      </c>
      <c r="L331" s="6" t="n">
        <f aca="false">$F331</f>
        <v>1.5</v>
      </c>
      <c r="M331" s="6" t="n">
        <f aca="false">$G331/(1+$C331)</f>
        <v>2.5</v>
      </c>
      <c r="N331" s="6" t="n">
        <f aca="false">$H331/(1+$D331)</f>
        <v>0.32</v>
      </c>
      <c r="O331" s="6" t="n">
        <f aca="false">ROUND((1+10^(-6-$P331))*(1-SQRT($E331)/$K331),2)</f>
        <v>0.2</v>
      </c>
      <c r="P331" s="6" t="n">
        <f aca="false">LOG10($A331)-6</f>
        <v>-8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</row>
    <row r="332" customFormat="false" ht="15" hidden="false" customHeight="false" outlineLevel="0" collapsed="false">
      <c r="A332" s="3" t="n">
        <v>0.1</v>
      </c>
      <c r="B332" s="3" t="n">
        <v>0.018</v>
      </c>
      <c r="C332" s="4" t="n">
        <v>0.1</v>
      </c>
      <c r="D332" s="4" t="n">
        <v>0.5</v>
      </c>
      <c r="E332" s="3" t="n">
        <f aca="false">(2.75*2.75)*((1-B332)*(1-B332))</f>
        <v>7.29270025</v>
      </c>
      <c r="F332" s="3" t="n">
        <f aca="false">1.5</f>
        <v>1.5</v>
      </c>
      <c r="G332" s="3" t="n">
        <f aca="false">2.5*(1+C332)</f>
        <v>2.75</v>
      </c>
      <c r="H332" s="3" t="n">
        <f aca="false">0.32*(1+D332)</f>
        <v>0.48</v>
      </c>
      <c r="I332" s="3" t="n">
        <f aca="false">(E332-F332-G332-H332)*(E332-F332-G332-H332)</f>
        <v>6.56743257135006</v>
      </c>
      <c r="J332" s="5" t="n">
        <f aca="false">1/I332</f>
        <v>0.15226650432049</v>
      </c>
      <c r="K332" s="6" t="n">
        <f aca="false">SQRT($E332/(1-$B332)^2)</f>
        <v>2.75</v>
      </c>
      <c r="L332" s="6" t="n">
        <f aca="false">$F332</f>
        <v>1.5</v>
      </c>
      <c r="M332" s="6" t="n">
        <f aca="false">$G332/(1+$C332)</f>
        <v>2.5</v>
      </c>
      <c r="N332" s="6" t="n">
        <f aca="false">$H332/(1+$D332)</f>
        <v>0.32</v>
      </c>
      <c r="O332" s="6" t="n">
        <f aca="false">ROUND((1+10^(-6-$P332))*(1-SQRT($E332)/$K332),2)</f>
        <v>0.2</v>
      </c>
      <c r="P332" s="6" t="n">
        <f aca="false">LOG10($A332)-6</f>
        <v>-7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</row>
    <row r="333" customFormat="false" ht="15" hidden="false" customHeight="false" outlineLevel="0" collapsed="false">
      <c r="A333" s="3" t="n">
        <v>1</v>
      </c>
      <c r="B333" s="3" t="n">
        <v>0.1</v>
      </c>
      <c r="C333" s="4" t="n">
        <v>0.1</v>
      </c>
      <c r="D333" s="4" t="n">
        <v>0.5</v>
      </c>
      <c r="E333" s="3" t="n">
        <f aca="false">(2.75*2.75)*((1-B333)*(1-B333))</f>
        <v>6.125625</v>
      </c>
      <c r="F333" s="3" t="n">
        <f aca="false">1.5</f>
        <v>1.5</v>
      </c>
      <c r="G333" s="3" t="n">
        <f aca="false">2.5*(1+C333)</f>
        <v>2.75</v>
      </c>
      <c r="H333" s="3" t="n">
        <f aca="false">0.32*(1+D333)</f>
        <v>0.48</v>
      </c>
      <c r="I333" s="3" t="n">
        <f aca="false">(E333-F333-G333-H333)*(E333-F333-G333-H333)</f>
        <v>1.947769140625</v>
      </c>
      <c r="J333" s="5" t="n">
        <f aca="false">1/I333</f>
        <v>0.513407867053033</v>
      </c>
      <c r="K333" s="6" t="n">
        <f aca="false">SQRT($E333/(1-$B333)^2)</f>
        <v>2.75</v>
      </c>
      <c r="L333" s="6" t="n">
        <f aca="false">$F333</f>
        <v>1.5</v>
      </c>
      <c r="M333" s="6" t="n">
        <f aca="false">$G333/(1+$C333)</f>
        <v>2.5</v>
      </c>
      <c r="N333" s="6" t="n">
        <f aca="false">$H333/(1+$D333)</f>
        <v>0.32</v>
      </c>
      <c r="O333" s="6" t="n">
        <f aca="false">ROUND((1+10^(-6-$P333))*(1-SQRT($E333)/$K333),2)</f>
        <v>0.2</v>
      </c>
      <c r="P333" s="6" t="n">
        <f aca="false">LOG10($A333)-6</f>
        <v>-6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</row>
    <row r="334" customFormat="false" ht="15" hidden="false" customHeight="false" outlineLevel="0" collapsed="false">
      <c r="A334" s="3" t="n">
        <v>10</v>
      </c>
      <c r="B334" s="3" t="n">
        <v>0.182</v>
      </c>
      <c r="C334" s="4" t="n">
        <v>0.1</v>
      </c>
      <c r="D334" s="4" t="n">
        <v>0.5</v>
      </c>
      <c r="E334" s="3" t="n">
        <f aca="false">(2.75*2.75)*((1-B334)*(1-B334))</f>
        <v>5.06025025</v>
      </c>
      <c r="F334" s="3" t="n">
        <f aca="false">1.5</f>
        <v>1.5</v>
      </c>
      <c r="G334" s="3" t="n">
        <f aca="false">2.5*(1+C334)</f>
        <v>2.75</v>
      </c>
      <c r="H334" s="3" t="n">
        <f aca="false">0.32*(1+D334)</f>
        <v>0.48</v>
      </c>
      <c r="I334" s="3" t="n">
        <f aca="false">(E334-F334-G334-H334)*(E334-F334-G334-H334)</f>
        <v>0.109065227625063</v>
      </c>
      <c r="J334" s="5" t="n">
        <f aca="false">1/I334</f>
        <v>9.1688251313034</v>
      </c>
      <c r="K334" s="6" t="n">
        <f aca="false">SQRT($E334/(1-$B334)^2)</f>
        <v>2.75</v>
      </c>
      <c r="L334" s="6" t="n">
        <f aca="false">$F334</f>
        <v>1.5</v>
      </c>
      <c r="M334" s="6" t="n">
        <f aca="false">$G334/(1+$C334)</f>
        <v>2.5</v>
      </c>
      <c r="N334" s="6" t="n">
        <f aca="false">$H334/(1+$D334)</f>
        <v>0.32</v>
      </c>
      <c r="O334" s="6" t="n">
        <f aca="false">ROUND((1+10^(-6-$P334))*(1-SQRT($E334)/$K334),2)</f>
        <v>0.2</v>
      </c>
      <c r="P334" s="6" t="n">
        <f aca="false">LOG10($A334)-6</f>
        <v>-5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</row>
    <row r="335" customFormat="false" ht="15" hidden="false" customHeight="false" outlineLevel="0" collapsed="false">
      <c r="A335" s="3" t="n">
        <v>100</v>
      </c>
      <c r="B335" s="3" t="n">
        <v>0.198</v>
      </c>
      <c r="C335" s="4" t="n">
        <v>0.1</v>
      </c>
      <c r="D335" s="4" t="n">
        <v>0.5</v>
      </c>
      <c r="E335" s="3" t="n">
        <f aca="false">(2.75*2.75)*((1-B335)*(1-B335))</f>
        <v>4.86423025</v>
      </c>
      <c r="F335" s="3" t="n">
        <f aca="false">1.5</f>
        <v>1.5</v>
      </c>
      <c r="G335" s="3" t="n">
        <f aca="false">2.5*(1+C335)</f>
        <v>2.75</v>
      </c>
      <c r="H335" s="3" t="n">
        <f aca="false">0.32*(1+D335)</f>
        <v>0.48</v>
      </c>
      <c r="I335" s="3" t="n">
        <f aca="false">(E335-F335-G335-H335)*(E335-F335-G335-H335)</f>
        <v>0.0180177600150628</v>
      </c>
      <c r="J335" s="5" t="n">
        <f aca="false">1/I335</f>
        <v>55.5007947249825</v>
      </c>
      <c r="K335" s="6" t="n">
        <f aca="false">SQRT($E335/(1-$B335)^2)</f>
        <v>2.75</v>
      </c>
      <c r="L335" s="6" t="n">
        <f aca="false">$F335</f>
        <v>1.5</v>
      </c>
      <c r="M335" s="6" t="n">
        <f aca="false">$G335/(1+$C335)</f>
        <v>2.5</v>
      </c>
      <c r="N335" s="6" t="n">
        <f aca="false">$H335/(1+$D335)</f>
        <v>0.32</v>
      </c>
      <c r="O335" s="6" t="n">
        <f aca="false">ROUND((1+10^(-6-$P335))*(1-SQRT($E335)/$K335),2)</f>
        <v>0.2</v>
      </c>
      <c r="P335" s="6" t="n">
        <f aca="false">LOG10($A335)-6</f>
        <v>-4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</row>
    <row r="336" customFormat="false" ht="15" hidden="false" customHeight="false" outlineLevel="0" collapsed="false">
      <c r="A336" s="3" t="n">
        <v>1000</v>
      </c>
      <c r="B336" s="3" t="n">
        <v>0.1998</v>
      </c>
      <c r="C336" s="4" t="n">
        <v>0.1</v>
      </c>
      <c r="D336" s="4" t="n">
        <v>0.5</v>
      </c>
      <c r="E336" s="3" t="n">
        <f aca="false">(2.75*2.75)*((1-B336)*(1-B336))</f>
        <v>4.8424203025</v>
      </c>
      <c r="F336" s="3" t="n">
        <f aca="false">1.5</f>
        <v>1.5</v>
      </c>
      <c r="G336" s="3" t="n">
        <f aca="false">2.5*(1+C336)</f>
        <v>2.75</v>
      </c>
      <c r="H336" s="3" t="n">
        <f aca="false">0.32*(1+D336)</f>
        <v>0.48</v>
      </c>
      <c r="I336" s="3" t="n">
        <f aca="false">(E336-F336-G336-H336)*(E336-F336-G336-H336)</f>
        <v>0.0126383244141917</v>
      </c>
      <c r="J336" s="5" t="n">
        <f aca="false">1/I336</f>
        <v>79.1244129543859</v>
      </c>
      <c r="K336" s="6" t="n">
        <f aca="false">SQRT($E336/(1-$B336)^2)</f>
        <v>2.75</v>
      </c>
      <c r="L336" s="6" t="n">
        <f aca="false">$F336</f>
        <v>1.5</v>
      </c>
      <c r="M336" s="6" t="n">
        <f aca="false">$G336/(1+$C336)</f>
        <v>2.5</v>
      </c>
      <c r="N336" s="6" t="n">
        <f aca="false">$H336/(1+$D336)</f>
        <v>0.32</v>
      </c>
      <c r="O336" s="6" t="n">
        <f aca="false">ROUND((1+10^(-6-$P336))*(1-SQRT($E336)/$K336),2)</f>
        <v>0.2</v>
      </c>
      <c r="P336" s="6" t="n">
        <f aca="false">LOG10($A336)-6</f>
        <v>-3</v>
      </c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</row>
    <row r="337" customFormat="false" ht="15" hidden="false" customHeight="false" outlineLevel="0" collapsed="false">
      <c r="A337" s="3" t="n">
        <v>0.001</v>
      </c>
      <c r="B337" s="3" t="n">
        <v>0.0002</v>
      </c>
      <c r="C337" s="4" t="n">
        <v>0.2</v>
      </c>
      <c r="D337" s="4" t="n">
        <v>1</v>
      </c>
      <c r="E337" s="3" t="n">
        <f aca="false">(2.75*2.75)*((1-B337)*(1-B337))</f>
        <v>7.5594753025</v>
      </c>
      <c r="F337" s="3" t="n">
        <f aca="false">1.5</f>
        <v>1.5</v>
      </c>
      <c r="G337" s="3" t="n">
        <f aca="false">2.5*(1+C337)</f>
        <v>3</v>
      </c>
      <c r="H337" s="3" t="n">
        <f aca="false">0.32*(1+D337)</f>
        <v>0.64</v>
      </c>
      <c r="I337" s="3" t="n">
        <f aca="false">(E337-F337-G337-H337)*(E337-F337-G337-H337)</f>
        <v>5.85386073940747</v>
      </c>
      <c r="J337" s="5" t="n">
        <f aca="false">1/I337</f>
        <v>0.170827432444391</v>
      </c>
      <c r="K337" s="6" t="n">
        <f aca="false">SQRT($E337/(1-$B337)^2)</f>
        <v>2.75</v>
      </c>
      <c r="L337" s="6" t="n">
        <f aca="false">$F337</f>
        <v>1.5</v>
      </c>
      <c r="M337" s="6" t="n">
        <f aca="false">$G337/(1+$C337)</f>
        <v>2.5</v>
      </c>
      <c r="N337" s="6" t="n">
        <f aca="false">$H337/(1+$D337)</f>
        <v>0.32</v>
      </c>
      <c r="O337" s="6" t="n">
        <f aca="false">ROUND((1+10^(-6-$P337))*(1-SQRT($E337)/$K337),2)</f>
        <v>0.2</v>
      </c>
      <c r="P337" s="6" t="n">
        <f aca="false">LOG10($A337)-6</f>
        <v>-9</v>
      </c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</row>
    <row r="338" customFormat="false" ht="15" hidden="false" customHeight="false" outlineLevel="0" collapsed="false">
      <c r="A338" s="3" t="n">
        <v>0.01</v>
      </c>
      <c r="B338" s="3" t="n">
        <v>0.002</v>
      </c>
      <c r="C338" s="4" t="n">
        <v>0.2</v>
      </c>
      <c r="D338" s="4" t="n">
        <v>1</v>
      </c>
      <c r="E338" s="3" t="n">
        <f aca="false">(2.75*2.75)*((1-B338)*(1-B338))</f>
        <v>7.53228025</v>
      </c>
      <c r="F338" s="3" t="n">
        <f aca="false">1.5</f>
        <v>1.5</v>
      </c>
      <c r="G338" s="3" t="n">
        <f aca="false">2.5*(1+C338)</f>
        <v>3</v>
      </c>
      <c r="H338" s="3" t="n">
        <f aca="false">0.32*(1+D338)</f>
        <v>0.64</v>
      </c>
      <c r="I338" s="3" t="n">
        <f aca="false">(E338-F338-G338-H338)*(E338-F338-G338-H338)</f>
        <v>5.72300479454006</v>
      </c>
      <c r="J338" s="5" t="n">
        <f aca="false">1/I338</f>
        <v>0.17473338497882</v>
      </c>
      <c r="K338" s="6" t="n">
        <f aca="false">SQRT($E338/(1-$B338)^2)</f>
        <v>2.75</v>
      </c>
      <c r="L338" s="6" t="n">
        <f aca="false">$F338</f>
        <v>1.5</v>
      </c>
      <c r="M338" s="6" t="n">
        <f aca="false">$G338/(1+$C338)</f>
        <v>2.5</v>
      </c>
      <c r="N338" s="6" t="n">
        <f aca="false">$H338/(1+$D338)</f>
        <v>0.32</v>
      </c>
      <c r="O338" s="6" t="n">
        <f aca="false">ROUND((1+10^(-6-$P338))*(1-SQRT($E338)/$K338),2)</f>
        <v>0.2</v>
      </c>
      <c r="P338" s="6" t="n">
        <f aca="false">LOG10($A338)-6</f>
        <v>-8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</row>
    <row r="339" customFormat="false" ht="15" hidden="false" customHeight="false" outlineLevel="0" collapsed="false">
      <c r="A339" s="3" t="n">
        <v>0.1</v>
      </c>
      <c r="B339" s="3" t="n">
        <v>0.018</v>
      </c>
      <c r="C339" s="4" t="n">
        <v>0.2</v>
      </c>
      <c r="D339" s="4" t="n">
        <v>1</v>
      </c>
      <c r="E339" s="3" t="n">
        <f aca="false">(2.75*2.75)*((1-B339)*(1-B339))</f>
        <v>7.29270025</v>
      </c>
      <c r="F339" s="3" t="n">
        <f aca="false">1.5</f>
        <v>1.5</v>
      </c>
      <c r="G339" s="3" t="n">
        <f aca="false">2.5*(1+C339)</f>
        <v>3</v>
      </c>
      <c r="H339" s="3" t="n">
        <f aca="false">0.32*(1+D339)</f>
        <v>0.64</v>
      </c>
      <c r="I339" s="3" t="n">
        <f aca="false">(E339-F339-G339-H339)*(E339-F339-G339-H339)</f>
        <v>4.63411836635006</v>
      </c>
      <c r="J339" s="5" t="n">
        <f aca="false">1/I339</f>
        <v>0.21579077635594</v>
      </c>
      <c r="K339" s="6" t="n">
        <f aca="false">SQRT($E339/(1-$B339)^2)</f>
        <v>2.75</v>
      </c>
      <c r="L339" s="6" t="n">
        <f aca="false">$F339</f>
        <v>1.5</v>
      </c>
      <c r="M339" s="6" t="n">
        <f aca="false">$G339/(1+$C339)</f>
        <v>2.5</v>
      </c>
      <c r="N339" s="6" t="n">
        <f aca="false">$H339/(1+$D339)</f>
        <v>0.32</v>
      </c>
      <c r="O339" s="6" t="n">
        <f aca="false">ROUND((1+10^(-6-$P339))*(1-SQRT($E339)/$K339),2)</f>
        <v>0.2</v>
      </c>
      <c r="P339" s="6" t="n">
        <f aca="false">LOG10($A339)-6</f>
        <v>-7</v>
      </c>
    </row>
    <row r="340" customFormat="false" ht="15" hidden="false" customHeight="false" outlineLevel="0" collapsed="false">
      <c r="A340" s="3" t="n">
        <v>1</v>
      </c>
      <c r="B340" s="3" t="n">
        <v>0.1</v>
      </c>
      <c r="C340" s="4" t="n">
        <v>0.2</v>
      </c>
      <c r="D340" s="4" t="n">
        <v>1</v>
      </c>
      <c r="E340" s="3" t="n">
        <f aca="false">(2.75*2.75)*((1-B340)*(1-B340))</f>
        <v>6.125625</v>
      </c>
      <c r="F340" s="3" t="n">
        <f aca="false">1.5</f>
        <v>1.5</v>
      </c>
      <c r="G340" s="3" t="n">
        <f aca="false">2.5*(1+C340)</f>
        <v>3</v>
      </c>
      <c r="H340" s="3" t="n">
        <f aca="false">0.32*(1+D340)</f>
        <v>0.64</v>
      </c>
      <c r="I340" s="3" t="n">
        <f aca="false">(E340-F340-G340-H340)*(E340-F340-G340-H340)</f>
        <v>0.971456640625001</v>
      </c>
      <c r="J340" s="5" t="n">
        <f aca="false">1/I340</f>
        <v>1.02938202095838</v>
      </c>
      <c r="K340" s="6" t="n">
        <f aca="false">SQRT($E340/(1-$B340)^2)</f>
        <v>2.75</v>
      </c>
      <c r="L340" s="6" t="n">
        <f aca="false">$F340</f>
        <v>1.5</v>
      </c>
      <c r="M340" s="6" t="n">
        <f aca="false">$G340/(1+$C340)</f>
        <v>2.5</v>
      </c>
      <c r="N340" s="6" t="n">
        <f aca="false">$H340/(1+$D340)</f>
        <v>0.32</v>
      </c>
      <c r="O340" s="6" t="n">
        <f aca="false">ROUND((1+10^(-6-$P340))*(1-SQRT($E340)/$K340),2)</f>
        <v>0.2</v>
      </c>
      <c r="P340" s="6" t="n">
        <f aca="false">LOG10($A340)-6</f>
        <v>-6</v>
      </c>
    </row>
    <row r="341" customFormat="false" ht="15" hidden="false" customHeight="false" outlineLevel="0" collapsed="false">
      <c r="A341" s="3" t="n">
        <v>0.001</v>
      </c>
      <c r="B341" s="3" t="n">
        <v>0.0002</v>
      </c>
      <c r="C341" s="4" t="n">
        <v>0.3</v>
      </c>
      <c r="D341" s="4" t="n">
        <v>1.5</v>
      </c>
      <c r="E341" s="3" t="n">
        <f aca="false">(2.75*2.75)*((1-B341)*(1-B341))</f>
        <v>7.5594753025</v>
      </c>
      <c r="F341" s="3" t="n">
        <f aca="false">1.5</f>
        <v>1.5</v>
      </c>
      <c r="G341" s="3" t="n">
        <f aca="false">2.5*(1+C341)</f>
        <v>3.25</v>
      </c>
      <c r="H341" s="3" t="n">
        <f aca="false">0.32*(1+D341)</f>
        <v>0.8</v>
      </c>
      <c r="I341" s="3" t="n">
        <f aca="false">(E341-F341-G341-H341)*(E341-F341-G341-H341)</f>
        <v>4.03799099135747</v>
      </c>
      <c r="J341" s="5" t="n">
        <f aca="false">1/I341</f>
        <v>0.247647902667516</v>
      </c>
      <c r="K341" s="6" t="n">
        <f aca="false">SQRT($E341/(1-$B341)^2)</f>
        <v>2.75</v>
      </c>
      <c r="L341" s="6" t="n">
        <f aca="false">$F341</f>
        <v>1.5</v>
      </c>
      <c r="M341" s="6" t="n">
        <f aca="false">$G341/(1+$C341)</f>
        <v>2.5</v>
      </c>
      <c r="N341" s="6" t="n">
        <f aca="false">$H341/(1+$D341)</f>
        <v>0.32</v>
      </c>
      <c r="O341" s="6" t="n">
        <f aca="false">ROUND((1+10^(-6-$P341))*(1-SQRT($E341)/$K341),2)</f>
        <v>0.2</v>
      </c>
      <c r="P341" s="6" t="n">
        <f aca="false">LOG10($A341)-6</f>
        <v>-9</v>
      </c>
    </row>
    <row r="342" customFormat="false" ht="15" hidden="false" customHeight="false" outlineLevel="0" collapsed="false">
      <c r="A342" s="3" t="n">
        <v>0.01</v>
      </c>
      <c r="B342" s="3" t="n">
        <v>0.002</v>
      </c>
      <c r="C342" s="4" t="n">
        <v>0.3</v>
      </c>
      <c r="D342" s="4" t="n">
        <v>1.5</v>
      </c>
      <c r="E342" s="3" t="n">
        <f aca="false">(2.75*2.75)*((1-B342)*(1-B342))</f>
        <v>7.53228025</v>
      </c>
      <c r="F342" s="3" t="n">
        <f aca="false">1.5</f>
        <v>1.5</v>
      </c>
      <c r="G342" s="3" t="n">
        <f aca="false">2.5*(1+C342)</f>
        <v>3.25</v>
      </c>
      <c r="H342" s="3" t="n">
        <f aca="false">0.32*(1+D342)</f>
        <v>0.8</v>
      </c>
      <c r="I342" s="3" t="n">
        <f aca="false">(E342-F342-G342-H342)*(E342-F342-G342-H342)</f>
        <v>3.92943498954006</v>
      </c>
      <c r="J342" s="5" t="n">
        <f aca="false">1/I342</f>
        <v>0.254489513800825</v>
      </c>
      <c r="K342" s="6" t="n">
        <f aca="false">SQRT($E342/(1-$B342)^2)</f>
        <v>2.75</v>
      </c>
      <c r="L342" s="6" t="n">
        <f aca="false">$F342</f>
        <v>1.5</v>
      </c>
      <c r="M342" s="6" t="n">
        <f aca="false">$G342/(1+$C342)</f>
        <v>2.5</v>
      </c>
      <c r="N342" s="6" t="n">
        <f aca="false">$H342/(1+$D342)</f>
        <v>0.32</v>
      </c>
      <c r="O342" s="6" t="n">
        <f aca="false">ROUND((1+10^(-6-$P342))*(1-SQRT($E342)/$K342),2)</f>
        <v>0.2</v>
      </c>
      <c r="P342" s="6" t="n">
        <f aca="false">LOG10($A342)-6</f>
        <v>-8</v>
      </c>
    </row>
    <row r="343" customFormat="false" ht="15" hidden="false" customHeight="false" outlineLevel="0" collapsed="false">
      <c r="A343" s="3" t="n">
        <v>0.1</v>
      </c>
      <c r="B343" s="3" t="n">
        <v>0.018</v>
      </c>
      <c r="C343" s="4" t="n">
        <v>0.3</v>
      </c>
      <c r="D343" s="4" t="n">
        <v>1.5</v>
      </c>
      <c r="E343" s="3" t="n">
        <f aca="false">(2.75*2.75)*((1-B343)*(1-B343))</f>
        <v>7.29270025</v>
      </c>
      <c r="F343" s="3" t="n">
        <f aca="false">1.5</f>
        <v>1.5</v>
      </c>
      <c r="G343" s="3" t="n">
        <f aca="false">2.5*(1+C343)</f>
        <v>3.25</v>
      </c>
      <c r="H343" s="3" t="n">
        <f aca="false">0.32*(1+D343)</f>
        <v>0.8</v>
      </c>
      <c r="I343" s="3" t="n">
        <f aca="false">(E343-F343-G343-H343)*(E343-F343-G343-H343)</f>
        <v>3.03700416135006</v>
      </c>
      <c r="J343" s="5" t="n">
        <f aca="false">1/I343</f>
        <v>0.329271857024873</v>
      </c>
      <c r="K343" s="6" t="n">
        <f aca="false">SQRT($E343/(1-$B343)^2)</f>
        <v>2.75</v>
      </c>
      <c r="L343" s="6" t="n">
        <f aca="false">$F343</f>
        <v>1.5</v>
      </c>
      <c r="M343" s="6" t="n">
        <f aca="false">$G343/(1+$C343)</f>
        <v>2.5</v>
      </c>
      <c r="N343" s="6" t="n">
        <f aca="false">$H343/(1+$D343)</f>
        <v>0.32</v>
      </c>
      <c r="O343" s="6" t="n">
        <f aca="false">ROUND((1+10^(-6-$P343))*(1-SQRT($E343)/$K343),2)</f>
        <v>0.2</v>
      </c>
      <c r="P343" s="6" t="n">
        <f aca="false">LOG10($A343)-6</f>
        <v>-7</v>
      </c>
    </row>
    <row r="344" customFormat="false" ht="15" hidden="false" customHeight="false" outlineLevel="0" collapsed="false">
      <c r="A344" s="3" t="n">
        <v>1</v>
      </c>
      <c r="B344" s="3" t="n">
        <v>0.1</v>
      </c>
      <c r="C344" s="4" t="n">
        <v>0.3</v>
      </c>
      <c r="D344" s="4" t="n">
        <v>1.5</v>
      </c>
      <c r="E344" s="3" t="n">
        <f aca="false">(2.75*2.75)*((1-B344)*(1-B344))</f>
        <v>6.125625</v>
      </c>
      <c r="F344" s="3" t="n">
        <f aca="false">1.5</f>
        <v>1.5</v>
      </c>
      <c r="G344" s="3" t="n">
        <f aca="false">2.5*(1+C344)</f>
        <v>3.25</v>
      </c>
      <c r="H344" s="3" t="n">
        <f aca="false">0.32*(1+D344)</f>
        <v>0.8</v>
      </c>
      <c r="I344" s="3" t="n">
        <f aca="false">(E344-F344-G344-H344)*(E344-F344-G344-H344)</f>
        <v>0.331344140625</v>
      </c>
      <c r="J344" s="5" t="n">
        <f aca="false">1/I344</f>
        <v>3.01801021172049</v>
      </c>
      <c r="K344" s="6" t="n">
        <f aca="false">SQRT($E344/(1-$B344)^2)</f>
        <v>2.75</v>
      </c>
      <c r="L344" s="6" t="n">
        <f aca="false">$F344</f>
        <v>1.5</v>
      </c>
      <c r="M344" s="6" t="n">
        <f aca="false">$G344/(1+$C344)</f>
        <v>2.5</v>
      </c>
      <c r="N344" s="6" t="n">
        <f aca="false">$H344/(1+$D344)</f>
        <v>0.32</v>
      </c>
      <c r="O344" s="6" t="n">
        <f aca="false">ROUND((1+10^(-6-$P344))*(1-SQRT($E344)/$K344),2)</f>
        <v>0.2</v>
      </c>
      <c r="P344" s="6" t="n">
        <f aca="false">LOG10($A344)-6</f>
        <v>-6</v>
      </c>
    </row>
    <row r="345" customFormat="false" ht="15" hidden="false" customHeight="false" outlineLevel="0" collapsed="false">
      <c r="A345" s="3" t="n">
        <v>0.001</v>
      </c>
      <c r="B345" s="3" t="n">
        <v>0.0002</v>
      </c>
      <c r="C345" s="4" t="n">
        <v>0.4</v>
      </c>
      <c r="D345" s="4" t="n">
        <v>2</v>
      </c>
      <c r="E345" s="3" t="n">
        <f aca="false">(2.75*2.75)*((1-B345)*(1-B345))</f>
        <v>7.5594753025</v>
      </c>
      <c r="F345" s="3" t="n">
        <f aca="false">1.5</f>
        <v>1.5</v>
      </c>
      <c r="G345" s="3" t="n">
        <f aca="false">2.5*(1+C345)</f>
        <v>3.5</v>
      </c>
      <c r="H345" s="3" t="n">
        <f aca="false">0.32*(1+D345)</f>
        <v>0.96</v>
      </c>
      <c r="I345" s="3" t="n">
        <f aca="false">(E345-F345-G345-H345)*(E345-F345-G345-H345)</f>
        <v>2.55832124330747</v>
      </c>
      <c r="J345" s="5" t="n">
        <f aca="false">1/I345</f>
        <v>0.390881326032056</v>
      </c>
      <c r="K345" s="6" t="n">
        <f aca="false">SQRT($E345/(1-$B345)^2)</f>
        <v>2.75</v>
      </c>
      <c r="L345" s="6" t="n">
        <f aca="false">$F345</f>
        <v>1.5</v>
      </c>
      <c r="M345" s="6" t="n">
        <f aca="false">$G345/(1+$C345)</f>
        <v>2.5</v>
      </c>
      <c r="N345" s="6" t="n">
        <f aca="false">$H345/(1+$D345)</f>
        <v>0.32</v>
      </c>
      <c r="O345" s="6" t="n">
        <f aca="false">ROUND((1+10^(-6-$P345))*(1-SQRT($E345)/$K345),2)</f>
        <v>0.2</v>
      </c>
      <c r="P345" s="6" t="n">
        <f aca="false">LOG10($A345)-6</f>
        <v>-9</v>
      </c>
    </row>
    <row r="346" customFormat="false" ht="15" hidden="false" customHeight="false" outlineLevel="0" collapsed="false">
      <c r="A346" s="3" t="n">
        <v>0.01</v>
      </c>
      <c r="B346" s="3" t="n">
        <v>0.002</v>
      </c>
      <c r="C346" s="4" t="n">
        <v>0.4</v>
      </c>
      <c r="D346" s="4" t="n">
        <v>2</v>
      </c>
      <c r="E346" s="3" t="n">
        <f aca="false">(2.75*2.75)*((1-B346)*(1-B346))</f>
        <v>7.53228025</v>
      </c>
      <c r="F346" s="3" t="n">
        <f aca="false">1.5</f>
        <v>1.5</v>
      </c>
      <c r="G346" s="3" t="n">
        <f aca="false">2.5*(1+C346)</f>
        <v>3.5</v>
      </c>
      <c r="H346" s="3" t="n">
        <f aca="false">0.32*(1+D346)</f>
        <v>0.96</v>
      </c>
      <c r="I346" s="3" t="n">
        <f aca="false">(E346-F346-G346-H346)*(E346-F346-G346-H346)</f>
        <v>2.47206518454006</v>
      </c>
      <c r="J346" s="5" t="n">
        <f aca="false">1/I346</f>
        <v>0.404520077485762</v>
      </c>
      <c r="K346" s="6" t="n">
        <f aca="false">SQRT($E346/(1-$B346)^2)</f>
        <v>2.75</v>
      </c>
      <c r="L346" s="6" t="n">
        <f aca="false">$F346</f>
        <v>1.5</v>
      </c>
      <c r="M346" s="6" t="n">
        <f aca="false">$G346/(1+$C346)</f>
        <v>2.5</v>
      </c>
      <c r="N346" s="6" t="n">
        <f aca="false">$H346/(1+$D346)</f>
        <v>0.32</v>
      </c>
      <c r="O346" s="6" t="n">
        <f aca="false">ROUND((1+10^(-6-$P346))*(1-SQRT($E346)/$K346),2)</f>
        <v>0.2</v>
      </c>
      <c r="P346" s="6" t="n">
        <f aca="false">LOG10($A346)-6</f>
        <v>-8</v>
      </c>
    </row>
    <row r="347" customFormat="false" ht="15" hidden="false" customHeight="false" outlineLevel="0" collapsed="false">
      <c r="A347" s="3" t="n">
        <v>0.1</v>
      </c>
      <c r="B347" s="3" t="n">
        <v>0.018</v>
      </c>
      <c r="C347" s="4" t="n">
        <v>0.4</v>
      </c>
      <c r="D347" s="4" t="n">
        <v>2</v>
      </c>
      <c r="E347" s="3" t="n">
        <f aca="false">(2.75*2.75)*((1-B347)*(1-B347))</f>
        <v>7.29270025</v>
      </c>
      <c r="F347" s="3" t="n">
        <f aca="false">1.5</f>
        <v>1.5</v>
      </c>
      <c r="G347" s="3" t="n">
        <f aca="false">2.5*(1+C347)</f>
        <v>3.5</v>
      </c>
      <c r="H347" s="3" t="n">
        <f aca="false">0.32*(1+D347)</f>
        <v>0.96</v>
      </c>
      <c r="I347" s="3" t="n">
        <f aca="false">(E347-F347-G347-H347)*(E347-F347-G347-H347)</f>
        <v>1.77608995635006</v>
      </c>
      <c r="J347" s="5" t="n">
        <f aca="false">1/I347</f>
        <v>0.563034544745156</v>
      </c>
      <c r="K347" s="6" t="n">
        <f aca="false">SQRT($E347/(1-$B347)^2)</f>
        <v>2.75</v>
      </c>
      <c r="L347" s="6" t="n">
        <f aca="false">$F347</f>
        <v>1.5</v>
      </c>
      <c r="M347" s="6" t="n">
        <f aca="false">$G347/(1+$C347)</f>
        <v>2.5</v>
      </c>
      <c r="N347" s="6" t="n">
        <f aca="false">$H347/(1+$D347)</f>
        <v>0.32</v>
      </c>
      <c r="O347" s="6" t="n">
        <f aca="false">ROUND((1+10^(-6-$P347))*(1-SQRT($E347)/$K347),2)</f>
        <v>0.2</v>
      </c>
      <c r="P347" s="6" t="n">
        <f aca="false">LOG10($A347)-6</f>
        <v>-7</v>
      </c>
    </row>
    <row r="348" customFormat="false" ht="15" hidden="false" customHeight="false" outlineLevel="0" collapsed="false">
      <c r="A348" s="3" t="n">
        <v>1</v>
      </c>
      <c r="B348" s="3" t="n">
        <v>0.1</v>
      </c>
      <c r="C348" s="4" t="n">
        <v>0.4</v>
      </c>
      <c r="D348" s="4" t="n">
        <v>2</v>
      </c>
      <c r="E348" s="3" t="n">
        <f aca="false">(2.75*2.75)*((1-B348)*(1-B348))</f>
        <v>6.125625</v>
      </c>
      <c r="F348" s="3" t="n">
        <f aca="false">1.5</f>
        <v>1.5</v>
      </c>
      <c r="G348" s="3" t="n">
        <f aca="false">2.5*(1+C348)</f>
        <v>3.5</v>
      </c>
      <c r="H348" s="3" t="n">
        <f aca="false">0.32*(1+D348)</f>
        <v>0.96</v>
      </c>
      <c r="I348" s="3" t="n">
        <f aca="false">(E348-F348-G348-H348)*(E348-F348-G348-H348)</f>
        <v>0.0274316406250001</v>
      </c>
      <c r="J348" s="5" t="n">
        <f aca="false">1/I348</f>
        <v>36.4542541829831</v>
      </c>
      <c r="K348" s="6" t="n">
        <f aca="false">SQRT($E348/(1-$B348)^2)</f>
        <v>2.75</v>
      </c>
      <c r="L348" s="6" t="n">
        <f aca="false">$F348</f>
        <v>1.5</v>
      </c>
      <c r="M348" s="6" t="n">
        <f aca="false">$G348/(1+$C348)</f>
        <v>2.5</v>
      </c>
      <c r="N348" s="6" t="n">
        <f aca="false">$H348/(1+$D348)</f>
        <v>0.32</v>
      </c>
      <c r="O348" s="6" t="n">
        <f aca="false">ROUND((1+10^(-6-$P348))*(1-SQRT($E348)/$K348),2)</f>
        <v>0.2</v>
      </c>
      <c r="P348" s="6" t="n">
        <f aca="false">LOG10($A348)-6</f>
        <v>-6</v>
      </c>
    </row>
    <row r="349" customFormat="false" ht="15" hidden="false" customHeight="false" outlineLevel="0" collapsed="false">
      <c r="A349" s="3" t="n">
        <v>0.001</v>
      </c>
      <c r="B349" s="3" t="n">
        <v>0.0002</v>
      </c>
      <c r="C349" s="4" t="n">
        <v>0.5</v>
      </c>
      <c r="D349" s="4" t="n">
        <v>2.5</v>
      </c>
      <c r="E349" s="3" t="n">
        <f aca="false">(2.75*2.75)*((1-B349)*(1-B349))</f>
        <v>7.5594753025</v>
      </c>
      <c r="F349" s="3" t="n">
        <f aca="false">1.5</f>
        <v>1.5</v>
      </c>
      <c r="G349" s="3" t="n">
        <f aca="false">2.5*(1+C349)</f>
        <v>3.75</v>
      </c>
      <c r="H349" s="3" t="n">
        <f aca="false">0.32*(1+D349)</f>
        <v>1.12</v>
      </c>
      <c r="I349" s="3" t="n">
        <f aca="false">(E349-F349-G349-H349)*(E349-F349-G349-H349)</f>
        <v>1.41485149525747</v>
      </c>
      <c r="J349" s="5" t="n">
        <f aca="false">1/I349</f>
        <v>0.706787958560998</v>
      </c>
      <c r="K349" s="6" t="n">
        <f aca="false">SQRT($E349/(1-$B349)^2)</f>
        <v>2.75</v>
      </c>
      <c r="L349" s="6" t="n">
        <f aca="false">$F349</f>
        <v>1.5</v>
      </c>
      <c r="M349" s="6" t="n">
        <f aca="false">$G349/(1+$C349)</f>
        <v>2.5</v>
      </c>
      <c r="N349" s="6" t="n">
        <f aca="false">$H349/(1+$D349)</f>
        <v>0.32</v>
      </c>
      <c r="O349" s="6" t="n">
        <f aca="false">ROUND((1+10^(-6-$P349))*(1-SQRT($E349)/$K349),2)</f>
        <v>0.2</v>
      </c>
      <c r="P349" s="6" t="n">
        <f aca="false">LOG10($A349)-6</f>
        <v>-9</v>
      </c>
    </row>
    <row r="350" customFormat="false" ht="15" hidden="false" customHeight="false" outlineLevel="0" collapsed="false">
      <c r="A350" s="3" t="n">
        <v>0.01</v>
      </c>
      <c r="B350" s="3" t="n">
        <v>0.002</v>
      </c>
      <c r="C350" s="4" t="n">
        <v>0.5</v>
      </c>
      <c r="D350" s="4" t="n">
        <v>2.5</v>
      </c>
      <c r="E350" s="3" t="n">
        <f aca="false">(2.75*2.75)*((1-B350)*(1-B350))</f>
        <v>7.53228025</v>
      </c>
      <c r="F350" s="3" t="n">
        <f aca="false">1.5</f>
        <v>1.5</v>
      </c>
      <c r="G350" s="3" t="n">
        <f aca="false">2.5*(1+C350)</f>
        <v>3.75</v>
      </c>
      <c r="H350" s="3" t="n">
        <f aca="false">0.32*(1+D350)</f>
        <v>1.12</v>
      </c>
      <c r="I350" s="3" t="n">
        <f aca="false">(E350-F350-G350-H350)*(E350-F350-G350-H350)</f>
        <v>1.35089537954006</v>
      </c>
      <c r="J350" s="5" t="n">
        <f aca="false">1/I350</f>
        <v>0.740249774442539</v>
      </c>
      <c r="K350" s="6" t="n">
        <f aca="false">SQRT($E350/(1-$B350)^2)</f>
        <v>2.75</v>
      </c>
      <c r="L350" s="6" t="n">
        <f aca="false">$F350</f>
        <v>1.5</v>
      </c>
      <c r="M350" s="6" t="n">
        <f aca="false">$G350/(1+$C350)</f>
        <v>2.5</v>
      </c>
      <c r="N350" s="6" t="n">
        <f aca="false">$H350/(1+$D350)</f>
        <v>0.32</v>
      </c>
      <c r="O350" s="6" t="n">
        <f aca="false">ROUND((1+10^(-6-$P350))*(1-SQRT($E350)/$K350),2)</f>
        <v>0.2</v>
      </c>
      <c r="P350" s="6" t="n">
        <f aca="false">LOG10($A350)-6</f>
        <v>-8</v>
      </c>
    </row>
    <row r="351" customFormat="false" ht="15" hidden="false" customHeight="false" outlineLevel="0" collapsed="false">
      <c r="A351" s="3" t="n">
        <v>0.1</v>
      </c>
      <c r="B351" s="3" t="n">
        <v>0.018</v>
      </c>
      <c r="C351" s="4" t="n">
        <v>0.5</v>
      </c>
      <c r="D351" s="4" t="n">
        <v>2.5</v>
      </c>
      <c r="E351" s="3" t="n">
        <f aca="false">(2.75*2.75)*((1-B351)*(1-B351))</f>
        <v>7.29270025</v>
      </c>
      <c r="F351" s="3" t="n">
        <f aca="false">1.5</f>
        <v>1.5</v>
      </c>
      <c r="G351" s="3" t="n">
        <f aca="false">2.5*(1+C351)</f>
        <v>3.75</v>
      </c>
      <c r="H351" s="3" t="n">
        <f aca="false">0.32*(1+D351)</f>
        <v>1.12</v>
      </c>
      <c r="I351" s="3" t="n">
        <f aca="false">(E351-F351-G351-H351)*(E351-F351-G351-H351)</f>
        <v>0.851375751350061</v>
      </c>
      <c r="J351" s="5" t="n">
        <f aca="false">1/I351</f>
        <v>1.17456951106989</v>
      </c>
      <c r="K351" s="6" t="n">
        <f aca="false">SQRT($E351/(1-$B351)^2)</f>
        <v>2.75</v>
      </c>
      <c r="L351" s="6" t="n">
        <f aca="false">$F351</f>
        <v>1.5</v>
      </c>
      <c r="M351" s="6" t="n">
        <f aca="false">$G351/(1+$C351)</f>
        <v>2.5</v>
      </c>
      <c r="N351" s="6" t="n">
        <f aca="false">$H351/(1+$D351)</f>
        <v>0.32</v>
      </c>
      <c r="O351" s="6" t="n">
        <f aca="false">ROUND((1+10^(-6-$P351))*(1-SQRT($E351)/$K351),2)</f>
        <v>0.2</v>
      </c>
      <c r="P351" s="6" t="n">
        <f aca="false">LOG10($A351)-6</f>
        <v>-7</v>
      </c>
    </row>
    <row r="352" customFormat="false" ht="15" hidden="false" customHeight="false" outlineLevel="0" collapsed="false">
      <c r="A352" s="3" t="n">
        <v>0.001</v>
      </c>
      <c r="B352" s="3" t="n">
        <v>0.0002</v>
      </c>
      <c r="C352" s="4" t="n">
        <v>0.6</v>
      </c>
      <c r="D352" s="4" t="n">
        <v>3</v>
      </c>
      <c r="E352" s="3" t="n">
        <f aca="false">(2.75*2.75)*((1-B352)*(1-B352))</f>
        <v>7.5594753025</v>
      </c>
      <c r="F352" s="3" t="n">
        <f aca="false">1.5</f>
        <v>1.5</v>
      </c>
      <c r="G352" s="3" t="n">
        <f aca="false">2.5*(1+C352)</f>
        <v>4</v>
      </c>
      <c r="H352" s="3" t="n">
        <f aca="false">0.32*(1+D352)</f>
        <v>1.28</v>
      </c>
      <c r="I352" s="3" t="n">
        <f aca="false">(E352-F352-G352-H352)*(E352-F352-G352-H352)</f>
        <v>0.607581747207467</v>
      </c>
      <c r="J352" s="5" t="n">
        <f aca="false">1/I352</f>
        <v>1.64586906139979</v>
      </c>
      <c r="K352" s="6" t="n">
        <f aca="false">SQRT($E352/(1-$B352)^2)</f>
        <v>2.75</v>
      </c>
      <c r="L352" s="6" t="n">
        <f aca="false">$F352</f>
        <v>1.5</v>
      </c>
      <c r="M352" s="6" t="n">
        <f aca="false">$G352/(1+$C352)</f>
        <v>2.5</v>
      </c>
      <c r="N352" s="6" t="n">
        <f aca="false">$H352/(1+$D352)</f>
        <v>0.32</v>
      </c>
      <c r="O352" s="6" t="n">
        <f aca="false">ROUND((1+10^(-6-$P352))*(1-SQRT($E352)/$K352),2)</f>
        <v>0.2</v>
      </c>
      <c r="P352" s="6" t="n">
        <f aca="false">LOG10($A352)-6</f>
        <v>-9</v>
      </c>
    </row>
    <row r="353" customFormat="false" ht="15" hidden="false" customHeight="false" outlineLevel="0" collapsed="false">
      <c r="A353" s="3" t="n">
        <v>0.01</v>
      </c>
      <c r="B353" s="3" t="n">
        <v>0.002</v>
      </c>
      <c r="C353" s="4" t="n">
        <v>0.6</v>
      </c>
      <c r="D353" s="4" t="n">
        <v>3</v>
      </c>
      <c r="E353" s="3" t="n">
        <f aca="false">(2.75*2.75)*((1-B353)*(1-B353))</f>
        <v>7.53228025</v>
      </c>
      <c r="F353" s="3" t="n">
        <f aca="false">1.5</f>
        <v>1.5</v>
      </c>
      <c r="G353" s="3" t="n">
        <f aca="false">2.5*(1+C353)</f>
        <v>4</v>
      </c>
      <c r="H353" s="3" t="n">
        <f aca="false">0.32*(1+D353)</f>
        <v>1.28</v>
      </c>
      <c r="I353" s="3" t="n">
        <f aca="false">(E353-F353-G353-H353)*(E353-F353-G353-H353)</f>
        <v>0.565925574540063</v>
      </c>
      <c r="J353" s="5" t="n">
        <f aca="false">1/I353</f>
        <v>1.76701680395468</v>
      </c>
      <c r="K353" s="6" t="n">
        <f aca="false">SQRT($E353/(1-$B353)^2)</f>
        <v>2.75</v>
      </c>
      <c r="L353" s="6" t="n">
        <f aca="false">$F353</f>
        <v>1.5</v>
      </c>
      <c r="M353" s="6" t="n">
        <f aca="false">$G353/(1+$C353)</f>
        <v>2.5</v>
      </c>
      <c r="N353" s="6" t="n">
        <f aca="false">$H353/(1+$D353)</f>
        <v>0.32</v>
      </c>
      <c r="O353" s="6" t="n">
        <f aca="false">ROUND((1+10^(-6-$P353))*(1-SQRT($E353)/$K353),2)</f>
        <v>0.2</v>
      </c>
      <c r="P353" s="6" t="n">
        <f aca="false">LOG10($A353)-6</f>
        <v>-8</v>
      </c>
    </row>
    <row r="354" customFormat="false" ht="15" hidden="false" customHeight="false" outlineLevel="0" collapsed="false">
      <c r="A354" s="3" t="n">
        <v>0.1</v>
      </c>
      <c r="B354" s="3" t="n">
        <v>0.018</v>
      </c>
      <c r="C354" s="4" t="n">
        <v>0.6</v>
      </c>
      <c r="D354" s="4" t="n">
        <v>3</v>
      </c>
      <c r="E354" s="3" t="n">
        <f aca="false">(2.75*2.75)*((1-B354)*(1-B354))</f>
        <v>7.29270025</v>
      </c>
      <c r="F354" s="3" t="n">
        <f aca="false">1.5</f>
        <v>1.5</v>
      </c>
      <c r="G354" s="3" t="n">
        <f aca="false">2.5*(1+C354)</f>
        <v>4</v>
      </c>
      <c r="H354" s="3" t="n">
        <f aca="false">0.32*(1+D354)</f>
        <v>1.28</v>
      </c>
      <c r="I354" s="3" t="n">
        <f aca="false">(E354-F354-G354-H354)*(E354-F354-G354-H354)</f>
        <v>0.262861546350062</v>
      </c>
      <c r="J354" s="5" t="n">
        <f aca="false">1/I354</f>
        <v>3.80428409512689</v>
      </c>
      <c r="K354" s="6" t="n">
        <f aca="false">SQRT($E354/(1-$B354)^2)</f>
        <v>2.75</v>
      </c>
      <c r="L354" s="6" t="n">
        <f aca="false">$F354</f>
        <v>1.5</v>
      </c>
      <c r="M354" s="6" t="n">
        <f aca="false">$G354/(1+$C354)</f>
        <v>2.5</v>
      </c>
      <c r="N354" s="6" t="n">
        <f aca="false">$H354/(1+$D354)</f>
        <v>0.32</v>
      </c>
      <c r="O354" s="6" t="n">
        <f aca="false">ROUND((1+10^(-6-$P354))*(1-SQRT($E354)/$K354),2)</f>
        <v>0.2</v>
      </c>
      <c r="P354" s="6" t="n">
        <f aca="false">LOG10($A354)-6</f>
        <v>-7</v>
      </c>
    </row>
    <row r="355" customFormat="false" ht="15" hidden="false" customHeight="false" outlineLevel="0" collapsed="false">
      <c r="A355" s="3" t="n">
        <v>0.001</v>
      </c>
      <c r="B355" s="3" t="n">
        <v>0.0002</v>
      </c>
      <c r="C355" s="4" t="n">
        <v>0.7</v>
      </c>
      <c r="D355" s="4" t="n">
        <v>3.5</v>
      </c>
      <c r="E355" s="3" t="n">
        <f aca="false">(2.75*2.75)*((1-B355)*(1-B355))</f>
        <v>7.5594753025</v>
      </c>
      <c r="F355" s="3" t="n">
        <f aca="false">1.5</f>
        <v>1.5</v>
      </c>
      <c r="G355" s="3" t="n">
        <f aca="false">2.5*(1+C355)</f>
        <v>4.25</v>
      </c>
      <c r="H355" s="3" t="n">
        <f aca="false">0.32*(1+D355)</f>
        <v>1.44</v>
      </c>
      <c r="I355" s="3" t="n">
        <f aca="false">(E355-F355-G355-H355)*(E355-F355-G355-H355)</f>
        <v>0.136511999157467</v>
      </c>
      <c r="J355" s="5" t="n">
        <f aca="false">1/I355</f>
        <v>7.32536338323271</v>
      </c>
      <c r="K355" s="6" t="n">
        <f aca="false">SQRT($E355/(1-$B355)^2)</f>
        <v>2.75</v>
      </c>
      <c r="L355" s="6" t="n">
        <f aca="false">$F355</f>
        <v>1.5</v>
      </c>
      <c r="M355" s="6" t="n">
        <f aca="false">$G355/(1+$C355)</f>
        <v>2.5</v>
      </c>
      <c r="N355" s="6" t="n">
        <f aca="false">$H355/(1+$D355)</f>
        <v>0.32</v>
      </c>
      <c r="O355" s="6" t="n">
        <f aca="false">ROUND((1+10^(-6-$P355))*(1-SQRT($E355)/$K355),2)</f>
        <v>0.2</v>
      </c>
      <c r="P355" s="6" t="n">
        <f aca="false">LOG10($A355)-6</f>
        <v>-9</v>
      </c>
    </row>
    <row r="356" customFormat="false" ht="15" hidden="false" customHeight="false" outlineLevel="0" collapsed="false">
      <c r="A356" s="3" t="n">
        <v>0.01</v>
      </c>
      <c r="B356" s="3" t="n">
        <v>0.002</v>
      </c>
      <c r="C356" s="4" t="n">
        <v>0.7</v>
      </c>
      <c r="D356" s="4" t="n">
        <v>3.5</v>
      </c>
      <c r="E356" s="3" t="n">
        <f aca="false">(2.75*2.75)*((1-B356)*(1-B356))</f>
        <v>7.53228025</v>
      </c>
      <c r="F356" s="3" t="n">
        <f aca="false">1.5</f>
        <v>1.5</v>
      </c>
      <c r="G356" s="3" t="n">
        <f aca="false">2.5*(1+C356)</f>
        <v>4.25</v>
      </c>
      <c r="H356" s="3" t="n">
        <f aca="false">0.32*(1+D356)</f>
        <v>1.44</v>
      </c>
      <c r="I356" s="3" t="n">
        <f aca="false">(E356-F356-G356-H356)*(E356-F356-G356-H356)</f>
        <v>0.117155769540063</v>
      </c>
      <c r="J356" s="5" t="n">
        <f aca="false">1/I356</f>
        <v>8.53564450070074</v>
      </c>
      <c r="K356" s="6" t="n">
        <f aca="false">SQRT($E356/(1-$B356)^2)</f>
        <v>2.75</v>
      </c>
      <c r="L356" s="6" t="n">
        <f aca="false">$F356</f>
        <v>1.5</v>
      </c>
      <c r="M356" s="6" t="n">
        <f aca="false">$G356/(1+$C356)</f>
        <v>2.5</v>
      </c>
      <c r="N356" s="6" t="n">
        <f aca="false">$H356/(1+$D356)</f>
        <v>0.32</v>
      </c>
      <c r="O356" s="6" t="n">
        <f aca="false">ROUND((1+10^(-6-$P356))*(1-SQRT($E356)/$K356),2)</f>
        <v>0.2</v>
      </c>
      <c r="P356" s="6" t="n">
        <f aca="false">LOG10($A356)-6</f>
        <v>-8</v>
      </c>
    </row>
    <row r="357" customFormat="false" ht="15" hidden="false" customHeight="false" outlineLevel="0" collapsed="false">
      <c r="A357" s="3" t="n">
        <v>0.1</v>
      </c>
      <c r="B357" s="3" t="n">
        <v>0.018</v>
      </c>
      <c r="C357" s="4" t="n">
        <v>0.7</v>
      </c>
      <c r="D357" s="4" t="n">
        <v>3.5</v>
      </c>
      <c r="E357" s="3" t="n">
        <f aca="false">(2.75*2.75)*((1-B357)*(1-B357))</f>
        <v>7.29270025</v>
      </c>
      <c r="F357" s="3" t="n">
        <f aca="false">1.5</f>
        <v>1.5</v>
      </c>
      <c r="G357" s="3" t="n">
        <f aca="false">2.5*(1+C357)</f>
        <v>4.25</v>
      </c>
      <c r="H357" s="3" t="n">
        <f aca="false">0.32*(1+D357)</f>
        <v>1.44</v>
      </c>
      <c r="I357" s="3" t="n">
        <f aca="false">(E357-F357-G357-H357)*(E357-F357-G357-H357)</f>
        <v>0.0105473413500624</v>
      </c>
      <c r="J357" s="5" t="n">
        <f aca="false">1/I357</f>
        <v>94.8106225834899</v>
      </c>
      <c r="K357" s="6" t="n">
        <f aca="false">SQRT($E357/(1-$B357)^2)</f>
        <v>2.75</v>
      </c>
      <c r="L357" s="6" t="n">
        <f aca="false">$F357</f>
        <v>1.5</v>
      </c>
      <c r="M357" s="6" t="n">
        <f aca="false">$G357/(1+$C357)</f>
        <v>2.5</v>
      </c>
      <c r="N357" s="6" t="n">
        <f aca="false">$H357/(1+$D357)</f>
        <v>0.32</v>
      </c>
      <c r="O357" s="6" t="n">
        <f aca="false">ROUND((1+10^(-6-$P357))*(1-SQRT($E357)/$K357),2)</f>
        <v>0.2</v>
      </c>
      <c r="P357" s="6" t="n">
        <f aca="false">LOG10($A357)-6</f>
        <v>-7</v>
      </c>
    </row>
    <row r="358" customFormat="false" ht="15" hidden="false" customHeight="false" outlineLevel="0" collapsed="false">
      <c r="A358" s="3" t="n">
        <v>0.01</v>
      </c>
      <c r="B358" s="3" t="n">
        <v>0.0025</v>
      </c>
      <c r="C358" s="4" t="n">
        <v>0</v>
      </c>
      <c r="D358" s="4" t="n">
        <v>0</v>
      </c>
      <c r="E358" s="3" t="n">
        <f aca="false">(2.75*2.75)*((1-B358)*(1-B358))</f>
        <v>7.524734765625</v>
      </c>
      <c r="F358" s="3" t="n">
        <f aca="false">1.5</f>
        <v>1.5</v>
      </c>
      <c r="G358" s="3" t="n">
        <f aca="false">2.5*(1+C358)</f>
        <v>2.5</v>
      </c>
      <c r="H358" s="3" t="n">
        <f aca="false">0.32*(1+D358)</f>
        <v>0.32</v>
      </c>
      <c r="I358" s="3" t="n">
        <f aca="false">(E358-F358-G358-H358)*(E358-F358-G358-H358)</f>
        <v>10.2703249180055</v>
      </c>
      <c r="J358" s="5" t="n">
        <f aca="false">1/I358</f>
        <v>0.0973679029615548</v>
      </c>
      <c r="K358" s="6" t="n">
        <f aca="false">SQRT($E358/(1-$B358)^2)</f>
        <v>2.75</v>
      </c>
      <c r="L358" s="6" t="n">
        <f aca="false">$F358</f>
        <v>1.5</v>
      </c>
      <c r="M358" s="6" t="n">
        <f aca="false">$G358/(1+$C358)</f>
        <v>2.5</v>
      </c>
      <c r="N358" s="6" t="n">
        <f aca="false">$H358/(1+$D358)</f>
        <v>0.32</v>
      </c>
      <c r="O358" s="6" t="n">
        <f aca="false">ROUND((1+10^(-6-$P358))*(1-SQRT($E358)/$K358),2)</f>
        <v>0.25</v>
      </c>
      <c r="P358" s="6" t="n">
        <f aca="false">LOG10($A358)-6</f>
        <v>-8</v>
      </c>
    </row>
    <row r="359" customFormat="false" ht="15" hidden="false" customHeight="false" outlineLevel="0" collapsed="false">
      <c r="A359" s="3" t="n">
        <v>0.1</v>
      </c>
      <c r="B359" s="3" t="n">
        <v>0.0225</v>
      </c>
      <c r="C359" s="4" t="n">
        <v>0</v>
      </c>
      <c r="D359" s="4" t="n">
        <v>0</v>
      </c>
      <c r="E359" s="3" t="n">
        <f aca="false">(2.75*2.75)*((1-B359)*(1-B359))</f>
        <v>7.226016015625</v>
      </c>
      <c r="F359" s="3" t="n">
        <f aca="false">1.5</f>
        <v>1.5</v>
      </c>
      <c r="G359" s="3" t="n">
        <f aca="false">2.5*(1+C359)</f>
        <v>2.5</v>
      </c>
      <c r="H359" s="3" t="n">
        <f aca="false">0.32*(1+D359)</f>
        <v>0.32</v>
      </c>
      <c r="I359" s="3" t="n">
        <f aca="false">(E359-F359-G359-H359)*(E359-F359-G359-H359)</f>
        <v>8.44492908306901</v>
      </c>
      <c r="J359" s="5" t="n">
        <f aca="false">1/I359</f>
        <v>0.118414256669706</v>
      </c>
      <c r="K359" s="6" t="n">
        <f aca="false">SQRT($E359/(1-$B359)^2)</f>
        <v>2.75</v>
      </c>
      <c r="L359" s="6" t="n">
        <f aca="false">$F359</f>
        <v>1.5</v>
      </c>
      <c r="M359" s="6" t="n">
        <f aca="false">$G359/(1+$C359)</f>
        <v>2.5</v>
      </c>
      <c r="N359" s="6" t="n">
        <f aca="false">$H359/(1+$D359)</f>
        <v>0.32</v>
      </c>
      <c r="O359" s="6" t="n">
        <f aca="false">ROUND((1+10^(-6-$P359))*(1-SQRT($E359)/$K359),2)</f>
        <v>0.25</v>
      </c>
      <c r="P359" s="6" t="n">
        <f aca="false">LOG10($A359)-6</f>
        <v>-7</v>
      </c>
    </row>
    <row r="360" customFormat="false" ht="15" hidden="false" customHeight="false" outlineLevel="0" collapsed="false">
      <c r="A360" s="3" t="n">
        <v>1</v>
      </c>
      <c r="B360" s="3" t="n">
        <v>0.125</v>
      </c>
      <c r="C360" s="4" t="n">
        <v>0</v>
      </c>
      <c r="D360" s="4" t="n">
        <v>0</v>
      </c>
      <c r="E360" s="3" t="n">
        <f aca="false">(2.75*2.75)*((1-B360)*(1-B360))</f>
        <v>5.7900390625</v>
      </c>
      <c r="F360" s="3" t="n">
        <f aca="false">1.5</f>
        <v>1.5</v>
      </c>
      <c r="G360" s="3" t="n">
        <f aca="false">2.5*(1+C360)</f>
        <v>2.5</v>
      </c>
      <c r="H360" s="3" t="n">
        <f aca="false">0.32*(1+D360)</f>
        <v>0.32</v>
      </c>
      <c r="I360" s="3" t="n">
        <f aca="false">(E360-F360-G360-H360)*(E360-F360-G360-H360)</f>
        <v>2.16101484527588</v>
      </c>
      <c r="J360" s="5" t="n">
        <f aca="false">1/I360</f>
        <v>0.46274554854913</v>
      </c>
      <c r="K360" s="6" t="n">
        <f aca="false">SQRT($E360/(1-$B360)^2)</f>
        <v>2.75</v>
      </c>
      <c r="L360" s="6" t="n">
        <f aca="false">$F360</f>
        <v>1.5</v>
      </c>
      <c r="M360" s="6" t="n">
        <f aca="false">$G360/(1+$C360)</f>
        <v>2.5</v>
      </c>
      <c r="N360" s="6" t="n">
        <f aca="false">$H360/(1+$D360)</f>
        <v>0.32</v>
      </c>
      <c r="O360" s="6" t="n">
        <f aca="false">ROUND((1+10^(-6-$P360))*(1-SQRT($E360)/$K360),2)</f>
        <v>0.25</v>
      </c>
      <c r="P360" s="6" t="n">
        <f aca="false">LOG10($A360)-6</f>
        <v>-6</v>
      </c>
    </row>
    <row r="361" customFormat="false" ht="15" hidden="false" customHeight="false" outlineLevel="0" collapsed="false">
      <c r="A361" s="3" t="n">
        <v>10</v>
      </c>
      <c r="B361" s="3" t="n">
        <v>0.2275</v>
      </c>
      <c r="C361" s="4" t="n">
        <v>0</v>
      </c>
      <c r="D361" s="4" t="n">
        <v>0</v>
      </c>
      <c r="E361" s="3" t="n">
        <f aca="false">(2.75*2.75)*((1-B361)*(1-B361))</f>
        <v>4.512969140625</v>
      </c>
      <c r="F361" s="3" t="n">
        <f aca="false">1.5</f>
        <v>1.5</v>
      </c>
      <c r="G361" s="3" t="n">
        <f aca="false">2.5*(1+C361)</f>
        <v>2.5</v>
      </c>
      <c r="H361" s="3" t="n">
        <f aca="false">0.32*(1+D361)</f>
        <v>0.32</v>
      </c>
      <c r="I361" s="3" t="n">
        <f aca="false">(E361-F361-G361-H361)*(E361-F361-G361-H361)</f>
        <v>0.0372370892335509</v>
      </c>
      <c r="J361" s="5" t="n">
        <f aca="false">1/I361</f>
        <v>26.8549454477498</v>
      </c>
      <c r="K361" s="6" t="n">
        <f aca="false">SQRT($E361/(1-$B361)^2)</f>
        <v>2.75</v>
      </c>
      <c r="L361" s="6" t="n">
        <f aca="false">$F361</f>
        <v>1.5</v>
      </c>
      <c r="M361" s="6" t="n">
        <f aca="false">$G361/(1+$C361)</f>
        <v>2.5</v>
      </c>
      <c r="N361" s="6" t="n">
        <f aca="false">$H361/(1+$D361)</f>
        <v>0.32</v>
      </c>
      <c r="O361" s="6" t="n">
        <f aca="false">ROUND((1+10^(-6-$P361))*(1-SQRT($E361)/$K361),2)</f>
        <v>0.25</v>
      </c>
      <c r="P361" s="6" t="n">
        <f aca="false">LOG10($A361)-6</f>
        <v>-5</v>
      </c>
    </row>
    <row r="362" customFormat="false" ht="15" hidden="false" customHeight="false" outlineLevel="0" collapsed="false">
      <c r="A362" s="3" t="n">
        <v>0.01</v>
      </c>
      <c r="B362" s="3" t="n">
        <v>0.0025</v>
      </c>
      <c r="C362" s="4" t="n">
        <v>0.02</v>
      </c>
      <c r="D362" s="4" t="n">
        <v>0.1</v>
      </c>
      <c r="E362" s="3" t="n">
        <f aca="false">(2.75*2.75)*((1-B362)*(1-B362))</f>
        <v>7.524734765625</v>
      </c>
      <c r="F362" s="3" t="n">
        <f aca="false">1.5</f>
        <v>1.5</v>
      </c>
      <c r="G362" s="3" t="n">
        <f aca="false">2.5*(1+C362)</f>
        <v>2.55</v>
      </c>
      <c r="H362" s="3" t="n">
        <f aca="false">0.32*(1+D362)</f>
        <v>0.352</v>
      </c>
      <c r="I362" s="3" t="n">
        <f aca="false">(E362-F362-G362-H362)*(E362-F362-G362-H362)</f>
        <v>9.75147241644303</v>
      </c>
      <c r="J362" s="5" t="n">
        <f aca="false">1/I362</f>
        <v>0.102548615972475</v>
      </c>
      <c r="K362" s="6" t="n">
        <f aca="false">SQRT($E362/(1-$B362)^2)</f>
        <v>2.75</v>
      </c>
      <c r="L362" s="6" t="n">
        <f aca="false">$F362</f>
        <v>1.5</v>
      </c>
      <c r="M362" s="6" t="n">
        <f aca="false">$G362/(1+$C362)</f>
        <v>2.5</v>
      </c>
      <c r="N362" s="6" t="n">
        <f aca="false">$H362/(1+$D362)</f>
        <v>0.32</v>
      </c>
      <c r="O362" s="6" t="n">
        <f aca="false">ROUND((1+10^(-6-$P362))*(1-SQRT($E362)/$K362),2)</f>
        <v>0.25</v>
      </c>
      <c r="P362" s="6" t="n">
        <f aca="false">LOG10($A362)-6</f>
        <v>-8</v>
      </c>
    </row>
    <row r="363" customFormat="false" ht="15" hidden="false" customHeight="false" outlineLevel="0" collapsed="false">
      <c r="A363" s="3" t="n">
        <v>0.1</v>
      </c>
      <c r="B363" s="3" t="n">
        <v>0.0225</v>
      </c>
      <c r="C363" s="4" t="n">
        <v>0.02</v>
      </c>
      <c r="D363" s="4" t="n">
        <v>0.1</v>
      </c>
      <c r="E363" s="3" t="n">
        <f aca="false">(2.75*2.75)*((1-B363)*(1-B363))</f>
        <v>7.226016015625</v>
      </c>
      <c r="F363" s="3" t="n">
        <f aca="false">1.5</f>
        <v>1.5</v>
      </c>
      <c r="G363" s="3" t="n">
        <f aca="false">2.5*(1+C363)</f>
        <v>2.55</v>
      </c>
      <c r="H363" s="3" t="n">
        <f aca="false">0.32*(1+D363)</f>
        <v>0.352</v>
      </c>
      <c r="I363" s="3" t="n">
        <f aca="false">(E363-F363-G363-H363)*(E363-F363-G363-H363)</f>
        <v>7.97506645650651</v>
      </c>
      <c r="J363" s="5" t="n">
        <f aca="false">1/I363</f>
        <v>0.125390804635132</v>
      </c>
      <c r="K363" s="6" t="n">
        <f aca="false">SQRT($E363/(1-$B363)^2)</f>
        <v>2.75</v>
      </c>
      <c r="L363" s="6" t="n">
        <f aca="false">$F363</f>
        <v>1.5</v>
      </c>
      <c r="M363" s="6" t="n">
        <f aca="false">$G363/(1+$C363)</f>
        <v>2.5</v>
      </c>
      <c r="N363" s="6" t="n">
        <f aca="false">$H363/(1+$D363)</f>
        <v>0.32</v>
      </c>
      <c r="O363" s="6" t="n">
        <f aca="false">ROUND((1+10^(-6-$P363))*(1-SQRT($E363)/$K363),2)</f>
        <v>0.25</v>
      </c>
      <c r="P363" s="6" t="n">
        <f aca="false">LOG10($A363)-6</f>
        <v>-7</v>
      </c>
    </row>
    <row r="364" customFormat="false" ht="15" hidden="false" customHeight="false" outlineLevel="0" collapsed="false">
      <c r="A364" s="3" t="n">
        <v>1</v>
      </c>
      <c r="B364" s="3" t="n">
        <v>0.125</v>
      </c>
      <c r="C364" s="4" t="n">
        <v>0.02</v>
      </c>
      <c r="D364" s="4" t="n">
        <v>0.1</v>
      </c>
      <c r="E364" s="3" t="n">
        <f aca="false">(2.75*2.75)*((1-B364)*(1-B364))</f>
        <v>5.7900390625</v>
      </c>
      <c r="F364" s="3" t="n">
        <f aca="false">1.5</f>
        <v>1.5</v>
      </c>
      <c r="G364" s="3" t="n">
        <f aca="false">2.5*(1+C364)</f>
        <v>2.55</v>
      </c>
      <c r="H364" s="3" t="n">
        <f aca="false">0.32*(1+D364)</f>
        <v>0.352</v>
      </c>
      <c r="I364" s="3" t="n">
        <f aca="false">(E364-F364-G364-H364)*(E364-F364-G364-H364)</f>
        <v>1.92665243902588</v>
      </c>
      <c r="J364" s="5" t="n">
        <f aca="false">1/I364</f>
        <v>0.519034974728292</v>
      </c>
      <c r="K364" s="6" t="n">
        <f aca="false">SQRT($E364/(1-$B364)^2)</f>
        <v>2.75</v>
      </c>
      <c r="L364" s="6" t="n">
        <f aca="false">$F364</f>
        <v>1.5</v>
      </c>
      <c r="M364" s="6" t="n">
        <f aca="false">$G364/(1+$C364)</f>
        <v>2.5</v>
      </c>
      <c r="N364" s="6" t="n">
        <f aca="false">$H364/(1+$D364)</f>
        <v>0.32</v>
      </c>
      <c r="O364" s="6" t="n">
        <f aca="false">ROUND((1+10^(-6-$P364))*(1-SQRT($E364)/$K364),2)</f>
        <v>0.25</v>
      </c>
      <c r="P364" s="6" t="n">
        <f aca="false">LOG10($A364)-6</f>
        <v>-6</v>
      </c>
    </row>
    <row r="365" customFormat="false" ht="15" hidden="false" customHeight="false" outlineLevel="0" collapsed="false">
      <c r="A365" s="3" t="n">
        <v>10</v>
      </c>
      <c r="B365" s="3" t="n">
        <v>0.2275</v>
      </c>
      <c r="C365" s="4" t="n">
        <v>0.02</v>
      </c>
      <c r="D365" s="4" t="n">
        <v>0.1</v>
      </c>
      <c r="E365" s="3" t="n">
        <f aca="false">(2.75*2.75)*((1-B365)*(1-B365))</f>
        <v>4.512969140625</v>
      </c>
      <c r="F365" s="3" t="n">
        <f aca="false">1.5</f>
        <v>1.5</v>
      </c>
      <c r="G365" s="3" t="n">
        <f aca="false">2.5*(1+C365)</f>
        <v>2.55</v>
      </c>
      <c r="H365" s="3" t="n">
        <f aca="false">0.32*(1+D365)</f>
        <v>0.352</v>
      </c>
      <c r="I365" s="3" t="n">
        <f aca="false">(E365-F365-G365-H365)*(E365-F365-G365-H365)</f>
        <v>0.012314150171051</v>
      </c>
      <c r="J365" s="5" t="n">
        <f aca="false">1/I365</f>
        <v>81.2073903687543</v>
      </c>
      <c r="K365" s="6" t="n">
        <f aca="false">SQRT($E365/(1-$B365)^2)</f>
        <v>2.75</v>
      </c>
      <c r="L365" s="6" t="n">
        <f aca="false">$F365</f>
        <v>1.5</v>
      </c>
      <c r="M365" s="6" t="n">
        <f aca="false">$G365/(1+$C365)</f>
        <v>2.5</v>
      </c>
      <c r="N365" s="6" t="n">
        <f aca="false">$H365/(1+$D365)</f>
        <v>0.32</v>
      </c>
      <c r="O365" s="6" t="n">
        <f aca="false">ROUND((1+10^(-6-$P365))*(1-SQRT($E365)/$K365),2)</f>
        <v>0.25</v>
      </c>
      <c r="P365" s="6" t="n">
        <f aca="false">LOG10($A365)-6</f>
        <v>-5</v>
      </c>
    </row>
    <row r="366" customFormat="false" ht="15" hidden="false" customHeight="false" outlineLevel="0" collapsed="false">
      <c r="A366" s="3" t="n">
        <v>0.01</v>
      </c>
      <c r="B366" s="3" t="n">
        <v>0.0025</v>
      </c>
      <c r="C366" s="4" t="n">
        <v>0.04</v>
      </c>
      <c r="D366" s="4" t="n">
        <v>0.2</v>
      </c>
      <c r="E366" s="3" t="n">
        <f aca="false">(2.75*2.75)*((1-B366)*(1-B366))</f>
        <v>7.524734765625</v>
      </c>
      <c r="F366" s="3" t="n">
        <f aca="false">1.5</f>
        <v>1.5</v>
      </c>
      <c r="G366" s="3" t="n">
        <f aca="false">2.5*(1+C366)</f>
        <v>2.6</v>
      </c>
      <c r="H366" s="3" t="n">
        <f aca="false">0.32*(1+D366)</f>
        <v>0.384</v>
      </c>
      <c r="I366" s="3" t="n">
        <f aca="false">(E366-F366-G366-H366)*(E366-F366-G366-H366)</f>
        <v>9.24606791488053</v>
      </c>
      <c r="J366" s="5" t="n">
        <f aca="false">1/I366</f>
        <v>0.108154083358031</v>
      </c>
      <c r="K366" s="6" t="n">
        <f aca="false">SQRT($E366/(1-$B366)^2)</f>
        <v>2.75</v>
      </c>
      <c r="L366" s="6" t="n">
        <f aca="false">$F366</f>
        <v>1.5</v>
      </c>
      <c r="M366" s="6" t="n">
        <f aca="false">$G366/(1+$C366)</f>
        <v>2.5</v>
      </c>
      <c r="N366" s="6" t="n">
        <f aca="false">$H366/(1+$D366)</f>
        <v>0.32</v>
      </c>
      <c r="O366" s="6" t="n">
        <f aca="false">ROUND((1+10^(-6-$P366))*(1-SQRT($E366)/$K366),2)</f>
        <v>0.25</v>
      </c>
      <c r="P366" s="6" t="n">
        <f aca="false">LOG10($A366)-6</f>
        <v>-8</v>
      </c>
    </row>
    <row r="367" customFormat="false" ht="15" hidden="false" customHeight="false" outlineLevel="0" collapsed="false">
      <c r="A367" s="3" t="n">
        <v>0.1</v>
      </c>
      <c r="B367" s="3" t="n">
        <v>0.0225</v>
      </c>
      <c r="C367" s="4" t="n">
        <v>0.04</v>
      </c>
      <c r="D367" s="4" t="n">
        <v>0.2</v>
      </c>
      <c r="E367" s="3" t="n">
        <f aca="false">(2.75*2.75)*((1-B367)*(1-B367))</f>
        <v>7.226016015625</v>
      </c>
      <c r="F367" s="3" t="n">
        <f aca="false">1.5</f>
        <v>1.5</v>
      </c>
      <c r="G367" s="3" t="n">
        <f aca="false">2.5*(1+C367)</f>
        <v>2.6</v>
      </c>
      <c r="H367" s="3" t="n">
        <f aca="false">0.32*(1+D367)</f>
        <v>0.384</v>
      </c>
      <c r="I367" s="3" t="n">
        <f aca="false">(E367-F367-G367-H367)*(E367-F367-G367-H367)</f>
        <v>7.51865182994401</v>
      </c>
      <c r="J367" s="5" t="n">
        <f aca="false">1/I367</f>
        <v>0.133002567829697</v>
      </c>
      <c r="K367" s="6" t="n">
        <f aca="false">SQRT($E367/(1-$B367)^2)</f>
        <v>2.75</v>
      </c>
      <c r="L367" s="6" t="n">
        <f aca="false">$F367</f>
        <v>1.5</v>
      </c>
      <c r="M367" s="6" t="n">
        <f aca="false">$G367/(1+$C367)</f>
        <v>2.5</v>
      </c>
      <c r="N367" s="6" t="n">
        <f aca="false">$H367/(1+$D367)</f>
        <v>0.32</v>
      </c>
      <c r="O367" s="6" t="n">
        <f aca="false">ROUND((1+10^(-6-$P367))*(1-SQRT($E367)/$K367),2)</f>
        <v>0.25</v>
      </c>
      <c r="P367" s="6" t="n">
        <f aca="false">LOG10($A367)-6</f>
        <v>-7</v>
      </c>
    </row>
    <row r="368" customFormat="false" ht="15" hidden="false" customHeight="false" outlineLevel="0" collapsed="false">
      <c r="A368" s="3" t="n">
        <v>1</v>
      </c>
      <c r="B368" s="3" t="n">
        <v>0.125</v>
      </c>
      <c r="C368" s="4" t="n">
        <v>0.04</v>
      </c>
      <c r="D368" s="4" t="n">
        <v>0.2</v>
      </c>
      <c r="E368" s="3" t="n">
        <f aca="false">(2.75*2.75)*((1-B368)*(1-B368))</f>
        <v>5.7900390625</v>
      </c>
      <c r="F368" s="3" t="n">
        <f aca="false">1.5</f>
        <v>1.5</v>
      </c>
      <c r="G368" s="3" t="n">
        <f aca="false">2.5*(1+C368)</f>
        <v>2.6</v>
      </c>
      <c r="H368" s="3" t="n">
        <f aca="false">0.32*(1+D368)</f>
        <v>0.384</v>
      </c>
      <c r="I368" s="3" t="n">
        <f aca="false">(E368-F368-G368-H368)*(E368-F368-G368-H368)</f>
        <v>1.70573803277588</v>
      </c>
      <c r="J368" s="5" t="n">
        <f aca="false">1/I368</f>
        <v>0.586256494716614</v>
      </c>
      <c r="K368" s="6" t="n">
        <f aca="false">SQRT($E368/(1-$B368)^2)</f>
        <v>2.75</v>
      </c>
      <c r="L368" s="6" t="n">
        <f aca="false">$F368</f>
        <v>1.5</v>
      </c>
      <c r="M368" s="6" t="n">
        <f aca="false">$G368/(1+$C368)</f>
        <v>2.5</v>
      </c>
      <c r="N368" s="6" t="n">
        <f aca="false">$H368/(1+$D368)</f>
        <v>0.32</v>
      </c>
      <c r="O368" s="6" t="n">
        <f aca="false">ROUND((1+10^(-6-$P368))*(1-SQRT($E368)/$K368),2)</f>
        <v>0.25</v>
      </c>
      <c r="P368" s="6" t="n">
        <f aca="false">LOG10($A368)-6</f>
        <v>-6</v>
      </c>
    </row>
    <row r="369" customFormat="false" ht="15" hidden="false" customHeight="false" outlineLevel="0" collapsed="false">
      <c r="A369" s="3" t="n">
        <v>10</v>
      </c>
      <c r="B369" s="3" t="n">
        <v>0.2275</v>
      </c>
      <c r="C369" s="4" t="n">
        <v>0.04</v>
      </c>
      <c r="D369" s="4" t="n">
        <v>0.2</v>
      </c>
      <c r="E369" s="3" t="n">
        <f aca="false">(2.75*2.75)*((1-B369)*(1-B369))</f>
        <v>4.512969140625</v>
      </c>
      <c r="F369" s="3" t="n">
        <f aca="false">1.5</f>
        <v>1.5</v>
      </c>
      <c r="G369" s="3" t="n">
        <f aca="false">2.5*(1+C369)</f>
        <v>2.6</v>
      </c>
      <c r="H369" s="3" t="n">
        <f aca="false">0.32*(1+D369)</f>
        <v>0.384</v>
      </c>
      <c r="I369" s="3" t="n">
        <f aca="false">(E369-F369-G369-H369)*(E369-F369-G369-H369)</f>
        <v>0.000839211108551</v>
      </c>
      <c r="J369" s="5" t="n">
        <f aca="false">1/I369</f>
        <v>1191.59528491779</v>
      </c>
      <c r="K369" s="6" t="n">
        <f aca="false">SQRT($E369/(1-$B369)^2)</f>
        <v>2.75</v>
      </c>
      <c r="L369" s="6" t="n">
        <f aca="false">$F369</f>
        <v>1.5</v>
      </c>
      <c r="M369" s="6" t="n">
        <f aca="false">$G369/(1+$C369)</f>
        <v>2.5</v>
      </c>
      <c r="N369" s="6" t="n">
        <f aca="false">$H369/(1+$D369)</f>
        <v>0.32</v>
      </c>
      <c r="O369" s="6" t="n">
        <f aca="false">ROUND((1+10^(-6-$P369))*(1-SQRT($E369)/$K369),2)</f>
        <v>0.25</v>
      </c>
      <c r="P369" s="6" t="n">
        <f aca="false">LOG10($A369)-6</f>
        <v>-5</v>
      </c>
    </row>
    <row r="370" customFormat="false" ht="15" hidden="false" customHeight="false" outlineLevel="0" collapsed="false">
      <c r="A370" s="3" t="n">
        <v>0.01</v>
      </c>
      <c r="B370" s="3" t="n">
        <v>0.0025</v>
      </c>
      <c r="C370" s="4" t="n">
        <v>0.06</v>
      </c>
      <c r="D370" s="4" t="n">
        <v>0.3</v>
      </c>
      <c r="E370" s="3" t="n">
        <f aca="false">(2.75*2.75)*((1-B370)*(1-B370))</f>
        <v>7.524734765625</v>
      </c>
      <c r="F370" s="3" t="n">
        <f aca="false">1.5</f>
        <v>1.5</v>
      </c>
      <c r="G370" s="3" t="n">
        <f aca="false">2.5*(1+C370)</f>
        <v>2.65</v>
      </c>
      <c r="H370" s="3" t="n">
        <f aca="false">0.32*(1+D370)</f>
        <v>0.416</v>
      </c>
      <c r="I370" s="3" t="n">
        <f aca="false">(E370-F370-G370-H370)*(E370-F370-G370-H370)</f>
        <v>8.75411141331802</v>
      </c>
      <c r="J370" s="5" t="n">
        <f aca="false">1/I370</f>
        <v>0.114232039413921</v>
      </c>
      <c r="K370" s="6" t="n">
        <f aca="false">SQRT($E370/(1-$B370)^2)</f>
        <v>2.75</v>
      </c>
      <c r="L370" s="6" t="n">
        <f aca="false">$F370</f>
        <v>1.5</v>
      </c>
      <c r="M370" s="6" t="n">
        <f aca="false">$G370/(1+$C370)</f>
        <v>2.5</v>
      </c>
      <c r="N370" s="6" t="n">
        <f aca="false">$H370/(1+$D370)</f>
        <v>0.32</v>
      </c>
      <c r="O370" s="6" t="n">
        <f aca="false">ROUND((1+10^(-6-$P370))*(1-SQRT($E370)/$K370),2)</f>
        <v>0.25</v>
      </c>
      <c r="P370" s="6" t="n">
        <f aca="false">LOG10($A370)-6</f>
        <v>-8</v>
      </c>
    </row>
    <row r="371" customFormat="false" ht="15" hidden="false" customHeight="false" outlineLevel="0" collapsed="false">
      <c r="A371" s="3" t="n">
        <v>0.1</v>
      </c>
      <c r="B371" s="3" t="n">
        <v>0.0225</v>
      </c>
      <c r="C371" s="4" t="n">
        <v>0.06</v>
      </c>
      <c r="D371" s="4" t="n">
        <v>0.3</v>
      </c>
      <c r="E371" s="3" t="n">
        <f aca="false">(2.75*2.75)*((1-B371)*(1-B371))</f>
        <v>7.226016015625</v>
      </c>
      <c r="F371" s="3" t="n">
        <f aca="false">1.5</f>
        <v>1.5</v>
      </c>
      <c r="G371" s="3" t="n">
        <f aca="false">2.5*(1+C371)</f>
        <v>2.65</v>
      </c>
      <c r="H371" s="3" t="n">
        <f aca="false">0.32*(1+D371)</f>
        <v>0.416</v>
      </c>
      <c r="I371" s="3" t="n">
        <f aca="false">(E371-F371-G371-H371)*(E371-F371-G371-H371)</f>
        <v>7.07568520338151</v>
      </c>
      <c r="J371" s="5" t="n">
        <f aca="false">1/I371</f>
        <v>0.141329068670564</v>
      </c>
      <c r="K371" s="6" t="n">
        <f aca="false">SQRT($E371/(1-$B371)^2)</f>
        <v>2.75</v>
      </c>
      <c r="L371" s="6" t="n">
        <f aca="false">$F371</f>
        <v>1.5</v>
      </c>
      <c r="M371" s="6" t="n">
        <f aca="false">$G371/(1+$C371)</f>
        <v>2.5</v>
      </c>
      <c r="N371" s="6" t="n">
        <f aca="false">$H371/(1+$D371)</f>
        <v>0.32</v>
      </c>
      <c r="O371" s="6" t="n">
        <f aca="false">ROUND((1+10^(-6-$P371))*(1-SQRT($E371)/$K371),2)</f>
        <v>0.25</v>
      </c>
      <c r="P371" s="6" t="n">
        <f aca="false">LOG10($A371)-6</f>
        <v>-7</v>
      </c>
    </row>
    <row r="372" customFormat="false" ht="15" hidden="false" customHeight="false" outlineLevel="0" collapsed="false">
      <c r="A372" s="3" t="n">
        <v>1</v>
      </c>
      <c r="B372" s="3" t="n">
        <v>0.125</v>
      </c>
      <c r="C372" s="4" t="n">
        <v>0.06</v>
      </c>
      <c r="D372" s="4" t="n">
        <v>0.3</v>
      </c>
      <c r="E372" s="3" t="n">
        <f aca="false">(2.75*2.75)*((1-B372)*(1-B372))</f>
        <v>5.7900390625</v>
      </c>
      <c r="F372" s="3" t="n">
        <f aca="false">1.5</f>
        <v>1.5</v>
      </c>
      <c r="G372" s="3" t="n">
        <f aca="false">2.5*(1+C372)</f>
        <v>2.65</v>
      </c>
      <c r="H372" s="3" t="n">
        <f aca="false">0.32*(1+D372)</f>
        <v>0.416</v>
      </c>
      <c r="I372" s="3" t="n">
        <f aca="false">(E372-F372-G372-H372)*(E372-F372-G372-H372)</f>
        <v>1.49827162652588</v>
      </c>
      <c r="J372" s="5" t="n">
        <f aca="false">1/I372</f>
        <v>0.667435718794697</v>
      </c>
      <c r="K372" s="6" t="n">
        <f aca="false">SQRT($E372/(1-$B372)^2)</f>
        <v>2.75</v>
      </c>
      <c r="L372" s="6" t="n">
        <f aca="false">$F372</f>
        <v>1.5</v>
      </c>
      <c r="M372" s="6" t="n">
        <f aca="false">$G372/(1+$C372)</f>
        <v>2.5</v>
      </c>
      <c r="N372" s="6" t="n">
        <f aca="false">$H372/(1+$D372)</f>
        <v>0.32</v>
      </c>
      <c r="O372" s="6" t="n">
        <f aca="false">ROUND((1+10^(-6-$P372))*(1-SQRT($E372)/$K372),2)</f>
        <v>0.25</v>
      </c>
      <c r="P372" s="6" t="n">
        <f aca="false">LOG10($A372)-6</f>
        <v>-6</v>
      </c>
    </row>
    <row r="373" customFormat="false" ht="15" hidden="false" customHeight="false" outlineLevel="0" collapsed="false">
      <c r="A373" s="3" t="n">
        <v>0.01</v>
      </c>
      <c r="B373" s="3" t="n">
        <v>0.0025</v>
      </c>
      <c r="C373" s="4" t="n">
        <v>0.08</v>
      </c>
      <c r="D373" s="4" t="n">
        <v>0.4</v>
      </c>
      <c r="E373" s="3" t="n">
        <f aca="false">(2.75*2.75)*((1-B373)*(1-B373))</f>
        <v>7.524734765625</v>
      </c>
      <c r="F373" s="3" t="n">
        <f aca="false">1.5</f>
        <v>1.5</v>
      </c>
      <c r="G373" s="3" t="n">
        <f aca="false">2.5*(1+C373)</f>
        <v>2.7</v>
      </c>
      <c r="H373" s="3" t="n">
        <f aca="false">0.32*(1+D373)</f>
        <v>0.448</v>
      </c>
      <c r="I373" s="3" t="n">
        <f aca="false">(E373-F373-G373-H373)*(E373-F373-G373-H373)</f>
        <v>8.27560291175553</v>
      </c>
      <c r="J373" s="5" t="n">
        <f aca="false">1/I373</f>
        <v>0.120837117327065</v>
      </c>
      <c r="K373" s="6" t="n">
        <f aca="false">SQRT($E373/(1-$B373)^2)</f>
        <v>2.75</v>
      </c>
      <c r="L373" s="6" t="n">
        <f aca="false">$F373</f>
        <v>1.5</v>
      </c>
      <c r="M373" s="6" t="n">
        <f aca="false">$G373/(1+$C373)</f>
        <v>2.5</v>
      </c>
      <c r="N373" s="6" t="n">
        <f aca="false">$H373/(1+$D373)</f>
        <v>0.32</v>
      </c>
      <c r="O373" s="6" t="n">
        <f aca="false">ROUND((1+10^(-6-$P373))*(1-SQRT($E373)/$K373),2)</f>
        <v>0.25</v>
      </c>
      <c r="P373" s="6" t="n">
        <f aca="false">LOG10($A373)-6</f>
        <v>-8</v>
      </c>
    </row>
    <row r="374" customFormat="false" ht="15" hidden="false" customHeight="false" outlineLevel="0" collapsed="false">
      <c r="A374" s="3" t="n">
        <v>0.1</v>
      </c>
      <c r="B374" s="3" t="n">
        <v>0.0225</v>
      </c>
      <c r="C374" s="4" t="n">
        <v>0.08</v>
      </c>
      <c r="D374" s="4" t="n">
        <v>0.4</v>
      </c>
      <c r="E374" s="3" t="n">
        <f aca="false">(2.75*2.75)*((1-B374)*(1-B374))</f>
        <v>7.226016015625</v>
      </c>
      <c r="F374" s="3" t="n">
        <f aca="false">1.5</f>
        <v>1.5</v>
      </c>
      <c r="G374" s="3" t="n">
        <f aca="false">2.5*(1+C374)</f>
        <v>2.7</v>
      </c>
      <c r="H374" s="3" t="n">
        <f aca="false">0.32*(1+D374)</f>
        <v>0.448</v>
      </c>
      <c r="I374" s="3" t="n">
        <f aca="false">(E374-F374-G374-H374)*(E374-F374-G374-H374)</f>
        <v>6.64616657681901</v>
      </c>
      <c r="J374" s="5" t="n">
        <f aca="false">1/I374</f>
        <v>0.150462674752672</v>
      </c>
      <c r="K374" s="6" t="n">
        <f aca="false">SQRT($E374/(1-$B374)^2)</f>
        <v>2.75</v>
      </c>
      <c r="L374" s="6" t="n">
        <f aca="false">$F374</f>
        <v>1.5</v>
      </c>
      <c r="M374" s="6" t="n">
        <f aca="false">$G374/(1+$C374)</f>
        <v>2.5</v>
      </c>
      <c r="N374" s="6" t="n">
        <f aca="false">$H374/(1+$D374)</f>
        <v>0.32</v>
      </c>
      <c r="O374" s="6" t="n">
        <f aca="false">ROUND((1+10^(-6-$P374))*(1-SQRT($E374)/$K374),2)</f>
        <v>0.25</v>
      </c>
      <c r="P374" s="6" t="n">
        <f aca="false">LOG10($A374)-6</f>
        <v>-7</v>
      </c>
    </row>
    <row r="375" customFormat="false" ht="15" hidden="false" customHeight="false" outlineLevel="0" collapsed="false">
      <c r="A375" s="3" t="n">
        <v>1</v>
      </c>
      <c r="B375" s="3" t="n">
        <v>0.125</v>
      </c>
      <c r="C375" s="4" t="n">
        <v>0.08</v>
      </c>
      <c r="D375" s="4" t="n">
        <v>0.4</v>
      </c>
      <c r="E375" s="3" t="n">
        <f aca="false">(2.75*2.75)*((1-B375)*(1-B375))</f>
        <v>5.7900390625</v>
      </c>
      <c r="F375" s="3" t="n">
        <f aca="false">1.5</f>
        <v>1.5</v>
      </c>
      <c r="G375" s="3" t="n">
        <f aca="false">2.5*(1+C375)</f>
        <v>2.7</v>
      </c>
      <c r="H375" s="3" t="n">
        <f aca="false">0.32*(1+D375)</f>
        <v>0.448</v>
      </c>
      <c r="I375" s="3" t="n">
        <f aca="false">(E375-F375-G375-H375)*(E375-F375-G375-H375)</f>
        <v>1.30425322027588</v>
      </c>
      <c r="J375" s="5" t="n">
        <f aca="false">1/I375</f>
        <v>0.766722277893612</v>
      </c>
      <c r="K375" s="6" t="n">
        <f aca="false">SQRT($E375/(1-$B375)^2)</f>
        <v>2.75</v>
      </c>
      <c r="L375" s="6" t="n">
        <f aca="false">$F375</f>
        <v>1.5</v>
      </c>
      <c r="M375" s="6" t="n">
        <f aca="false">$G375/(1+$C375)</f>
        <v>2.5</v>
      </c>
      <c r="N375" s="6" t="n">
        <f aca="false">$H375/(1+$D375)</f>
        <v>0.32</v>
      </c>
      <c r="O375" s="6" t="n">
        <f aca="false">ROUND((1+10^(-6-$P375))*(1-SQRT($E375)/$K375),2)</f>
        <v>0.25</v>
      </c>
      <c r="P375" s="6" t="n">
        <f aca="false">LOG10($A375)-6</f>
        <v>-6</v>
      </c>
    </row>
    <row r="376" customFormat="false" ht="15" hidden="false" customHeight="false" outlineLevel="0" collapsed="false">
      <c r="A376" s="3" t="n">
        <v>0.01</v>
      </c>
      <c r="B376" s="3" t="n">
        <v>0.0025</v>
      </c>
      <c r="C376" s="4" t="n">
        <v>0.1</v>
      </c>
      <c r="D376" s="4" t="n">
        <v>0.5</v>
      </c>
      <c r="E376" s="3" t="n">
        <f aca="false">(2.75*2.75)*((1-B376)*(1-B376))</f>
        <v>7.524734765625</v>
      </c>
      <c r="F376" s="3" t="n">
        <f aca="false">1.5</f>
        <v>1.5</v>
      </c>
      <c r="G376" s="3" t="n">
        <f aca="false">2.5*(1+C376)</f>
        <v>2.75</v>
      </c>
      <c r="H376" s="3" t="n">
        <f aca="false">0.32*(1+D376)</f>
        <v>0.48</v>
      </c>
      <c r="I376" s="3" t="n">
        <f aca="false">(E376-F376-G376-H376)*(E376-F376-G376-H376)</f>
        <v>7.81054241019303</v>
      </c>
      <c r="J376" s="5" t="n">
        <f aca="false">1/I376</f>
        <v>0.128032081190029</v>
      </c>
      <c r="K376" s="6" t="n">
        <f aca="false">SQRT($E376/(1-$B376)^2)</f>
        <v>2.75</v>
      </c>
      <c r="L376" s="6" t="n">
        <f aca="false">$F376</f>
        <v>1.5</v>
      </c>
      <c r="M376" s="6" t="n">
        <f aca="false">$G376/(1+$C376)</f>
        <v>2.5</v>
      </c>
      <c r="N376" s="6" t="n">
        <f aca="false">$H376/(1+$D376)</f>
        <v>0.32</v>
      </c>
      <c r="O376" s="6" t="n">
        <f aca="false">ROUND((1+10^(-6-$P376))*(1-SQRT($E376)/$K376),2)</f>
        <v>0.25</v>
      </c>
      <c r="P376" s="6" t="n">
        <f aca="false">LOG10($A376)-6</f>
        <v>-8</v>
      </c>
    </row>
    <row r="377" customFormat="false" ht="15" hidden="false" customHeight="false" outlineLevel="0" collapsed="false">
      <c r="A377" s="3" t="n">
        <v>0.1</v>
      </c>
      <c r="B377" s="3" t="n">
        <v>0.0225</v>
      </c>
      <c r="C377" s="4" t="n">
        <v>0.1</v>
      </c>
      <c r="D377" s="4" t="n">
        <v>0.5</v>
      </c>
      <c r="E377" s="3" t="n">
        <f aca="false">(2.75*2.75)*((1-B377)*(1-B377))</f>
        <v>7.226016015625</v>
      </c>
      <c r="F377" s="3" t="n">
        <f aca="false">1.5</f>
        <v>1.5</v>
      </c>
      <c r="G377" s="3" t="n">
        <f aca="false">2.5*(1+C377)</f>
        <v>2.75</v>
      </c>
      <c r="H377" s="3" t="n">
        <f aca="false">0.32*(1+D377)</f>
        <v>0.48</v>
      </c>
      <c r="I377" s="3" t="n">
        <f aca="false">(E377-F377-G377-H377)*(E377-F377-G377-H377)</f>
        <v>6.23009595025651</v>
      </c>
      <c r="J377" s="5" t="n">
        <f aca="false">1/I377</f>
        <v>0.160511171574946</v>
      </c>
      <c r="K377" s="6" t="n">
        <f aca="false">SQRT($E377/(1-$B377)^2)</f>
        <v>2.75</v>
      </c>
      <c r="L377" s="6" t="n">
        <f aca="false">$F377</f>
        <v>1.5</v>
      </c>
      <c r="M377" s="6" t="n">
        <f aca="false">$G377/(1+$C377)</f>
        <v>2.5</v>
      </c>
      <c r="N377" s="6" t="n">
        <f aca="false">$H377/(1+$D377)</f>
        <v>0.32</v>
      </c>
      <c r="O377" s="6" t="n">
        <f aca="false">ROUND((1+10^(-6-$P377))*(1-SQRT($E377)/$K377),2)</f>
        <v>0.25</v>
      </c>
      <c r="P377" s="6" t="n">
        <f aca="false">LOG10($A377)-6</f>
        <v>-7</v>
      </c>
    </row>
    <row r="378" customFormat="false" ht="15" hidden="false" customHeight="false" outlineLevel="0" collapsed="false">
      <c r="A378" s="3" t="n">
        <v>1</v>
      </c>
      <c r="B378" s="3" t="n">
        <v>0.125</v>
      </c>
      <c r="C378" s="4" t="n">
        <v>0.1</v>
      </c>
      <c r="D378" s="4" t="n">
        <v>0.5</v>
      </c>
      <c r="E378" s="3" t="n">
        <f aca="false">(2.75*2.75)*((1-B378)*(1-B378))</f>
        <v>5.7900390625</v>
      </c>
      <c r="F378" s="3" t="n">
        <f aca="false">1.5</f>
        <v>1.5</v>
      </c>
      <c r="G378" s="3" t="n">
        <f aca="false">2.5*(1+C378)</f>
        <v>2.75</v>
      </c>
      <c r="H378" s="3" t="n">
        <f aca="false">0.32*(1+D378)</f>
        <v>0.48</v>
      </c>
      <c r="I378" s="3" t="n">
        <f aca="false">(E378-F378-G378-H378)*(E378-F378-G378-H378)</f>
        <v>1.12368281402588</v>
      </c>
      <c r="J378" s="5" t="n">
        <f aca="false">1/I378</f>
        <v>0.889930848383492</v>
      </c>
      <c r="K378" s="6" t="n">
        <f aca="false">SQRT($E378/(1-$B378)^2)</f>
        <v>2.75</v>
      </c>
      <c r="L378" s="6" t="n">
        <f aca="false">$F378</f>
        <v>1.5</v>
      </c>
      <c r="M378" s="6" t="n">
        <f aca="false">$G378/(1+$C378)</f>
        <v>2.5</v>
      </c>
      <c r="N378" s="6" t="n">
        <f aca="false">$H378/(1+$D378)</f>
        <v>0.32</v>
      </c>
      <c r="O378" s="6" t="n">
        <f aca="false">ROUND((1+10^(-6-$P378))*(1-SQRT($E378)/$K378),2)</f>
        <v>0.25</v>
      </c>
      <c r="P378" s="6" t="n">
        <f aca="false">LOG10($A378)-6</f>
        <v>-6</v>
      </c>
    </row>
    <row r="379" customFormat="false" ht="15" hidden="false" customHeight="false" outlineLevel="0" collapsed="false">
      <c r="A379" s="3" t="n">
        <v>0.01</v>
      </c>
      <c r="B379" s="3" t="n">
        <v>0.0025</v>
      </c>
      <c r="C379" s="4" t="n">
        <v>0.2</v>
      </c>
      <c r="D379" s="4" t="n">
        <v>1</v>
      </c>
      <c r="E379" s="3" t="n">
        <f aca="false">(2.75*2.75)*((1-B379)*(1-B379))</f>
        <v>7.524734765625</v>
      </c>
      <c r="F379" s="3" t="n">
        <f aca="false">1.5</f>
        <v>1.5</v>
      </c>
      <c r="G379" s="3" t="n">
        <f aca="false">2.5*(1+C379)</f>
        <v>3</v>
      </c>
      <c r="H379" s="3" t="n">
        <f aca="false">0.32*(1+D379)</f>
        <v>0.64</v>
      </c>
      <c r="I379" s="3" t="n">
        <f aca="false">(E379-F379-G379-H379)*(E379-F379-G379-H379)</f>
        <v>5.68695990238053</v>
      </c>
      <c r="J379" s="5" t="n">
        <f aca="false">1/I379</f>
        <v>0.175840874063734</v>
      </c>
      <c r="K379" s="6" t="n">
        <f aca="false">SQRT($E379/(1-$B379)^2)</f>
        <v>2.75</v>
      </c>
      <c r="L379" s="6" t="n">
        <f aca="false">$F379</f>
        <v>1.5</v>
      </c>
      <c r="M379" s="6" t="n">
        <f aca="false">$G379/(1+$C379)</f>
        <v>2.5</v>
      </c>
      <c r="N379" s="6" t="n">
        <f aca="false">$H379/(1+$D379)</f>
        <v>0.32</v>
      </c>
      <c r="O379" s="6" t="n">
        <f aca="false">ROUND((1+10^(-6-$P379))*(1-SQRT($E379)/$K379),2)</f>
        <v>0.25</v>
      </c>
      <c r="P379" s="6" t="n">
        <f aca="false">LOG10($A379)-6</f>
        <v>-8</v>
      </c>
    </row>
    <row r="380" customFormat="false" ht="15" hidden="false" customHeight="false" outlineLevel="0" collapsed="false">
      <c r="A380" s="3" t="n">
        <v>0.1</v>
      </c>
      <c r="B380" s="3" t="n">
        <v>0.0225</v>
      </c>
      <c r="C380" s="4" t="n">
        <v>0.2</v>
      </c>
      <c r="D380" s="4" t="n">
        <v>1</v>
      </c>
      <c r="E380" s="3" t="n">
        <f aca="false">(2.75*2.75)*((1-B380)*(1-B380))</f>
        <v>7.226016015625</v>
      </c>
      <c r="F380" s="3" t="n">
        <f aca="false">1.5</f>
        <v>1.5</v>
      </c>
      <c r="G380" s="3" t="n">
        <f aca="false">2.5*(1+C380)</f>
        <v>3</v>
      </c>
      <c r="H380" s="3" t="n">
        <f aca="false">0.32*(1+D380)</f>
        <v>0.64</v>
      </c>
      <c r="I380" s="3" t="n">
        <f aca="false">(E380-F380-G380-H380)*(E380-F380-G380-H380)</f>
        <v>4.35146281744401</v>
      </c>
      <c r="J380" s="5" t="n">
        <f aca="false">1/I380</f>
        <v>0.229807777741138</v>
      </c>
      <c r="K380" s="6" t="n">
        <f aca="false">SQRT($E380/(1-$B380)^2)</f>
        <v>2.75</v>
      </c>
      <c r="L380" s="6" t="n">
        <f aca="false">$F380</f>
        <v>1.5</v>
      </c>
      <c r="M380" s="6" t="n">
        <f aca="false">$G380/(1+$C380)</f>
        <v>2.5</v>
      </c>
      <c r="N380" s="6" t="n">
        <f aca="false">$H380/(1+$D380)</f>
        <v>0.32</v>
      </c>
      <c r="O380" s="6" t="n">
        <f aca="false">ROUND((1+10^(-6-$P380))*(1-SQRT($E380)/$K380),2)</f>
        <v>0.25</v>
      </c>
      <c r="P380" s="6" t="n">
        <f aca="false">LOG10($A380)-6</f>
        <v>-7</v>
      </c>
    </row>
    <row r="381" customFormat="false" ht="15" hidden="false" customHeight="false" outlineLevel="0" collapsed="false">
      <c r="A381" s="3" t="n">
        <v>1</v>
      </c>
      <c r="B381" s="3" t="n">
        <v>0.125</v>
      </c>
      <c r="C381" s="4" t="n">
        <v>0.2</v>
      </c>
      <c r="D381" s="4" t="n">
        <v>1</v>
      </c>
      <c r="E381" s="3" t="n">
        <f aca="false">(2.75*2.75)*((1-B381)*(1-B381))</f>
        <v>5.7900390625</v>
      </c>
      <c r="F381" s="3" t="n">
        <f aca="false">1.5</f>
        <v>1.5</v>
      </c>
      <c r="G381" s="3" t="n">
        <f aca="false">2.5*(1+C381)</f>
        <v>3</v>
      </c>
      <c r="H381" s="3" t="n">
        <f aca="false">0.32*(1+D381)</f>
        <v>0.64</v>
      </c>
      <c r="I381" s="3" t="n">
        <f aca="false">(E381-F381-G381-H381)*(E381-F381-G381-H381)</f>
        <v>0.422550782775879</v>
      </c>
      <c r="J381" s="5" t="n">
        <f aca="false">1/I381</f>
        <v>2.36657945213274</v>
      </c>
      <c r="K381" s="6" t="n">
        <f aca="false">SQRT($E381/(1-$B381)^2)</f>
        <v>2.75</v>
      </c>
      <c r="L381" s="6" t="n">
        <f aca="false">$F381</f>
        <v>1.5</v>
      </c>
      <c r="M381" s="6" t="n">
        <f aca="false">$G381/(1+$C381)</f>
        <v>2.5</v>
      </c>
      <c r="N381" s="6" t="n">
        <f aca="false">$H381/(1+$D381)</f>
        <v>0.32</v>
      </c>
      <c r="O381" s="6" t="n">
        <f aca="false">ROUND((1+10^(-6-$P381))*(1-SQRT($E381)/$K381),2)</f>
        <v>0.25</v>
      </c>
      <c r="P381" s="6" t="n">
        <f aca="false">LOG10($A381)-6</f>
        <v>-6</v>
      </c>
    </row>
    <row r="382" customFormat="false" ht="15" hidden="false" customHeight="false" outlineLevel="0" collapsed="false">
      <c r="A382" s="3" t="n">
        <v>0.01</v>
      </c>
      <c r="B382" s="3" t="n">
        <v>0.0025</v>
      </c>
      <c r="C382" s="4" t="n">
        <v>0.3</v>
      </c>
      <c r="D382" s="4" t="n">
        <v>1.5</v>
      </c>
      <c r="E382" s="3" t="n">
        <f aca="false">(2.75*2.75)*((1-B382)*(1-B382))</f>
        <v>7.524734765625</v>
      </c>
      <c r="F382" s="3" t="n">
        <f aca="false">1.5</f>
        <v>1.5</v>
      </c>
      <c r="G382" s="3" t="n">
        <f aca="false">2.5*(1+C382)</f>
        <v>3.25</v>
      </c>
      <c r="H382" s="3" t="n">
        <f aca="false">0.32*(1+D382)</f>
        <v>0.8</v>
      </c>
      <c r="I382" s="3" t="n">
        <f aca="false">(E382-F382-G382-H382)*(E382-F382-G382-H382)</f>
        <v>3.89957739456802</v>
      </c>
      <c r="J382" s="5" t="n">
        <f aca="false">1/I382</f>
        <v>0.256438044130876</v>
      </c>
      <c r="K382" s="6" t="n">
        <f aca="false">SQRT($E382/(1-$B382)^2)</f>
        <v>2.75</v>
      </c>
      <c r="L382" s="6" t="n">
        <f aca="false">$F382</f>
        <v>1.5</v>
      </c>
      <c r="M382" s="6" t="n">
        <f aca="false">$G382/(1+$C382)</f>
        <v>2.5</v>
      </c>
      <c r="N382" s="6" t="n">
        <f aca="false">$H382/(1+$D382)</f>
        <v>0.32</v>
      </c>
      <c r="O382" s="6" t="n">
        <f aca="false">ROUND((1+10^(-6-$P382))*(1-SQRT($E382)/$K382),2)</f>
        <v>0.25</v>
      </c>
      <c r="P382" s="6" t="n">
        <f aca="false">LOG10($A382)-6</f>
        <v>-8</v>
      </c>
    </row>
    <row r="383" customFormat="false" ht="15" hidden="false" customHeight="false" outlineLevel="0" collapsed="false">
      <c r="A383" s="3" t="n">
        <v>0.1</v>
      </c>
      <c r="B383" s="3" t="n">
        <v>0.0225</v>
      </c>
      <c r="C383" s="4" t="n">
        <v>0.3</v>
      </c>
      <c r="D383" s="4" t="n">
        <v>1.5</v>
      </c>
      <c r="E383" s="3" t="n">
        <f aca="false">(2.75*2.75)*((1-B383)*(1-B383))</f>
        <v>7.226016015625</v>
      </c>
      <c r="F383" s="3" t="n">
        <f aca="false">1.5</f>
        <v>1.5</v>
      </c>
      <c r="G383" s="3" t="n">
        <f aca="false">2.5*(1+C383)</f>
        <v>3.25</v>
      </c>
      <c r="H383" s="3" t="n">
        <f aca="false">0.32*(1+D383)</f>
        <v>0.8</v>
      </c>
      <c r="I383" s="3" t="n">
        <f aca="false">(E383-F383-G383-H383)*(E383-F383-G383-H383)</f>
        <v>2.8090296846315</v>
      </c>
      <c r="J383" s="5" t="n">
        <f aca="false">1/I383</f>
        <v>0.35599481396409</v>
      </c>
      <c r="K383" s="6" t="n">
        <f aca="false">SQRT($E383/(1-$B383)^2)</f>
        <v>2.75</v>
      </c>
      <c r="L383" s="6" t="n">
        <f aca="false">$F383</f>
        <v>1.5</v>
      </c>
      <c r="M383" s="6" t="n">
        <f aca="false">$G383/(1+$C383)</f>
        <v>2.5</v>
      </c>
      <c r="N383" s="6" t="n">
        <f aca="false">$H383/(1+$D383)</f>
        <v>0.32</v>
      </c>
      <c r="O383" s="6" t="n">
        <f aca="false">ROUND((1+10^(-6-$P383))*(1-SQRT($E383)/$K383),2)</f>
        <v>0.25</v>
      </c>
      <c r="P383" s="6" t="n">
        <f aca="false">LOG10($A383)-6</f>
        <v>-7</v>
      </c>
    </row>
    <row r="384" customFormat="false" ht="15" hidden="false" customHeight="false" outlineLevel="0" collapsed="false">
      <c r="A384" s="3" t="n">
        <v>1</v>
      </c>
      <c r="B384" s="3" t="n">
        <v>0.125</v>
      </c>
      <c r="C384" s="4" t="n">
        <v>0.3</v>
      </c>
      <c r="D384" s="4" t="n">
        <v>1.5</v>
      </c>
      <c r="E384" s="3" t="n">
        <f aca="false">(2.75*2.75)*((1-B384)*(1-B384))</f>
        <v>5.7900390625</v>
      </c>
      <c r="F384" s="3" t="n">
        <f aca="false">1.5</f>
        <v>1.5</v>
      </c>
      <c r="G384" s="3" t="n">
        <f aca="false">2.5*(1+C384)</f>
        <v>3.25</v>
      </c>
      <c r="H384" s="3" t="n">
        <f aca="false">0.32*(1+D384)</f>
        <v>0.8</v>
      </c>
      <c r="I384" s="3" t="n">
        <f aca="false">(E384-F384-G384-H384)*(E384-F384-G384-H384)</f>
        <v>0.0576187515258789</v>
      </c>
      <c r="J384" s="5" t="n">
        <f aca="false">1/I384</f>
        <v>17.3554610871924</v>
      </c>
      <c r="K384" s="6" t="n">
        <f aca="false">SQRT($E384/(1-$B384)^2)</f>
        <v>2.75</v>
      </c>
      <c r="L384" s="6" t="n">
        <f aca="false">$F384</f>
        <v>1.5</v>
      </c>
      <c r="M384" s="6" t="n">
        <f aca="false">$G384/(1+$C384)</f>
        <v>2.5</v>
      </c>
      <c r="N384" s="6" t="n">
        <f aca="false">$H384/(1+$D384)</f>
        <v>0.32</v>
      </c>
      <c r="O384" s="6" t="n">
        <f aca="false">ROUND((1+10^(-6-$P384))*(1-SQRT($E384)/$K384),2)</f>
        <v>0.25</v>
      </c>
      <c r="P384" s="6" t="n">
        <f aca="false">LOG10($A384)-6</f>
        <v>-6</v>
      </c>
    </row>
    <row r="385" customFormat="false" ht="15" hidden="false" customHeight="false" outlineLevel="0" collapsed="false">
      <c r="A385" s="3" t="n">
        <v>0.01</v>
      </c>
      <c r="B385" s="3" t="n">
        <v>0.0025</v>
      </c>
      <c r="C385" s="4" t="n">
        <v>0.4</v>
      </c>
      <c r="D385" s="4" t="n">
        <v>2</v>
      </c>
      <c r="E385" s="3" t="n">
        <f aca="false">(2.75*2.75)*((1-B385)*(1-B385))</f>
        <v>7.524734765625</v>
      </c>
      <c r="F385" s="3" t="n">
        <f aca="false">1.5</f>
        <v>1.5</v>
      </c>
      <c r="G385" s="3" t="n">
        <f aca="false">2.5*(1+C385)</f>
        <v>3.5</v>
      </c>
      <c r="H385" s="3" t="n">
        <f aca="false">0.32*(1+D385)</f>
        <v>0.96</v>
      </c>
      <c r="I385" s="3" t="n">
        <f aca="false">(E385-F385-G385-H385)*(E385-F385-G385-H385)</f>
        <v>2.44839488675552</v>
      </c>
      <c r="J385" s="5" t="n">
        <f aca="false">1/I385</f>
        <v>0.40843084806681</v>
      </c>
      <c r="K385" s="6" t="n">
        <f aca="false">SQRT($E385/(1-$B385)^2)</f>
        <v>2.75</v>
      </c>
      <c r="L385" s="6" t="n">
        <f aca="false">$F385</f>
        <v>1.5</v>
      </c>
      <c r="M385" s="6" t="n">
        <f aca="false">$G385/(1+$C385)</f>
        <v>2.5</v>
      </c>
      <c r="N385" s="6" t="n">
        <f aca="false">$H385/(1+$D385)</f>
        <v>0.32</v>
      </c>
      <c r="O385" s="6" t="n">
        <f aca="false">ROUND((1+10^(-6-$P385))*(1-SQRT($E385)/$K385),2)</f>
        <v>0.25</v>
      </c>
      <c r="P385" s="6" t="n">
        <f aca="false">LOG10($A385)-6</f>
        <v>-8</v>
      </c>
    </row>
    <row r="386" customFormat="false" ht="15" hidden="false" customHeight="false" outlineLevel="0" collapsed="false">
      <c r="A386" s="3" t="n">
        <v>0.1</v>
      </c>
      <c r="B386" s="3" t="n">
        <v>0.0225</v>
      </c>
      <c r="C386" s="4" t="n">
        <v>0.4</v>
      </c>
      <c r="D386" s="4" t="n">
        <v>2</v>
      </c>
      <c r="E386" s="3" t="n">
        <f aca="false">(2.75*2.75)*((1-B386)*(1-B386))</f>
        <v>7.226016015625</v>
      </c>
      <c r="F386" s="3" t="n">
        <f aca="false">1.5</f>
        <v>1.5</v>
      </c>
      <c r="G386" s="3" t="n">
        <f aca="false">2.5*(1+C386)</f>
        <v>3.5</v>
      </c>
      <c r="H386" s="3" t="n">
        <f aca="false">0.32*(1+D386)</f>
        <v>0.96</v>
      </c>
      <c r="I386" s="3" t="n">
        <f aca="false">(E386-F386-G386-H386)*(E386-F386-G386-H386)</f>
        <v>1.602796551819</v>
      </c>
      <c r="J386" s="5" t="n">
        <f aca="false">1/I386</f>
        <v>0.623909502965368</v>
      </c>
      <c r="K386" s="6" t="n">
        <f aca="false">SQRT($E386/(1-$B386)^2)</f>
        <v>2.75</v>
      </c>
      <c r="L386" s="6" t="n">
        <f aca="false">$F386</f>
        <v>1.5</v>
      </c>
      <c r="M386" s="6" t="n">
        <f aca="false">$G386/(1+$C386)</f>
        <v>2.5</v>
      </c>
      <c r="N386" s="6" t="n">
        <f aca="false">$H386/(1+$D386)</f>
        <v>0.32</v>
      </c>
      <c r="O386" s="6" t="n">
        <f aca="false">ROUND((1+10^(-6-$P386))*(1-SQRT($E386)/$K386),2)</f>
        <v>0.25</v>
      </c>
      <c r="P386" s="6" t="n">
        <f aca="false">LOG10($A386)-6</f>
        <v>-7</v>
      </c>
    </row>
    <row r="387" customFormat="false" ht="15" hidden="false" customHeight="false" outlineLevel="0" collapsed="false">
      <c r="A387" s="3" t="n">
        <v>0.01</v>
      </c>
      <c r="B387" s="3" t="n">
        <v>0.0025</v>
      </c>
      <c r="C387" s="4" t="n">
        <v>0.5</v>
      </c>
      <c r="D387" s="4" t="n">
        <v>2.5</v>
      </c>
      <c r="E387" s="3" t="n">
        <f aca="false">(2.75*2.75)*((1-B387)*(1-B387))</f>
        <v>7.524734765625</v>
      </c>
      <c r="F387" s="3" t="n">
        <f aca="false">1.5</f>
        <v>1.5</v>
      </c>
      <c r="G387" s="3" t="n">
        <f aca="false">2.5*(1+C387)</f>
        <v>3.75</v>
      </c>
      <c r="H387" s="3" t="n">
        <f aca="false">0.32*(1+D387)</f>
        <v>1.12</v>
      </c>
      <c r="I387" s="3" t="n">
        <f aca="false">(E387-F387-G387-H387)*(E387-F387-G387-H387)</f>
        <v>1.33341237894302</v>
      </c>
      <c r="J387" s="5" t="n">
        <f aca="false">1/I387</f>
        <v>0.749955539480356</v>
      </c>
      <c r="K387" s="6" t="n">
        <f aca="false">SQRT($E387/(1-$B387)^2)</f>
        <v>2.75</v>
      </c>
      <c r="L387" s="6" t="n">
        <f aca="false">$F387</f>
        <v>1.5</v>
      </c>
      <c r="M387" s="6" t="n">
        <f aca="false">$G387/(1+$C387)</f>
        <v>2.5</v>
      </c>
      <c r="N387" s="6" t="n">
        <f aca="false">$H387/(1+$D387)</f>
        <v>0.32</v>
      </c>
      <c r="O387" s="6" t="n">
        <f aca="false">ROUND((1+10^(-6-$P387))*(1-SQRT($E387)/$K387),2)</f>
        <v>0.25</v>
      </c>
      <c r="P387" s="6" t="n">
        <f aca="false">LOG10($A387)-6</f>
        <v>-8</v>
      </c>
    </row>
    <row r="388" customFormat="false" ht="15" hidden="false" customHeight="false" outlineLevel="0" collapsed="false">
      <c r="A388" s="3" t="n">
        <v>0.1</v>
      </c>
      <c r="B388" s="3" t="n">
        <v>0.0225</v>
      </c>
      <c r="C388" s="4" t="n">
        <v>0.5</v>
      </c>
      <c r="D388" s="4" t="n">
        <v>2.5</v>
      </c>
      <c r="E388" s="3" t="n">
        <f aca="false">(2.75*2.75)*((1-B388)*(1-B388))</f>
        <v>7.226016015625</v>
      </c>
      <c r="F388" s="3" t="n">
        <f aca="false">1.5</f>
        <v>1.5</v>
      </c>
      <c r="G388" s="3" t="n">
        <f aca="false">2.5*(1+C388)</f>
        <v>3.75</v>
      </c>
      <c r="H388" s="3" t="n">
        <f aca="false">0.32*(1+D388)</f>
        <v>1.12</v>
      </c>
      <c r="I388" s="3" t="n">
        <f aca="false">(E388-F388-G388-H388)*(E388-F388-G388-H388)</f>
        <v>0.732763419006502</v>
      </c>
      <c r="J388" s="5" t="n">
        <f aca="false">1/I388</f>
        <v>1.3646969459199</v>
      </c>
      <c r="K388" s="6" t="n">
        <f aca="false">SQRT($E388/(1-$B388)^2)</f>
        <v>2.75</v>
      </c>
      <c r="L388" s="6" t="n">
        <f aca="false">$F388</f>
        <v>1.5</v>
      </c>
      <c r="M388" s="6" t="n">
        <f aca="false">$G388/(1+$C388)</f>
        <v>2.5</v>
      </c>
      <c r="N388" s="6" t="n">
        <f aca="false">$H388/(1+$D388)</f>
        <v>0.32</v>
      </c>
      <c r="O388" s="6" t="n">
        <f aca="false">ROUND((1+10^(-6-$P388))*(1-SQRT($E388)/$K388),2)</f>
        <v>0.25</v>
      </c>
      <c r="P388" s="6" t="n">
        <f aca="false">LOG10($A388)-6</f>
        <v>-7</v>
      </c>
    </row>
    <row r="389" customFormat="false" ht="15" hidden="false" customHeight="false" outlineLevel="0" collapsed="false">
      <c r="A389" s="3" t="n">
        <v>0.01</v>
      </c>
      <c r="B389" s="3" t="n">
        <v>0.0025</v>
      </c>
      <c r="C389" s="4" t="n">
        <v>0.6</v>
      </c>
      <c r="D389" s="4" t="n">
        <v>3</v>
      </c>
      <c r="E389" s="3" t="n">
        <f aca="false">(2.75*2.75)*((1-B389)*(1-B389))</f>
        <v>7.524734765625</v>
      </c>
      <c r="F389" s="3" t="n">
        <f aca="false">1.5</f>
        <v>1.5</v>
      </c>
      <c r="G389" s="3" t="n">
        <f aca="false">2.5*(1+C389)</f>
        <v>4</v>
      </c>
      <c r="H389" s="3" t="n">
        <f aca="false">0.32*(1+D389)</f>
        <v>1.28</v>
      </c>
      <c r="I389" s="3" t="n">
        <f aca="false">(E389-F389-G389-H389)*(E389-F389-G389-H389)</f>
        <v>0.554629871130524</v>
      </c>
      <c r="J389" s="5" t="n">
        <f aca="false">1/I389</f>
        <v>1.80300422326994</v>
      </c>
      <c r="K389" s="6" t="n">
        <f aca="false">SQRT($E389/(1-$B389)^2)</f>
        <v>2.75</v>
      </c>
      <c r="L389" s="6" t="n">
        <f aca="false">$F389</f>
        <v>1.5</v>
      </c>
      <c r="M389" s="6" t="n">
        <f aca="false">$G389/(1+$C389)</f>
        <v>2.5</v>
      </c>
      <c r="N389" s="6" t="n">
        <f aca="false">$H389/(1+$D389)</f>
        <v>0.32</v>
      </c>
      <c r="O389" s="6" t="n">
        <f aca="false">ROUND((1+10^(-6-$P389))*(1-SQRT($E389)/$K389),2)</f>
        <v>0.25</v>
      </c>
      <c r="P389" s="6" t="n">
        <f aca="false">LOG10($A389)-6</f>
        <v>-8</v>
      </c>
    </row>
    <row r="390" customFormat="false" ht="15" hidden="false" customHeight="false" outlineLevel="0" collapsed="false">
      <c r="A390" s="3" t="n">
        <v>0.1</v>
      </c>
      <c r="B390" s="3" t="n">
        <v>0.0225</v>
      </c>
      <c r="C390" s="4" t="n">
        <v>0.6</v>
      </c>
      <c r="D390" s="4" t="n">
        <v>3</v>
      </c>
      <c r="E390" s="3" t="n">
        <f aca="false">(2.75*2.75)*((1-B390)*(1-B390))</f>
        <v>7.226016015625</v>
      </c>
      <c r="F390" s="3" t="n">
        <f aca="false">1.5</f>
        <v>1.5</v>
      </c>
      <c r="G390" s="3" t="n">
        <f aca="false">2.5*(1+C390)</f>
        <v>4</v>
      </c>
      <c r="H390" s="3" t="n">
        <f aca="false">0.32*(1+D390)</f>
        <v>1.28</v>
      </c>
      <c r="I390" s="3" t="n">
        <f aca="false">(E390-F390-G390-H390)*(E390-F390-G390-H390)</f>
        <v>0.198930286194001</v>
      </c>
      <c r="J390" s="5" t="n">
        <f aca="false">1/I390</f>
        <v>5.02688665025484</v>
      </c>
      <c r="K390" s="6" t="n">
        <f aca="false">SQRT($E390/(1-$B390)^2)</f>
        <v>2.75</v>
      </c>
      <c r="L390" s="6" t="n">
        <f aca="false">$F390</f>
        <v>1.5</v>
      </c>
      <c r="M390" s="6" t="n">
        <f aca="false">$G390/(1+$C390)</f>
        <v>2.5</v>
      </c>
      <c r="N390" s="6" t="n">
        <f aca="false">$H390/(1+$D390)</f>
        <v>0.32</v>
      </c>
      <c r="O390" s="6" t="n">
        <f aca="false">ROUND((1+10^(-6-$P390))*(1-SQRT($E390)/$K390),2)</f>
        <v>0.25</v>
      </c>
      <c r="P390" s="6" t="n">
        <f aca="false">LOG10($A390)-6</f>
        <v>-7</v>
      </c>
    </row>
    <row r="391" customFormat="false" ht="15" hidden="false" customHeight="false" outlineLevel="0" collapsed="false">
      <c r="A391" s="3" t="n">
        <v>0.01</v>
      </c>
      <c r="B391" s="3" t="n">
        <v>0.0025</v>
      </c>
      <c r="C391" s="4" t="n">
        <v>0.7</v>
      </c>
      <c r="D391" s="4" t="n">
        <v>3.5</v>
      </c>
      <c r="E391" s="3" t="n">
        <f aca="false">(2.75*2.75)*((1-B391)*(1-B391))</f>
        <v>7.524734765625</v>
      </c>
      <c r="F391" s="3" t="n">
        <f aca="false">1.5</f>
        <v>1.5</v>
      </c>
      <c r="G391" s="3" t="n">
        <f aca="false">2.5*(1+C391)</f>
        <v>4.25</v>
      </c>
      <c r="H391" s="3" t="n">
        <f aca="false">0.32*(1+D391)</f>
        <v>1.44</v>
      </c>
      <c r="I391" s="3" t="n">
        <f aca="false">(E391-F391-G391-H391)*(E391-F391-G391-H391)</f>
        <v>0.112047363318024</v>
      </c>
      <c r="J391" s="5" t="n">
        <f aca="false">1/I391</f>
        <v>8.92479724990673</v>
      </c>
      <c r="K391" s="6" t="n">
        <f aca="false">SQRT($E391/(1-$B391)^2)</f>
        <v>2.75</v>
      </c>
      <c r="L391" s="6" t="n">
        <f aca="false">$F391</f>
        <v>1.5</v>
      </c>
      <c r="M391" s="6" t="n">
        <f aca="false">$G391/(1+$C391)</f>
        <v>2.5</v>
      </c>
      <c r="N391" s="6" t="n">
        <f aca="false">$H391/(1+$D391)</f>
        <v>0.32</v>
      </c>
      <c r="O391" s="6" t="n">
        <f aca="false">ROUND((1+10^(-6-$P391))*(1-SQRT($E391)/$K391),2)</f>
        <v>0.25</v>
      </c>
      <c r="P391" s="6" t="n">
        <f aca="false">LOG10($A391)-6</f>
        <v>-8</v>
      </c>
    </row>
    <row r="392" customFormat="false" ht="15" hidden="false" customHeight="false" outlineLevel="0" collapsed="false">
      <c r="A392" s="3" t="n">
        <v>0.1</v>
      </c>
      <c r="B392" s="3" t="n">
        <v>0.0225</v>
      </c>
      <c r="C392" s="4" t="n">
        <v>0.7</v>
      </c>
      <c r="D392" s="4" t="n">
        <v>3.5</v>
      </c>
      <c r="E392" s="3" t="n">
        <f aca="false">(2.75*2.75)*((1-B392)*(1-B392))</f>
        <v>7.226016015625</v>
      </c>
      <c r="F392" s="3" t="n">
        <f aca="false">1.5</f>
        <v>1.5</v>
      </c>
      <c r="G392" s="3" t="n">
        <f aca="false">2.5*(1+C392)</f>
        <v>4.25</v>
      </c>
      <c r="H392" s="3" t="n">
        <f aca="false">0.32*(1+D392)</f>
        <v>1.44</v>
      </c>
      <c r="I392" s="3" t="n">
        <f aca="false">(E392-F392-G392-H392)*(E392-F392-G392-H392)</f>
        <v>0.00129715338150034</v>
      </c>
      <c r="J392" s="5" t="n">
        <f aca="false">1/I392</f>
        <v>770.918855288616</v>
      </c>
      <c r="K392" s="6" t="n">
        <f aca="false">SQRT($E392/(1-$B392)^2)</f>
        <v>2.75</v>
      </c>
      <c r="L392" s="6" t="n">
        <f aca="false">$F392</f>
        <v>1.5</v>
      </c>
      <c r="M392" s="6" t="n">
        <f aca="false">$G392/(1+$C392)</f>
        <v>2.5</v>
      </c>
      <c r="N392" s="6" t="n">
        <f aca="false">$H392/(1+$D392)</f>
        <v>0.32</v>
      </c>
      <c r="O392" s="6" t="n">
        <f aca="false">ROUND((1+10^(-6-$P392))*(1-SQRT($E392)/$K392),2)</f>
        <v>0.25</v>
      </c>
      <c r="P392" s="6" t="n">
        <f aca="false">LOG10($A392)-6</f>
        <v>-7</v>
      </c>
    </row>
    <row r="393" customFormat="false" ht="15" hidden="false" customHeight="false" outlineLevel="0" collapsed="false">
      <c r="A393" s="3" t="n">
        <v>0.001</v>
      </c>
      <c r="B393" s="3" t="n">
        <v>0.0002</v>
      </c>
      <c r="C393" s="4" t="n">
        <v>0</v>
      </c>
      <c r="D393" s="4" t="n">
        <v>0</v>
      </c>
      <c r="E393" s="3" t="n">
        <f aca="false">(2.75*2.75)*((1-B393)*(1-B393))</f>
        <v>7.5594753025</v>
      </c>
      <c r="F393" s="3" t="n">
        <f aca="false">1.5</f>
        <v>1.5</v>
      </c>
      <c r="G393" s="3" t="n">
        <f aca="false">2.5*(1+C393)</f>
        <v>2.5</v>
      </c>
      <c r="H393" s="3" t="n">
        <f aca="false">0.64*(1+D393)</f>
        <v>0.64</v>
      </c>
      <c r="I393" s="3" t="n">
        <f aca="false">(E393-F393-G393-H393)*(E393-F393-G393-H393)</f>
        <v>8.52333604190747</v>
      </c>
      <c r="J393" s="5" t="n">
        <f aca="false">1/I393</f>
        <v>0.117324952938991</v>
      </c>
      <c r="K393" s="6" t="n">
        <f aca="false">SQRT($E393/(1-$B393)^2)</f>
        <v>2.75</v>
      </c>
      <c r="L393" s="6" t="n">
        <f aca="false">$F393</f>
        <v>1.5</v>
      </c>
      <c r="M393" s="6" t="n">
        <f aca="false">$G393/(1+$C393)</f>
        <v>2.5</v>
      </c>
      <c r="N393" s="6" t="n">
        <f aca="false">$H393/(1+$D393)</f>
        <v>0.64</v>
      </c>
      <c r="O393" s="6" t="n">
        <f aca="false">ROUND((1+10^(-6-$P393))*(1-SQRT($E393)/$K393),2)</f>
        <v>0.2</v>
      </c>
      <c r="P393" s="6" t="n">
        <f aca="false">LOG10($A393)-6</f>
        <v>-9</v>
      </c>
    </row>
    <row r="394" customFormat="false" ht="15" hidden="false" customHeight="false" outlineLevel="0" collapsed="false">
      <c r="A394" s="3" t="n">
        <v>0.01</v>
      </c>
      <c r="B394" s="3" t="n">
        <v>0.002</v>
      </c>
      <c r="C394" s="4" t="n">
        <v>0</v>
      </c>
      <c r="D394" s="4" t="n">
        <v>0</v>
      </c>
      <c r="E394" s="3" t="n">
        <f aca="false">(2.75*2.75)*((1-B394)*(1-B394))</f>
        <v>7.53228025</v>
      </c>
      <c r="F394" s="3" t="n">
        <f aca="false">1.5</f>
        <v>1.5</v>
      </c>
      <c r="G394" s="3" t="n">
        <f aca="false">2.5*(1+C394)</f>
        <v>2.5</v>
      </c>
      <c r="H394" s="3" t="n">
        <f aca="false">0.64*(1+D394)</f>
        <v>0.64</v>
      </c>
      <c r="I394" s="3" t="n">
        <f aca="false">(E394-F394-G394-H394)*(E394-F394-G394-H394)</f>
        <v>8.36528504454006</v>
      </c>
      <c r="J394" s="5" t="n">
        <f aca="false">1/I394</f>
        <v>0.119541652756076</v>
      </c>
      <c r="K394" s="6" t="n">
        <f aca="false">SQRT($E394/(1-$B394)^2)</f>
        <v>2.75</v>
      </c>
      <c r="L394" s="6" t="n">
        <f aca="false">$F394</f>
        <v>1.5</v>
      </c>
      <c r="M394" s="6" t="n">
        <f aca="false">$G394/(1+$C394)</f>
        <v>2.5</v>
      </c>
      <c r="N394" s="6" t="n">
        <f aca="false">$H394/(1+$D394)</f>
        <v>0.64</v>
      </c>
      <c r="O394" s="6" t="n">
        <f aca="false">ROUND((1+10^(-6-$P394))*(1-SQRT($E394)/$K394),2)</f>
        <v>0.2</v>
      </c>
      <c r="P394" s="6" t="n">
        <f aca="false">LOG10($A394)-6</f>
        <v>-8</v>
      </c>
    </row>
    <row r="395" customFormat="false" ht="15" hidden="false" customHeight="false" outlineLevel="0" collapsed="false">
      <c r="A395" s="3" t="n">
        <v>0.1</v>
      </c>
      <c r="B395" s="3" t="n">
        <v>0.018</v>
      </c>
      <c r="C395" s="4" t="n">
        <v>0</v>
      </c>
      <c r="D395" s="4" t="n">
        <v>0</v>
      </c>
      <c r="E395" s="3" t="n">
        <f aca="false">(2.75*2.75)*((1-B395)*(1-B395))</f>
        <v>7.29270025</v>
      </c>
      <c r="F395" s="3" t="n">
        <f aca="false">1.5</f>
        <v>1.5</v>
      </c>
      <c r="G395" s="3" t="n">
        <f aca="false">2.5*(1+C395)</f>
        <v>2.5</v>
      </c>
      <c r="H395" s="3" t="n">
        <f aca="false">0.64*(1+D395)</f>
        <v>0.64</v>
      </c>
      <c r="I395" s="3" t="n">
        <f aca="false">(E395-F395-G395-H395)*(E395-F395-G395-H395)</f>
        <v>7.03681861635006</v>
      </c>
      <c r="J395" s="5" t="n">
        <f aca="false">1/I395</f>
        <v>0.142109674061585</v>
      </c>
      <c r="K395" s="6" t="n">
        <f aca="false">SQRT($E395/(1-$B395)^2)</f>
        <v>2.75</v>
      </c>
      <c r="L395" s="6" t="n">
        <f aca="false">$F395</f>
        <v>1.5</v>
      </c>
      <c r="M395" s="6" t="n">
        <f aca="false">$G395/(1+$C395)</f>
        <v>2.5</v>
      </c>
      <c r="N395" s="6" t="n">
        <f aca="false">$H395/(1+$D395)</f>
        <v>0.64</v>
      </c>
      <c r="O395" s="6" t="n">
        <f aca="false">ROUND((1+10^(-6-$P395))*(1-SQRT($E395)/$K395),2)</f>
        <v>0.2</v>
      </c>
      <c r="P395" s="6" t="n">
        <f aca="false">LOG10($A395)-6</f>
        <v>-7</v>
      </c>
    </row>
    <row r="396" customFormat="false" ht="15" hidden="false" customHeight="false" outlineLevel="0" collapsed="false">
      <c r="A396" s="3" t="n">
        <v>1</v>
      </c>
      <c r="B396" s="3" t="n">
        <v>0.1</v>
      </c>
      <c r="C396" s="4" t="n">
        <v>0</v>
      </c>
      <c r="D396" s="4" t="n">
        <v>0</v>
      </c>
      <c r="E396" s="3" t="n">
        <f aca="false">(2.75*2.75)*((1-B396)*(1-B396))</f>
        <v>6.125625</v>
      </c>
      <c r="F396" s="3" t="n">
        <f aca="false">1.5</f>
        <v>1.5</v>
      </c>
      <c r="G396" s="3" t="n">
        <f aca="false">2.5*(1+C396)</f>
        <v>2.5</v>
      </c>
      <c r="H396" s="3" t="n">
        <f aca="false">0.64*(1+D396)</f>
        <v>0.64</v>
      </c>
      <c r="I396" s="3" t="n">
        <f aca="false">(E396-F396-G396-H396)*(E396-F396-G396-H396)</f>
        <v>2.207081640625</v>
      </c>
      <c r="J396" s="5" t="n">
        <f aca="false">1/I396</f>
        <v>0.453087000314506</v>
      </c>
      <c r="K396" s="6" t="n">
        <f aca="false">SQRT($E396/(1-$B396)^2)</f>
        <v>2.75</v>
      </c>
      <c r="L396" s="6" t="n">
        <f aca="false">$F396</f>
        <v>1.5</v>
      </c>
      <c r="M396" s="6" t="n">
        <f aca="false">$G396/(1+$C396)</f>
        <v>2.5</v>
      </c>
      <c r="N396" s="6" t="n">
        <f aca="false">$H396/(1+$D396)</f>
        <v>0.64</v>
      </c>
      <c r="O396" s="6" t="n">
        <f aca="false">ROUND((1+10^(-6-$P396))*(1-SQRT($E396)/$K396),2)</f>
        <v>0.2</v>
      </c>
      <c r="P396" s="6" t="n">
        <f aca="false">LOG10($A396)-6</f>
        <v>-6</v>
      </c>
    </row>
    <row r="397" customFormat="false" ht="15" hidden="false" customHeight="false" outlineLevel="0" collapsed="false">
      <c r="A397" s="3" t="n">
        <v>10</v>
      </c>
      <c r="B397" s="3" t="n">
        <v>0.182</v>
      </c>
      <c r="C397" s="4" t="n">
        <v>0</v>
      </c>
      <c r="D397" s="4" t="n">
        <v>0</v>
      </c>
      <c r="E397" s="3" t="n">
        <f aca="false">(2.75*2.75)*((1-B397)*(1-B397))</f>
        <v>5.06025025</v>
      </c>
      <c r="F397" s="3" t="n">
        <f aca="false">1.5</f>
        <v>1.5</v>
      </c>
      <c r="G397" s="3" t="n">
        <f aca="false">2.5*(1+C397)</f>
        <v>2.5</v>
      </c>
      <c r="H397" s="3" t="n">
        <f aca="false">0.64*(1+D397)</f>
        <v>0.64</v>
      </c>
      <c r="I397" s="3" t="n">
        <f aca="false">(E397-F397-G397-H397)*(E397-F397-G397-H397)</f>
        <v>0.176610272625063</v>
      </c>
      <c r="J397" s="5" t="n">
        <f aca="false">1/I397</f>
        <v>5.66218479331021</v>
      </c>
      <c r="K397" s="6" t="n">
        <f aca="false">SQRT($E397/(1-$B397)^2)</f>
        <v>2.75</v>
      </c>
      <c r="L397" s="6" t="n">
        <f aca="false">$F397</f>
        <v>1.5</v>
      </c>
      <c r="M397" s="6" t="n">
        <f aca="false">$G397/(1+$C397)</f>
        <v>2.5</v>
      </c>
      <c r="N397" s="6" t="n">
        <f aca="false">$H397/(1+$D397)</f>
        <v>0.64</v>
      </c>
      <c r="O397" s="6" t="n">
        <f aca="false">ROUND((1+10^(-6-$P397))*(1-SQRT($E397)/$K397),2)</f>
        <v>0.2</v>
      </c>
      <c r="P397" s="6" t="n">
        <f aca="false">LOG10($A397)-6</f>
        <v>-5</v>
      </c>
    </row>
    <row r="398" customFormat="false" ht="15" hidden="false" customHeight="false" outlineLevel="0" collapsed="false">
      <c r="A398" s="3" t="n">
        <v>100</v>
      </c>
      <c r="B398" s="3" t="n">
        <v>0.198</v>
      </c>
      <c r="C398" s="4" t="n">
        <v>0</v>
      </c>
      <c r="D398" s="4" t="n">
        <v>0</v>
      </c>
      <c r="E398" s="3" t="n">
        <f aca="false">(2.75*2.75)*((1-B398)*(1-B398))</f>
        <v>4.86423025</v>
      </c>
      <c r="F398" s="3" t="n">
        <f aca="false">1.5</f>
        <v>1.5</v>
      </c>
      <c r="G398" s="3" t="n">
        <f aca="false">2.5*(1+C398)</f>
        <v>2.5</v>
      </c>
      <c r="H398" s="3" t="n">
        <f aca="false">0.64*(1+D398)</f>
        <v>0.64</v>
      </c>
      <c r="I398" s="3" t="n">
        <f aca="false">(E398-F398-G398-H398)*(E398-F398-G398-H398)</f>
        <v>0.050279205015063</v>
      </c>
      <c r="J398" s="5" t="n">
        <f aca="false">1/I398</f>
        <v>19.8889381743489</v>
      </c>
      <c r="K398" s="6" t="n">
        <f aca="false">SQRT($E398/(1-$B398)^2)</f>
        <v>2.75</v>
      </c>
      <c r="L398" s="6" t="n">
        <f aca="false">$F398</f>
        <v>1.5</v>
      </c>
      <c r="M398" s="6" t="n">
        <f aca="false">$G398/(1+$C398)</f>
        <v>2.5</v>
      </c>
      <c r="N398" s="6" t="n">
        <f aca="false">$H398/(1+$D398)</f>
        <v>0.64</v>
      </c>
      <c r="O398" s="6" t="n">
        <f aca="false">ROUND((1+10^(-6-$P398))*(1-SQRT($E398)/$K398),2)</f>
        <v>0.2</v>
      </c>
      <c r="P398" s="6" t="n">
        <f aca="false">LOG10($A398)-6</f>
        <v>-4</v>
      </c>
    </row>
    <row r="399" customFormat="false" ht="15" hidden="false" customHeight="false" outlineLevel="0" collapsed="false">
      <c r="A399" s="3" t="n">
        <v>1000</v>
      </c>
      <c r="B399" s="3" t="n">
        <v>0.1998</v>
      </c>
      <c r="C399" s="4" t="n">
        <v>0</v>
      </c>
      <c r="D399" s="4" t="n">
        <v>0</v>
      </c>
      <c r="E399" s="3" t="n">
        <f aca="false">(2.75*2.75)*((1-B399)*(1-B399))</f>
        <v>4.8424203025</v>
      </c>
      <c r="F399" s="3" t="n">
        <f aca="false">1.5</f>
        <v>1.5</v>
      </c>
      <c r="G399" s="3" t="n">
        <f aca="false">2.5*(1+C399)</f>
        <v>2.5</v>
      </c>
      <c r="H399" s="3" t="n">
        <f aca="false">0.64*(1+D399)</f>
        <v>0.64</v>
      </c>
      <c r="I399" s="3" t="n">
        <f aca="false">(E399-F399-G399-H399)*(E399-F399-G399-H399)</f>
        <v>0.0409739788641918</v>
      </c>
      <c r="J399" s="5" t="n">
        <f aca="false">1/I399</f>
        <v>24.4057332902547</v>
      </c>
      <c r="K399" s="6" t="n">
        <f aca="false">SQRT($E399/(1-$B399)^2)</f>
        <v>2.75</v>
      </c>
      <c r="L399" s="6" t="n">
        <f aca="false">$F399</f>
        <v>1.5</v>
      </c>
      <c r="M399" s="6" t="n">
        <f aca="false">$G399/(1+$C399)</f>
        <v>2.5</v>
      </c>
      <c r="N399" s="6" t="n">
        <f aca="false">$H399/(1+$D399)</f>
        <v>0.64</v>
      </c>
      <c r="O399" s="6" t="n">
        <f aca="false">ROUND((1+10^(-6-$P399))*(1-SQRT($E399)/$K399),2)</f>
        <v>0.2</v>
      </c>
      <c r="P399" s="6" t="n">
        <f aca="false">LOG10($A399)-6</f>
        <v>-3</v>
      </c>
    </row>
    <row r="400" customFormat="false" ht="15" hidden="false" customHeight="false" outlineLevel="0" collapsed="false">
      <c r="A400" s="3" t="n">
        <v>0.001</v>
      </c>
      <c r="B400" s="3" t="n">
        <v>0.0002</v>
      </c>
      <c r="C400" s="4" t="n">
        <v>0.02</v>
      </c>
      <c r="D400" s="4" t="n">
        <v>0.1</v>
      </c>
      <c r="E400" s="3" t="n">
        <f aca="false">(2.75*2.75)*((1-B400)*(1-B400))</f>
        <v>7.5594753025</v>
      </c>
      <c r="F400" s="3" t="n">
        <f aca="false">1.5</f>
        <v>1.5</v>
      </c>
      <c r="G400" s="3" t="n">
        <f aca="false">2.5*(1+C400)</f>
        <v>2.55</v>
      </c>
      <c r="H400" s="3" t="n">
        <f aca="false">0.64*(1+D400)</f>
        <v>0.704</v>
      </c>
      <c r="I400" s="3" t="n">
        <f aca="false">(E400-F400-G400-H400)*(E400-F400-G400-H400)</f>
        <v>7.87069167293747</v>
      </c>
      <c r="J400" s="5" t="n">
        <f aca="false">1/I400</f>
        <v>0.127053636650308</v>
      </c>
      <c r="K400" s="6" t="n">
        <f aca="false">SQRT($E400/(1-$B400)^2)</f>
        <v>2.75</v>
      </c>
      <c r="L400" s="6" t="n">
        <f aca="false">$F400</f>
        <v>1.5</v>
      </c>
      <c r="M400" s="6" t="n">
        <f aca="false">$G400/(1+$C400)</f>
        <v>2.5</v>
      </c>
      <c r="N400" s="6" t="n">
        <f aca="false">$H400/(1+$D400)</f>
        <v>0.64</v>
      </c>
      <c r="O400" s="6" t="n">
        <f aca="false">ROUND((1+10^(-6-$P400))*(1-SQRT($E400)/$K400),2)</f>
        <v>0.2</v>
      </c>
      <c r="P400" s="6" t="n">
        <f aca="false">LOG10($A400)-6</f>
        <v>-9</v>
      </c>
    </row>
    <row r="401" customFormat="false" ht="15" hidden="false" customHeight="false" outlineLevel="0" collapsed="false">
      <c r="A401" s="3" t="n">
        <v>0.01</v>
      </c>
      <c r="B401" s="3" t="n">
        <v>0.002</v>
      </c>
      <c r="C401" s="4" t="n">
        <v>0.02</v>
      </c>
      <c r="D401" s="4" t="n">
        <v>0.1</v>
      </c>
      <c r="E401" s="3" t="n">
        <f aca="false">(2.75*2.75)*((1-B401)*(1-B401))</f>
        <v>7.53228025</v>
      </c>
      <c r="F401" s="3" t="n">
        <f aca="false">1.5</f>
        <v>1.5</v>
      </c>
      <c r="G401" s="3" t="n">
        <f aca="false">2.5*(1+C401)</f>
        <v>2.55</v>
      </c>
      <c r="H401" s="3" t="n">
        <f aca="false">0.64*(1+D401)</f>
        <v>0.704</v>
      </c>
      <c r="I401" s="3" t="n">
        <f aca="false">(E401-F401-G401-H401)*(E401-F401-G401-H401)</f>
        <v>7.71884114754006</v>
      </c>
      <c r="J401" s="5" t="n">
        <f aca="false">1/I401</f>
        <v>0.129553126030932</v>
      </c>
      <c r="K401" s="6" t="n">
        <f aca="false">SQRT($E401/(1-$B401)^2)</f>
        <v>2.75</v>
      </c>
      <c r="L401" s="6" t="n">
        <f aca="false">$F401</f>
        <v>1.5</v>
      </c>
      <c r="M401" s="6" t="n">
        <f aca="false">$G401/(1+$C401)</f>
        <v>2.5</v>
      </c>
      <c r="N401" s="6" t="n">
        <f aca="false">$H401/(1+$D401)</f>
        <v>0.64</v>
      </c>
      <c r="O401" s="6" t="n">
        <f aca="false">ROUND((1+10^(-6-$P401))*(1-SQRT($E401)/$K401),2)</f>
        <v>0.2</v>
      </c>
      <c r="P401" s="6" t="n">
        <f aca="false">LOG10($A401)-6</f>
        <v>-8</v>
      </c>
    </row>
    <row r="402" customFormat="false" ht="15" hidden="false" customHeight="false" outlineLevel="0" collapsed="false">
      <c r="A402" s="3" t="n">
        <v>0.1</v>
      </c>
      <c r="B402" s="3" t="n">
        <v>0.018</v>
      </c>
      <c r="C402" s="4" t="n">
        <v>0.02</v>
      </c>
      <c r="D402" s="4" t="n">
        <v>0.1</v>
      </c>
      <c r="E402" s="3" t="n">
        <f aca="false">(2.75*2.75)*((1-B402)*(1-B402))</f>
        <v>7.29270025</v>
      </c>
      <c r="F402" s="3" t="n">
        <f aca="false">1.5</f>
        <v>1.5</v>
      </c>
      <c r="G402" s="3" t="n">
        <f aca="false">2.5*(1+C402)</f>
        <v>2.55</v>
      </c>
      <c r="H402" s="3" t="n">
        <f aca="false">0.64*(1+D402)</f>
        <v>0.704</v>
      </c>
      <c r="I402" s="3" t="n">
        <f aca="false">(E402-F402-G402-H402)*(E402-F402-G402-H402)</f>
        <v>6.44499895935006</v>
      </c>
      <c r="J402" s="5" t="n">
        <f aca="false">1/I402</f>
        <v>0.155159063066915</v>
      </c>
      <c r="K402" s="6" t="n">
        <f aca="false">SQRT($E402/(1-$B402)^2)</f>
        <v>2.75</v>
      </c>
      <c r="L402" s="6" t="n">
        <f aca="false">$F402</f>
        <v>1.5</v>
      </c>
      <c r="M402" s="6" t="n">
        <f aca="false">$G402/(1+$C402)</f>
        <v>2.5</v>
      </c>
      <c r="N402" s="6" t="n">
        <f aca="false">$H402/(1+$D402)</f>
        <v>0.64</v>
      </c>
      <c r="O402" s="6" t="n">
        <f aca="false">ROUND((1+10^(-6-$P402))*(1-SQRT($E402)/$K402),2)</f>
        <v>0.2</v>
      </c>
      <c r="P402" s="6" t="n">
        <f aca="false">LOG10($A402)-6</f>
        <v>-7</v>
      </c>
    </row>
    <row r="403" customFormat="false" ht="15" hidden="false" customHeight="false" outlineLevel="0" collapsed="false">
      <c r="A403" s="3" t="n">
        <v>1</v>
      </c>
      <c r="B403" s="3" t="n">
        <v>0.1</v>
      </c>
      <c r="C403" s="4" t="n">
        <v>0.02</v>
      </c>
      <c r="D403" s="4" t="n">
        <v>0.1</v>
      </c>
      <c r="E403" s="3" t="n">
        <f aca="false">(2.75*2.75)*((1-B403)*(1-B403))</f>
        <v>6.125625</v>
      </c>
      <c r="F403" s="3" t="n">
        <f aca="false">1.5</f>
        <v>1.5</v>
      </c>
      <c r="G403" s="3" t="n">
        <f aca="false">2.5*(1+C403)</f>
        <v>2.55</v>
      </c>
      <c r="H403" s="3" t="n">
        <f aca="false">0.64*(1+D403)</f>
        <v>0.704</v>
      </c>
      <c r="I403" s="3" t="n">
        <f aca="false">(E403-F403-G403-H403)*(E403-F403-G403-H403)</f>
        <v>1.881355140625</v>
      </c>
      <c r="J403" s="5" t="n">
        <f aca="false">1/I403</f>
        <v>0.531531755172919</v>
      </c>
      <c r="K403" s="6" t="n">
        <f aca="false">SQRT($E403/(1-$B403)^2)</f>
        <v>2.75</v>
      </c>
      <c r="L403" s="6" t="n">
        <f aca="false">$F403</f>
        <v>1.5</v>
      </c>
      <c r="M403" s="6" t="n">
        <f aca="false">$G403/(1+$C403)</f>
        <v>2.5</v>
      </c>
      <c r="N403" s="6" t="n">
        <f aca="false">$H403/(1+$D403)</f>
        <v>0.64</v>
      </c>
      <c r="O403" s="6" t="n">
        <f aca="false">ROUND((1+10^(-6-$P403))*(1-SQRT($E403)/$K403),2)</f>
        <v>0.2</v>
      </c>
      <c r="P403" s="6" t="n">
        <f aca="false">LOG10($A403)-6</f>
        <v>-6</v>
      </c>
    </row>
    <row r="404" customFormat="false" ht="15" hidden="false" customHeight="false" outlineLevel="0" collapsed="false">
      <c r="A404" s="3" t="n">
        <v>10</v>
      </c>
      <c r="B404" s="3" t="n">
        <v>0.182</v>
      </c>
      <c r="C404" s="4" t="n">
        <v>0.02</v>
      </c>
      <c r="D404" s="4" t="n">
        <v>0.1</v>
      </c>
      <c r="E404" s="3" t="n">
        <f aca="false">(2.75*2.75)*((1-B404)*(1-B404))</f>
        <v>5.06025025</v>
      </c>
      <c r="F404" s="3" t="n">
        <f aca="false">1.5</f>
        <v>1.5</v>
      </c>
      <c r="G404" s="3" t="n">
        <f aca="false">2.5*(1+C404)</f>
        <v>2.55</v>
      </c>
      <c r="H404" s="3" t="n">
        <f aca="false">0.64*(1+D404)</f>
        <v>0.704</v>
      </c>
      <c r="I404" s="3" t="n">
        <f aca="false">(E404-F404-G404-H404)*(E404-F404-G404-H404)</f>
        <v>0.0937892156250627</v>
      </c>
      <c r="J404" s="5" t="n">
        <f aca="false">1/I404</f>
        <v>10.6622066656113</v>
      </c>
      <c r="K404" s="6" t="n">
        <f aca="false">SQRT($E404/(1-$B404)^2)</f>
        <v>2.75</v>
      </c>
      <c r="L404" s="6" t="n">
        <f aca="false">$F404</f>
        <v>1.5</v>
      </c>
      <c r="M404" s="6" t="n">
        <f aca="false">$G404/(1+$C404)</f>
        <v>2.5</v>
      </c>
      <c r="N404" s="6" t="n">
        <f aca="false">$H404/(1+$D404)</f>
        <v>0.64</v>
      </c>
      <c r="O404" s="6" t="n">
        <f aca="false">ROUND((1+10^(-6-$P404))*(1-SQRT($E404)/$K404),2)</f>
        <v>0.2</v>
      </c>
      <c r="P404" s="6" t="n">
        <f aca="false">LOG10($A404)-6</f>
        <v>-5</v>
      </c>
    </row>
    <row r="405" customFormat="false" ht="15" hidden="false" customHeight="false" outlineLevel="0" collapsed="false">
      <c r="A405" s="3" t="n">
        <v>100</v>
      </c>
      <c r="B405" s="3" t="n">
        <v>0.198</v>
      </c>
      <c r="C405" s="4" t="n">
        <v>0.02</v>
      </c>
      <c r="D405" s="4" t="n">
        <v>0.1</v>
      </c>
      <c r="E405" s="3" t="n">
        <f aca="false">(2.75*2.75)*((1-B405)*(1-B405))</f>
        <v>4.86423025</v>
      </c>
      <c r="F405" s="3" t="n">
        <f aca="false">1.5</f>
        <v>1.5</v>
      </c>
      <c r="G405" s="3" t="n">
        <f aca="false">2.5*(1+C405)</f>
        <v>2.55</v>
      </c>
      <c r="H405" s="3" t="n">
        <f aca="false">0.64*(1+D405)</f>
        <v>0.704</v>
      </c>
      <c r="I405" s="3" t="n">
        <f aca="false">(E405-F405-G405-H405)*(E405-F405-G405-H405)</f>
        <v>0.0121507080150628</v>
      </c>
      <c r="J405" s="5" t="n">
        <f aca="false">1/I405</f>
        <v>82.2997309095352</v>
      </c>
      <c r="K405" s="6" t="n">
        <f aca="false">SQRT($E405/(1-$B405)^2)</f>
        <v>2.75</v>
      </c>
      <c r="L405" s="6" t="n">
        <f aca="false">$F405</f>
        <v>1.5</v>
      </c>
      <c r="M405" s="6" t="n">
        <f aca="false">$G405/(1+$C405)</f>
        <v>2.5</v>
      </c>
      <c r="N405" s="6" t="n">
        <f aca="false">$H405/(1+$D405)</f>
        <v>0.64</v>
      </c>
      <c r="O405" s="6" t="n">
        <f aca="false">ROUND((1+10^(-6-$P405))*(1-SQRT($E405)/$K405),2)</f>
        <v>0.2</v>
      </c>
      <c r="P405" s="6" t="n">
        <f aca="false">LOG10($A405)-6</f>
        <v>-4</v>
      </c>
    </row>
    <row r="406" customFormat="false" ht="15" hidden="false" customHeight="false" outlineLevel="0" collapsed="false">
      <c r="A406" s="3" t="n">
        <v>1000</v>
      </c>
      <c r="B406" s="3" t="n">
        <v>0.1998</v>
      </c>
      <c r="C406" s="4" t="n">
        <v>0.02</v>
      </c>
      <c r="D406" s="4" t="n">
        <v>0.1</v>
      </c>
      <c r="E406" s="3" t="n">
        <f aca="false">(2.75*2.75)*((1-B406)*(1-B406))</f>
        <v>4.8424203025</v>
      </c>
      <c r="F406" s="3" t="n">
        <f aca="false">1.5</f>
        <v>1.5</v>
      </c>
      <c r="G406" s="3" t="n">
        <f aca="false">2.5*(1+C406)</f>
        <v>2.55</v>
      </c>
      <c r="H406" s="3" t="n">
        <f aca="false">0.64*(1+D406)</f>
        <v>0.704</v>
      </c>
      <c r="I406" s="3" t="n">
        <f aca="false">(E406-F406-G406-H406)*(E406-F406-G406-H406)</f>
        <v>0.00781814989419166</v>
      </c>
      <c r="J406" s="5" t="n">
        <f aca="false">1/I406</f>
        <v>127.907499029013</v>
      </c>
      <c r="K406" s="6" t="n">
        <f aca="false">SQRT($E406/(1-$B406)^2)</f>
        <v>2.75</v>
      </c>
      <c r="L406" s="6" t="n">
        <f aca="false">$F406</f>
        <v>1.5</v>
      </c>
      <c r="M406" s="6" t="n">
        <f aca="false">$G406/(1+$C406)</f>
        <v>2.5</v>
      </c>
      <c r="N406" s="6" t="n">
        <f aca="false">$H406/(1+$D406)</f>
        <v>0.64</v>
      </c>
      <c r="O406" s="6" t="n">
        <f aca="false">ROUND((1+10^(-6-$P406))*(1-SQRT($E406)/$K406),2)</f>
        <v>0.2</v>
      </c>
      <c r="P406" s="6" t="n">
        <f aca="false">LOG10($A406)-6</f>
        <v>-3</v>
      </c>
    </row>
    <row r="407" customFormat="false" ht="15" hidden="false" customHeight="false" outlineLevel="0" collapsed="false">
      <c r="A407" s="3" t="n">
        <v>0.001</v>
      </c>
      <c r="B407" s="3" t="n">
        <v>0.0002</v>
      </c>
      <c r="C407" s="4" t="n">
        <v>0.04</v>
      </c>
      <c r="D407" s="4" t="n">
        <v>0.2</v>
      </c>
      <c r="E407" s="3" t="n">
        <f aca="false">(2.75*2.75)*((1-B407)*(1-B407))</f>
        <v>7.5594753025</v>
      </c>
      <c r="F407" s="3" t="n">
        <f aca="false">1.5</f>
        <v>1.5</v>
      </c>
      <c r="G407" s="3" t="n">
        <f aca="false">2.5*(1+C407)</f>
        <v>2.6</v>
      </c>
      <c r="H407" s="3" t="n">
        <f aca="false">0.64*(1+D407)</f>
        <v>0.768</v>
      </c>
      <c r="I407" s="3" t="n">
        <f aca="false">(E407-F407-G407-H407)*(E407-F407-G407-H407)</f>
        <v>7.24403930396747</v>
      </c>
      <c r="J407" s="5" t="n">
        <f aca="false">1/I407</f>
        <v>0.13804452985951</v>
      </c>
      <c r="K407" s="6" t="n">
        <f aca="false">SQRT($E407/(1-$B407)^2)</f>
        <v>2.75</v>
      </c>
      <c r="L407" s="6" t="n">
        <f aca="false">$F407</f>
        <v>1.5</v>
      </c>
      <c r="M407" s="6" t="n">
        <f aca="false">$G407/(1+$C407)</f>
        <v>2.5</v>
      </c>
      <c r="N407" s="6" t="n">
        <f aca="false">$H407/(1+$D407)</f>
        <v>0.64</v>
      </c>
      <c r="O407" s="6" t="n">
        <f aca="false">ROUND((1+10^(-6-$P407))*(1-SQRT($E407)/$K407),2)</f>
        <v>0.2</v>
      </c>
      <c r="P407" s="6" t="n">
        <f aca="false">LOG10($A407)-6</f>
        <v>-9</v>
      </c>
    </row>
    <row r="408" customFormat="false" ht="15" hidden="false" customHeight="false" outlineLevel="0" collapsed="false">
      <c r="A408" s="3" t="n">
        <v>0.01</v>
      </c>
      <c r="B408" s="3" t="n">
        <v>0.002</v>
      </c>
      <c r="C408" s="4" t="n">
        <v>0.04</v>
      </c>
      <c r="D408" s="4" t="n">
        <v>0.2</v>
      </c>
      <c r="E408" s="3" t="n">
        <f aca="false">(2.75*2.75)*((1-B408)*(1-B408))</f>
        <v>7.53228025</v>
      </c>
      <c r="F408" s="3" t="n">
        <f aca="false">1.5</f>
        <v>1.5</v>
      </c>
      <c r="G408" s="3" t="n">
        <f aca="false">2.5*(1+C408)</f>
        <v>2.6</v>
      </c>
      <c r="H408" s="3" t="n">
        <f aca="false">0.64*(1+D408)</f>
        <v>0.768</v>
      </c>
      <c r="I408" s="3" t="n">
        <f aca="false">(E408-F408-G408-H408)*(E408-F408-G408-H408)</f>
        <v>7.09838925054006</v>
      </c>
      <c r="J408" s="5" t="n">
        <f aca="false">1/I408</f>
        <v>0.140877030648033</v>
      </c>
      <c r="K408" s="6" t="n">
        <f aca="false">SQRT($E408/(1-$B408)^2)</f>
        <v>2.75</v>
      </c>
      <c r="L408" s="6" t="n">
        <f aca="false">$F408</f>
        <v>1.5</v>
      </c>
      <c r="M408" s="6" t="n">
        <f aca="false">$G408/(1+$C408)</f>
        <v>2.5</v>
      </c>
      <c r="N408" s="6" t="n">
        <f aca="false">$H408/(1+$D408)</f>
        <v>0.64</v>
      </c>
      <c r="O408" s="6" t="n">
        <f aca="false">ROUND((1+10^(-6-$P408))*(1-SQRT($E408)/$K408),2)</f>
        <v>0.2</v>
      </c>
      <c r="P408" s="6" t="n">
        <f aca="false">LOG10($A408)-6</f>
        <v>-8</v>
      </c>
    </row>
    <row r="409" customFormat="false" ht="15" hidden="false" customHeight="false" outlineLevel="0" collapsed="false">
      <c r="A409" s="3" t="n">
        <v>0.1</v>
      </c>
      <c r="B409" s="3" t="n">
        <v>0.018</v>
      </c>
      <c r="C409" s="4" t="n">
        <v>0.04</v>
      </c>
      <c r="D409" s="4" t="n">
        <v>0.2</v>
      </c>
      <c r="E409" s="3" t="n">
        <f aca="false">(2.75*2.75)*((1-B409)*(1-B409))</f>
        <v>7.29270025</v>
      </c>
      <c r="F409" s="3" t="n">
        <f aca="false">1.5</f>
        <v>1.5</v>
      </c>
      <c r="G409" s="3" t="n">
        <f aca="false">2.5*(1+C409)</f>
        <v>2.6</v>
      </c>
      <c r="H409" s="3" t="n">
        <f aca="false">0.64*(1+D409)</f>
        <v>0.768</v>
      </c>
      <c r="I409" s="3" t="n">
        <f aca="false">(E409-F409-G409-H409)*(E409-F409-G409-H409)</f>
        <v>5.87917130235006</v>
      </c>
      <c r="J409" s="5" t="n">
        <f aca="false">1/I409</f>
        <v>0.17009199912244</v>
      </c>
      <c r="K409" s="6" t="n">
        <f aca="false">SQRT($E409/(1-$B409)^2)</f>
        <v>2.75</v>
      </c>
      <c r="L409" s="6" t="n">
        <f aca="false">$F409</f>
        <v>1.5</v>
      </c>
      <c r="M409" s="6" t="n">
        <f aca="false">$G409/(1+$C409)</f>
        <v>2.5</v>
      </c>
      <c r="N409" s="6" t="n">
        <f aca="false">$H409/(1+$D409)</f>
        <v>0.64</v>
      </c>
      <c r="O409" s="6" t="n">
        <f aca="false">ROUND((1+10^(-6-$P409))*(1-SQRT($E409)/$K409),2)</f>
        <v>0.2</v>
      </c>
      <c r="P409" s="6" t="n">
        <f aca="false">LOG10($A409)-6</f>
        <v>-7</v>
      </c>
    </row>
    <row r="410" customFormat="false" ht="15" hidden="false" customHeight="false" outlineLevel="0" collapsed="false">
      <c r="A410" s="3" t="n">
        <v>1</v>
      </c>
      <c r="B410" s="3" t="n">
        <v>0.1</v>
      </c>
      <c r="C410" s="4" t="n">
        <v>0.04</v>
      </c>
      <c r="D410" s="4" t="n">
        <v>0.2</v>
      </c>
      <c r="E410" s="3" t="n">
        <f aca="false">(2.75*2.75)*((1-B410)*(1-B410))</f>
        <v>6.125625</v>
      </c>
      <c r="F410" s="3" t="n">
        <f aca="false">1.5</f>
        <v>1.5</v>
      </c>
      <c r="G410" s="3" t="n">
        <f aca="false">2.5*(1+C410)</f>
        <v>2.6</v>
      </c>
      <c r="H410" s="3" t="n">
        <f aca="false">0.64*(1+D410)</f>
        <v>0.768</v>
      </c>
      <c r="I410" s="3" t="n">
        <f aca="false">(E410-F410-G410-H410)*(E410-F410-G410-H410)</f>
        <v>1.581620640625</v>
      </c>
      <c r="J410" s="5" t="n">
        <f aca="false">1/I410</f>
        <v>0.632262866527106</v>
      </c>
      <c r="K410" s="6" t="n">
        <f aca="false">SQRT($E410/(1-$B410)^2)</f>
        <v>2.75</v>
      </c>
      <c r="L410" s="6" t="n">
        <f aca="false">$F410</f>
        <v>1.5</v>
      </c>
      <c r="M410" s="6" t="n">
        <f aca="false">$G410/(1+$C410)</f>
        <v>2.5</v>
      </c>
      <c r="N410" s="6" t="n">
        <f aca="false">$H410/(1+$D410)</f>
        <v>0.64</v>
      </c>
      <c r="O410" s="6" t="n">
        <f aca="false">ROUND((1+10^(-6-$P410))*(1-SQRT($E410)/$K410),2)</f>
        <v>0.2</v>
      </c>
      <c r="P410" s="6" t="n">
        <f aca="false">LOG10($A410)-6</f>
        <v>-6</v>
      </c>
    </row>
    <row r="411" customFormat="false" ht="15" hidden="false" customHeight="false" outlineLevel="0" collapsed="false">
      <c r="A411" s="3" t="n">
        <v>10</v>
      </c>
      <c r="B411" s="3" t="n">
        <v>0.182</v>
      </c>
      <c r="C411" s="4" t="n">
        <v>0.04</v>
      </c>
      <c r="D411" s="4" t="n">
        <v>0.2</v>
      </c>
      <c r="E411" s="3" t="n">
        <f aca="false">(2.75*2.75)*((1-B411)*(1-B411))</f>
        <v>5.06025025</v>
      </c>
      <c r="F411" s="3" t="n">
        <f aca="false">1.5</f>
        <v>1.5</v>
      </c>
      <c r="G411" s="3" t="n">
        <f aca="false">2.5*(1+C411)</f>
        <v>2.6</v>
      </c>
      <c r="H411" s="3" t="n">
        <f aca="false">0.64*(1+D411)</f>
        <v>0.768</v>
      </c>
      <c r="I411" s="3" t="n">
        <f aca="false">(E411-F411-G411-H411)*(E411-F411-G411-H411)</f>
        <v>0.0369601586250625</v>
      </c>
      <c r="J411" s="5" t="n">
        <f aca="false">1/I411</f>
        <v>27.0561609365471</v>
      </c>
      <c r="K411" s="6" t="n">
        <f aca="false">SQRT($E411/(1-$B411)^2)</f>
        <v>2.75</v>
      </c>
      <c r="L411" s="6" t="n">
        <f aca="false">$F411</f>
        <v>1.5</v>
      </c>
      <c r="M411" s="6" t="n">
        <f aca="false">$G411/(1+$C411)</f>
        <v>2.5</v>
      </c>
      <c r="N411" s="6" t="n">
        <f aca="false">$H411/(1+$D411)</f>
        <v>0.64</v>
      </c>
      <c r="O411" s="6" t="n">
        <f aca="false">ROUND((1+10^(-6-$P411))*(1-SQRT($E411)/$K411),2)</f>
        <v>0.2</v>
      </c>
      <c r="P411" s="6" t="n">
        <f aca="false">LOG10($A411)-6</f>
        <v>-5</v>
      </c>
    </row>
    <row r="412" customFormat="false" ht="15" hidden="false" customHeight="false" outlineLevel="0" collapsed="false">
      <c r="A412" s="3" t="n">
        <v>0.001</v>
      </c>
      <c r="B412" s="3" t="n">
        <v>0.0002</v>
      </c>
      <c r="C412" s="4" t="n">
        <v>0.06</v>
      </c>
      <c r="D412" s="4" t="n">
        <v>0.3</v>
      </c>
      <c r="E412" s="3" t="n">
        <f aca="false">(2.75*2.75)*((1-B412)*(1-B412))</f>
        <v>7.5594753025</v>
      </c>
      <c r="F412" s="3" t="n">
        <f aca="false">1.5</f>
        <v>1.5</v>
      </c>
      <c r="G412" s="3" t="n">
        <f aca="false">2.5*(1+C412)</f>
        <v>2.65</v>
      </c>
      <c r="H412" s="3" t="n">
        <f aca="false">0.64*(1+D412)</f>
        <v>0.832</v>
      </c>
      <c r="I412" s="3" t="n">
        <f aca="false">(E412-F412-G412-H412)*(E412-F412-G412-H412)</f>
        <v>6.64337893499747</v>
      </c>
      <c r="J412" s="5" t="n">
        <f aca="false">1/I412</f>
        <v>0.150525810703342</v>
      </c>
      <c r="K412" s="6" t="n">
        <f aca="false">SQRT($E412/(1-$B412)^2)</f>
        <v>2.75</v>
      </c>
      <c r="L412" s="6" t="n">
        <f aca="false">$F412</f>
        <v>1.5</v>
      </c>
      <c r="M412" s="6" t="n">
        <f aca="false">$G412/(1+$C412)</f>
        <v>2.5</v>
      </c>
      <c r="N412" s="6" t="n">
        <f aca="false">$H412/(1+$D412)</f>
        <v>0.64</v>
      </c>
      <c r="O412" s="6" t="n">
        <f aca="false">ROUND((1+10^(-6-$P412))*(1-SQRT($E412)/$K412),2)</f>
        <v>0.2</v>
      </c>
      <c r="P412" s="6" t="n">
        <f aca="false">LOG10($A412)-6</f>
        <v>-9</v>
      </c>
    </row>
    <row r="413" customFormat="false" ht="15" hidden="false" customHeight="false" outlineLevel="0" collapsed="false">
      <c r="A413" s="3" t="n">
        <v>0.01</v>
      </c>
      <c r="B413" s="3" t="n">
        <v>0.002</v>
      </c>
      <c r="C413" s="4" t="n">
        <v>0.06</v>
      </c>
      <c r="D413" s="4" t="n">
        <v>0.3</v>
      </c>
      <c r="E413" s="3" t="n">
        <f aca="false">(2.75*2.75)*((1-B413)*(1-B413))</f>
        <v>7.53228025</v>
      </c>
      <c r="F413" s="3" t="n">
        <f aca="false">1.5</f>
        <v>1.5</v>
      </c>
      <c r="G413" s="3" t="n">
        <f aca="false">2.5*(1+C413)</f>
        <v>2.65</v>
      </c>
      <c r="H413" s="3" t="n">
        <f aca="false">0.64*(1+D413)</f>
        <v>0.832</v>
      </c>
      <c r="I413" s="3" t="n">
        <f aca="false">(E413-F413-G413-H413)*(E413-F413-G413-H413)</f>
        <v>6.50392935354006</v>
      </c>
      <c r="J413" s="5" t="n">
        <f aca="false">1/I413</f>
        <v>0.153753207582998</v>
      </c>
      <c r="K413" s="6" t="n">
        <f aca="false">SQRT($E413/(1-$B413)^2)</f>
        <v>2.75</v>
      </c>
      <c r="L413" s="6" t="n">
        <f aca="false">$F413</f>
        <v>1.5</v>
      </c>
      <c r="M413" s="6" t="n">
        <f aca="false">$G413/(1+$C413)</f>
        <v>2.5</v>
      </c>
      <c r="N413" s="6" t="n">
        <f aca="false">$H413/(1+$D413)</f>
        <v>0.64</v>
      </c>
      <c r="O413" s="6" t="n">
        <f aca="false">ROUND((1+10^(-6-$P413))*(1-SQRT($E413)/$K413),2)</f>
        <v>0.2</v>
      </c>
      <c r="P413" s="6" t="n">
        <f aca="false">LOG10($A413)-6</f>
        <v>-8</v>
      </c>
    </row>
    <row r="414" customFormat="false" ht="15" hidden="false" customHeight="false" outlineLevel="0" collapsed="false">
      <c r="A414" s="3" t="n">
        <v>0.1</v>
      </c>
      <c r="B414" s="3" t="n">
        <v>0.018</v>
      </c>
      <c r="C414" s="4" t="n">
        <v>0.06</v>
      </c>
      <c r="D414" s="4" t="n">
        <v>0.3</v>
      </c>
      <c r="E414" s="3" t="n">
        <f aca="false">(2.75*2.75)*((1-B414)*(1-B414))</f>
        <v>7.29270025</v>
      </c>
      <c r="F414" s="3" t="n">
        <f aca="false">1.5</f>
        <v>1.5</v>
      </c>
      <c r="G414" s="3" t="n">
        <f aca="false">2.5*(1+C414)</f>
        <v>2.65</v>
      </c>
      <c r="H414" s="3" t="n">
        <f aca="false">0.64*(1+D414)</f>
        <v>0.832</v>
      </c>
      <c r="I414" s="3" t="n">
        <f aca="false">(E414-F414-G414-H414)*(E414-F414-G414-H414)</f>
        <v>5.33933564535006</v>
      </c>
      <c r="J414" s="5" t="n">
        <f aca="false">1/I414</f>
        <v>0.187289218438793</v>
      </c>
      <c r="K414" s="6" t="n">
        <f aca="false">SQRT($E414/(1-$B414)^2)</f>
        <v>2.75</v>
      </c>
      <c r="L414" s="6" t="n">
        <f aca="false">$F414</f>
        <v>1.5</v>
      </c>
      <c r="M414" s="6" t="n">
        <f aca="false">$G414/(1+$C414)</f>
        <v>2.5</v>
      </c>
      <c r="N414" s="6" t="n">
        <f aca="false">$H414/(1+$D414)</f>
        <v>0.64</v>
      </c>
      <c r="O414" s="6" t="n">
        <f aca="false">ROUND((1+10^(-6-$P414))*(1-SQRT($E414)/$K414),2)</f>
        <v>0.2</v>
      </c>
      <c r="P414" s="6" t="n">
        <f aca="false">LOG10($A414)-6</f>
        <v>-7</v>
      </c>
    </row>
    <row r="415" customFormat="false" ht="15" hidden="false" customHeight="false" outlineLevel="0" collapsed="false">
      <c r="A415" s="3" t="n">
        <v>1</v>
      </c>
      <c r="B415" s="3" t="n">
        <v>0.1</v>
      </c>
      <c r="C415" s="4" t="n">
        <v>0.06</v>
      </c>
      <c r="D415" s="4" t="n">
        <v>0.3</v>
      </c>
      <c r="E415" s="3" t="n">
        <f aca="false">(2.75*2.75)*((1-B415)*(1-B415))</f>
        <v>6.125625</v>
      </c>
      <c r="F415" s="3" t="n">
        <f aca="false">1.5</f>
        <v>1.5</v>
      </c>
      <c r="G415" s="3" t="n">
        <f aca="false">2.5*(1+C415)</f>
        <v>2.65</v>
      </c>
      <c r="H415" s="3" t="n">
        <f aca="false">0.64*(1+D415)</f>
        <v>0.832</v>
      </c>
      <c r="I415" s="3" t="n">
        <f aca="false">(E415-F415-G415-H415)*(E415-F415-G415-H415)</f>
        <v>1.307878140625</v>
      </c>
      <c r="J415" s="5" t="n">
        <f aca="false">1/I415</f>
        <v>0.764597227324349</v>
      </c>
      <c r="K415" s="6" t="n">
        <f aca="false">SQRT($E415/(1-$B415)^2)</f>
        <v>2.75</v>
      </c>
      <c r="L415" s="6" t="n">
        <f aca="false">$F415</f>
        <v>1.5</v>
      </c>
      <c r="M415" s="6" t="n">
        <f aca="false">$G415/(1+$C415)</f>
        <v>2.5</v>
      </c>
      <c r="N415" s="6" t="n">
        <f aca="false">$H415/(1+$D415)</f>
        <v>0.64</v>
      </c>
      <c r="O415" s="6" t="n">
        <f aca="false">ROUND((1+10^(-6-$P415))*(1-SQRT($E415)/$K415),2)</f>
        <v>0.2</v>
      </c>
      <c r="P415" s="6" t="n">
        <f aca="false">LOG10($A415)-6</f>
        <v>-6</v>
      </c>
    </row>
    <row r="416" customFormat="false" ht="15" hidden="false" customHeight="false" outlineLevel="0" collapsed="false">
      <c r="A416" s="3" t="n">
        <v>10</v>
      </c>
      <c r="B416" s="3" t="n">
        <v>0.182</v>
      </c>
      <c r="C416" s="4" t="n">
        <v>0.06</v>
      </c>
      <c r="D416" s="4" t="n">
        <v>0.3</v>
      </c>
      <c r="E416" s="3" t="n">
        <f aca="false">(2.75*2.75)*((1-B416)*(1-B416))</f>
        <v>5.06025025</v>
      </c>
      <c r="F416" s="3" t="n">
        <f aca="false">1.5</f>
        <v>1.5</v>
      </c>
      <c r="G416" s="3" t="n">
        <f aca="false">2.5*(1+C416)</f>
        <v>2.65</v>
      </c>
      <c r="H416" s="3" t="n">
        <f aca="false">0.64*(1+D416)</f>
        <v>0.832</v>
      </c>
      <c r="I416" s="3" t="n">
        <f aca="false">(E416-F416-G416-H416)*(E416-F416-G416-H416)</f>
        <v>0.00612310162506246</v>
      </c>
      <c r="J416" s="5" t="n">
        <f aca="false">1/I416</f>
        <v>163.315924058308</v>
      </c>
      <c r="K416" s="6" t="n">
        <f aca="false">SQRT($E416/(1-$B416)^2)</f>
        <v>2.75</v>
      </c>
      <c r="L416" s="6" t="n">
        <f aca="false">$F416</f>
        <v>1.5</v>
      </c>
      <c r="M416" s="6" t="n">
        <f aca="false">$G416/(1+$C416)</f>
        <v>2.5</v>
      </c>
      <c r="N416" s="6" t="n">
        <f aca="false">$H416/(1+$D416)</f>
        <v>0.64</v>
      </c>
      <c r="O416" s="6" t="n">
        <f aca="false">ROUND((1+10^(-6-$P416))*(1-SQRT($E416)/$K416),2)</f>
        <v>0.2</v>
      </c>
      <c r="P416" s="6" t="n">
        <f aca="false">LOG10($A416)-6</f>
        <v>-5</v>
      </c>
    </row>
    <row r="417" customFormat="false" ht="15" hidden="false" customHeight="false" outlineLevel="0" collapsed="false">
      <c r="A417" s="3" t="n">
        <v>0.001</v>
      </c>
      <c r="B417" s="3" t="n">
        <v>0.0002</v>
      </c>
      <c r="C417" s="4" t="n">
        <v>0.08</v>
      </c>
      <c r="D417" s="4" t="n">
        <v>0.4</v>
      </c>
      <c r="E417" s="3" t="n">
        <f aca="false">(2.75*2.75)*((1-B417)*(1-B417))</f>
        <v>7.5594753025</v>
      </c>
      <c r="F417" s="3" t="n">
        <f aca="false">1.5</f>
        <v>1.5</v>
      </c>
      <c r="G417" s="3" t="n">
        <f aca="false">2.5*(1+C417)</f>
        <v>2.7</v>
      </c>
      <c r="H417" s="3" t="n">
        <f aca="false">0.64*(1+D417)</f>
        <v>0.896</v>
      </c>
      <c r="I417" s="3" t="n">
        <f aca="false">(E417-F417-G417-H417)*(E417-F417-G417-H417)</f>
        <v>6.06871056602747</v>
      </c>
      <c r="J417" s="5" t="n">
        <f aca="false">1/I417</f>
        <v>0.16477964950215</v>
      </c>
      <c r="K417" s="6" t="n">
        <f aca="false">SQRT($E417/(1-$B417)^2)</f>
        <v>2.75</v>
      </c>
      <c r="L417" s="6" t="n">
        <f aca="false">$F417</f>
        <v>1.5</v>
      </c>
      <c r="M417" s="6" t="n">
        <f aca="false">$G417/(1+$C417)</f>
        <v>2.5</v>
      </c>
      <c r="N417" s="6" t="n">
        <f aca="false">$H417/(1+$D417)</f>
        <v>0.64</v>
      </c>
      <c r="O417" s="6" t="n">
        <f aca="false">ROUND((1+10^(-6-$P417))*(1-SQRT($E417)/$K417),2)</f>
        <v>0.2</v>
      </c>
      <c r="P417" s="6" t="n">
        <f aca="false">LOG10($A417)-6</f>
        <v>-9</v>
      </c>
    </row>
    <row r="418" customFormat="false" ht="15" hidden="false" customHeight="false" outlineLevel="0" collapsed="false">
      <c r="A418" s="3" t="n">
        <v>0.01</v>
      </c>
      <c r="B418" s="3" t="n">
        <v>0.002</v>
      </c>
      <c r="C418" s="4" t="n">
        <v>0.08</v>
      </c>
      <c r="D418" s="4" t="n">
        <v>0.4</v>
      </c>
      <c r="E418" s="3" t="n">
        <f aca="false">(2.75*2.75)*((1-B418)*(1-B418))</f>
        <v>7.53228025</v>
      </c>
      <c r="F418" s="3" t="n">
        <f aca="false">1.5</f>
        <v>1.5</v>
      </c>
      <c r="G418" s="3" t="n">
        <f aca="false">2.5*(1+C418)</f>
        <v>2.7</v>
      </c>
      <c r="H418" s="3" t="n">
        <f aca="false">0.64*(1+D418)</f>
        <v>0.896</v>
      </c>
      <c r="I418" s="3" t="n">
        <f aca="false">(E418-F418-G418-H418)*(E418-F418-G418-H418)</f>
        <v>5.93546145654006</v>
      </c>
      <c r="J418" s="5" t="n">
        <f aca="false">1/I418</f>
        <v>0.168478897103803</v>
      </c>
      <c r="K418" s="6" t="n">
        <f aca="false">SQRT($E418/(1-$B418)^2)</f>
        <v>2.75</v>
      </c>
      <c r="L418" s="6" t="n">
        <f aca="false">$F418</f>
        <v>1.5</v>
      </c>
      <c r="M418" s="6" t="n">
        <f aca="false">$G418/(1+$C418)</f>
        <v>2.5</v>
      </c>
      <c r="N418" s="6" t="n">
        <f aca="false">$H418/(1+$D418)</f>
        <v>0.64</v>
      </c>
      <c r="O418" s="6" t="n">
        <f aca="false">ROUND((1+10^(-6-$P418))*(1-SQRT($E418)/$K418),2)</f>
        <v>0.2</v>
      </c>
      <c r="P418" s="6" t="n">
        <f aca="false">LOG10($A418)-6</f>
        <v>-8</v>
      </c>
    </row>
    <row r="419" customFormat="false" ht="15" hidden="false" customHeight="false" outlineLevel="0" collapsed="false">
      <c r="A419" s="3" t="n">
        <v>0.1</v>
      </c>
      <c r="B419" s="3" t="n">
        <v>0.018</v>
      </c>
      <c r="C419" s="4" t="n">
        <v>0.08</v>
      </c>
      <c r="D419" s="4" t="n">
        <v>0.4</v>
      </c>
      <c r="E419" s="3" t="n">
        <f aca="false">(2.75*2.75)*((1-B419)*(1-B419))</f>
        <v>7.29270025</v>
      </c>
      <c r="F419" s="3" t="n">
        <f aca="false">1.5</f>
        <v>1.5</v>
      </c>
      <c r="G419" s="3" t="n">
        <f aca="false">2.5*(1+C419)</f>
        <v>2.7</v>
      </c>
      <c r="H419" s="3" t="n">
        <f aca="false">0.64*(1+D419)</f>
        <v>0.896</v>
      </c>
      <c r="I419" s="3" t="n">
        <f aca="false">(E419-F419-G419-H419)*(E419-F419-G419-H419)</f>
        <v>4.82549198835006</v>
      </c>
      <c r="J419" s="5" t="n">
        <f aca="false">1/I419</f>
        <v>0.207232755212163</v>
      </c>
      <c r="K419" s="6" t="n">
        <f aca="false">SQRT($E419/(1-$B419)^2)</f>
        <v>2.75</v>
      </c>
      <c r="L419" s="6" t="n">
        <f aca="false">$F419</f>
        <v>1.5</v>
      </c>
      <c r="M419" s="6" t="n">
        <f aca="false">$G419/(1+$C419)</f>
        <v>2.5</v>
      </c>
      <c r="N419" s="6" t="n">
        <f aca="false">$H419/(1+$D419)</f>
        <v>0.64</v>
      </c>
      <c r="O419" s="6" t="n">
        <f aca="false">ROUND((1+10^(-6-$P419))*(1-SQRT($E419)/$K419),2)</f>
        <v>0.2</v>
      </c>
      <c r="P419" s="6" t="n">
        <f aca="false">LOG10($A419)-6</f>
        <v>-7</v>
      </c>
    </row>
    <row r="420" customFormat="false" ht="15" hidden="false" customHeight="false" outlineLevel="0" collapsed="false">
      <c r="A420" s="3" t="n">
        <v>1</v>
      </c>
      <c r="B420" s="3" t="n">
        <v>0.1</v>
      </c>
      <c r="C420" s="4" t="n">
        <v>0.08</v>
      </c>
      <c r="D420" s="4" t="n">
        <v>0.4</v>
      </c>
      <c r="E420" s="3" t="n">
        <f aca="false">(2.75*2.75)*((1-B420)*(1-B420))</f>
        <v>6.125625</v>
      </c>
      <c r="F420" s="3" t="n">
        <f aca="false">1.5</f>
        <v>1.5</v>
      </c>
      <c r="G420" s="3" t="n">
        <f aca="false">2.5*(1+C420)</f>
        <v>2.7</v>
      </c>
      <c r="H420" s="3" t="n">
        <f aca="false">0.64*(1+D420)</f>
        <v>0.896</v>
      </c>
      <c r="I420" s="3" t="n">
        <f aca="false">(E420-F420-G420-H420)*(E420-F420-G420-H420)</f>
        <v>1.060127640625</v>
      </c>
      <c r="J420" s="5" t="n">
        <f aca="false">1/I420</f>
        <v>0.943282640390782</v>
      </c>
      <c r="K420" s="6" t="n">
        <f aca="false">SQRT($E420/(1-$B420)^2)</f>
        <v>2.75</v>
      </c>
      <c r="L420" s="6" t="n">
        <f aca="false">$F420</f>
        <v>1.5</v>
      </c>
      <c r="M420" s="6" t="n">
        <f aca="false">$G420/(1+$C420)</f>
        <v>2.5</v>
      </c>
      <c r="N420" s="6" t="n">
        <f aca="false">$H420/(1+$D420)</f>
        <v>0.64</v>
      </c>
      <c r="O420" s="6" t="n">
        <f aca="false">ROUND((1+10^(-6-$P420))*(1-SQRT($E420)/$K420),2)</f>
        <v>0.2</v>
      </c>
      <c r="P420" s="6" t="n">
        <f aca="false">LOG10($A420)-6</f>
        <v>-6</v>
      </c>
    </row>
    <row r="421" customFormat="false" ht="15" hidden="false" customHeight="false" outlineLevel="0" collapsed="false">
      <c r="A421" s="3" t="n">
        <v>0.001</v>
      </c>
      <c r="B421" s="3" t="n">
        <v>0.0002</v>
      </c>
      <c r="C421" s="4" t="n">
        <v>0.1</v>
      </c>
      <c r="D421" s="4" t="n">
        <v>0.5</v>
      </c>
      <c r="E421" s="3" t="n">
        <f aca="false">(2.75*2.75)*((1-B421)*(1-B421))</f>
        <v>7.5594753025</v>
      </c>
      <c r="F421" s="3" t="n">
        <f aca="false">1.5</f>
        <v>1.5</v>
      </c>
      <c r="G421" s="3" t="n">
        <f aca="false">2.5*(1+C421)</f>
        <v>2.75</v>
      </c>
      <c r="H421" s="3" t="n">
        <f aca="false">0.64*(1+D421)</f>
        <v>0.96</v>
      </c>
      <c r="I421" s="3" t="n">
        <f aca="false">(E421-F421-G421-H421)*(E421-F421-G421-H421)</f>
        <v>5.52003419705747</v>
      </c>
      <c r="J421" s="5" t="n">
        <f aca="false">1/I421</f>
        <v>0.181158297992622</v>
      </c>
      <c r="K421" s="6" t="n">
        <f aca="false">SQRT($E421/(1-$B421)^2)</f>
        <v>2.75</v>
      </c>
      <c r="L421" s="6" t="n">
        <f aca="false">$F421</f>
        <v>1.5</v>
      </c>
      <c r="M421" s="6" t="n">
        <f aca="false">$G421/(1+$C421)</f>
        <v>2.5</v>
      </c>
      <c r="N421" s="6" t="n">
        <f aca="false">$H421/(1+$D421)</f>
        <v>0.64</v>
      </c>
      <c r="O421" s="6" t="n">
        <f aca="false">ROUND((1+10^(-6-$P421))*(1-SQRT($E421)/$K421),2)</f>
        <v>0.2</v>
      </c>
      <c r="P421" s="6" t="n">
        <f aca="false">LOG10($A421)-6</f>
        <v>-9</v>
      </c>
    </row>
    <row r="422" customFormat="false" ht="15" hidden="false" customHeight="false" outlineLevel="0" collapsed="false">
      <c r="A422" s="3" t="n">
        <v>0.01</v>
      </c>
      <c r="B422" s="3" t="n">
        <v>0.002</v>
      </c>
      <c r="C422" s="4" t="n">
        <v>0.1</v>
      </c>
      <c r="D422" s="4" t="n">
        <v>0.5</v>
      </c>
      <c r="E422" s="3" t="n">
        <f aca="false">(2.75*2.75)*((1-B422)*(1-B422))</f>
        <v>7.53228025</v>
      </c>
      <c r="F422" s="3" t="n">
        <f aca="false">1.5</f>
        <v>1.5</v>
      </c>
      <c r="G422" s="3" t="n">
        <f aca="false">2.5*(1+C422)</f>
        <v>2.75</v>
      </c>
      <c r="H422" s="3" t="n">
        <f aca="false">0.64*(1+D422)</f>
        <v>0.96</v>
      </c>
      <c r="I422" s="3" t="n">
        <f aca="false">(E422-F422-G422-H422)*(E422-F422-G422-H422)</f>
        <v>5.39298555954006</v>
      </c>
      <c r="J422" s="5" t="n">
        <f aca="false">1/I422</f>
        <v>0.185426048143412</v>
      </c>
      <c r="K422" s="6" t="n">
        <f aca="false">SQRT($E422/(1-$B422)^2)</f>
        <v>2.75</v>
      </c>
      <c r="L422" s="6" t="n">
        <f aca="false">$F422</f>
        <v>1.5</v>
      </c>
      <c r="M422" s="6" t="n">
        <f aca="false">$G422/(1+$C422)</f>
        <v>2.5</v>
      </c>
      <c r="N422" s="6" t="n">
        <f aca="false">$H422/(1+$D422)</f>
        <v>0.64</v>
      </c>
      <c r="O422" s="6" t="n">
        <f aca="false">ROUND((1+10^(-6-$P422))*(1-SQRT($E422)/$K422),2)</f>
        <v>0.2</v>
      </c>
      <c r="P422" s="6" t="n">
        <f aca="false">LOG10($A422)-6</f>
        <v>-8</v>
      </c>
    </row>
    <row r="423" customFormat="false" ht="15" hidden="false" customHeight="false" outlineLevel="0" collapsed="false">
      <c r="A423" s="3" t="n">
        <v>0.1</v>
      </c>
      <c r="B423" s="3" t="n">
        <v>0.018</v>
      </c>
      <c r="C423" s="4" t="n">
        <v>0.1</v>
      </c>
      <c r="D423" s="4" t="n">
        <v>0.5</v>
      </c>
      <c r="E423" s="3" t="n">
        <f aca="false">(2.75*2.75)*((1-B423)*(1-B423))</f>
        <v>7.29270025</v>
      </c>
      <c r="F423" s="3" t="n">
        <f aca="false">1.5</f>
        <v>1.5</v>
      </c>
      <c r="G423" s="3" t="n">
        <f aca="false">2.5*(1+C423)</f>
        <v>2.75</v>
      </c>
      <c r="H423" s="3" t="n">
        <f aca="false">0.64*(1+D423)</f>
        <v>0.96</v>
      </c>
      <c r="I423" s="3" t="n">
        <f aca="false">(E423-F423-G423-H423)*(E423-F423-G423-H423)</f>
        <v>4.33764033135006</v>
      </c>
      <c r="J423" s="5" t="n">
        <f aca="false">1/I423</f>
        <v>0.23054009175739</v>
      </c>
      <c r="K423" s="6" t="n">
        <f aca="false">SQRT($E423/(1-$B423)^2)</f>
        <v>2.75</v>
      </c>
      <c r="L423" s="6" t="n">
        <f aca="false">$F423</f>
        <v>1.5</v>
      </c>
      <c r="M423" s="6" t="n">
        <f aca="false">$G423/(1+$C423)</f>
        <v>2.5</v>
      </c>
      <c r="N423" s="6" t="n">
        <f aca="false">$H423/(1+$D423)</f>
        <v>0.64</v>
      </c>
      <c r="O423" s="6" t="n">
        <f aca="false">ROUND((1+10^(-6-$P423))*(1-SQRT($E423)/$K423),2)</f>
        <v>0.2</v>
      </c>
      <c r="P423" s="6" t="n">
        <f aca="false">LOG10($A423)-6</f>
        <v>-7</v>
      </c>
    </row>
    <row r="424" customFormat="false" ht="15" hidden="false" customHeight="false" outlineLevel="0" collapsed="false">
      <c r="A424" s="3" t="n">
        <v>1</v>
      </c>
      <c r="B424" s="3" t="n">
        <v>0.1</v>
      </c>
      <c r="C424" s="4" t="n">
        <v>0.1</v>
      </c>
      <c r="D424" s="4" t="n">
        <v>0.5</v>
      </c>
      <c r="E424" s="3" t="n">
        <f aca="false">(2.75*2.75)*((1-B424)*(1-B424))</f>
        <v>6.125625</v>
      </c>
      <c r="F424" s="3" t="n">
        <f aca="false">1.5</f>
        <v>1.5</v>
      </c>
      <c r="G424" s="3" t="n">
        <f aca="false">2.5*(1+C424)</f>
        <v>2.75</v>
      </c>
      <c r="H424" s="3" t="n">
        <f aca="false">0.64*(1+D424)</f>
        <v>0.96</v>
      </c>
      <c r="I424" s="3" t="n">
        <f aca="false">(E424-F424-G424-H424)*(E424-F424-G424-H424)</f>
        <v>0.838369140625001</v>
      </c>
      <c r="J424" s="5" t="n">
        <f aca="false">1/I424</f>
        <v>1.19279199524747</v>
      </c>
      <c r="K424" s="6" t="n">
        <f aca="false">SQRT($E424/(1-$B424)^2)</f>
        <v>2.75</v>
      </c>
      <c r="L424" s="6" t="n">
        <f aca="false">$F424</f>
        <v>1.5</v>
      </c>
      <c r="M424" s="6" t="n">
        <f aca="false">$G424/(1+$C424)</f>
        <v>2.5</v>
      </c>
      <c r="N424" s="6" t="n">
        <f aca="false">$H424/(1+$D424)</f>
        <v>0.64</v>
      </c>
      <c r="O424" s="6" t="n">
        <f aca="false">ROUND((1+10^(-6-$P424))*(1-SQRT($E424)/$K424),2)</f>
        <v>0.2</v>
      </c>
      <c r="P424" s="6" t="n">
        <f aca="false">LOG10($A424)-6</f>
        <v>-6</v>
      </c>
    </row>
    <row r="425" customFormat="false" ht="15" hidden="false" customHeight="false" outlineLevel="0" collapsed="false">
      <c r="A425" s="3" t="n">
        <v>0.001</v>
      </c>
      <c r="B425" s="3" t="n">
        <v>0.0002</v>
      </c>
      <c r="C425" s="4" t="n">
        <v>0.2</v>
      </c>
      <c r="D425" s="4" t="n">
        <v>1</v>
      </c>
      <c r="E425" s="3" t="n">
        <f aca="false">(2.75*2.75)*((1-B425)*(1-B425))</f>
        <v>7.5594753025</v>
      </c>
      <c r="F425" s="3" t="n">
        <f aca="false">1.5</f>
        <v>1.5</v>
      </c>
      <c r="G425" s="3" t="n">
        <f aca="false">2.5*(1+C425)</f>
        <v>3</v>
      </c>
      <c r="H425" s="3" t="n">
        <f aca="false">0.64*(1+D425)</f>
        <v>1.28</v>
      </c>
      <c r="I425" s="3" t="n">
        <f aca="false">(E425-F425-G425-H425)*(E425-F425-G425-H425)</f>
        <v>3.16653235220747</v>
      </c>
      <c r="J425" s="5" t="n">
        <f aca="false">1/I425</f>
        <v>0.315802868492051</v>
      </c>
      <c r="K425" s="6" t="n">
        <f aca="false">SQRT($E425/(1-$B425)^2)</f>
        <v>2.75</v>
      </c>
      <c r="L425" s="6" t="n">
        <f aca="false">$F425</f>
        <v>1.5</v>
      </c>
      <c r="M425" s="6" t="n">
        <f aca="false">$G425/(1+$C425)</f>
        <v>2.5</v>
      </c>
      <c r="N425" s="6" t="n">
        <f aca="false">$H425/(1+$D425)</f>
        <v>0.64</v>
      </c>
      <c r="O425" s="6" t="n">
        <f aca="false">ROUND((1+10^(-6-$P425))*(1-SQRT($E425)/$K425),2)</f>
        <v>0.2</v>
      </c>
      <c r="P425" s="6" t="n">
        <f aca="false">LOG10($A425)-6</f>
        <v>-9</v>
      </c>
    </row>
    <row r="426" customFormat="false" ht="15" hidden="false" customHeight="false" outlineLevel="0" collapsed="false">
      <c r="A426" s="3" t="n">
        <v>0.01</v>
      </c>
      <c r="B426" s="3" t="n">
        <v>0.002</v>
      </c>
      <c r="C426" s="4" t="n">
        <v>0.2</v>
      </c>
      <c r="D426" s="4" t="n">
        <v>1</v>
      </c>
      <c r="E426" s="3" t="n">
        <f aca="false">(2.75*2.75)*((1-B426)*(1-B426))</f>
        <v>7.53228025</v>
      </c>
      <c r="F426" s="3" t="n">
        <f aca="false">1.5</f>
        <v>1.5</v>
      </c>
      <c r="G426" s="3" t="n">
        <f aca="false">2.5*(1+C426)</f>
        <v>3</v>
      </c>
      <c r="H426" s="3" t="n">
        <f aca="false">0.64*(1+D426)</f>
        <v>1.28</v>
      </c>
      <c r="I426" s="3" t="n">
        <f aca="false">(E426-F426-G426-H426)*(E426-F426-G426-H426)</f>
        <v>3.07048607454006</v>
      </c>
      <c r="J426" s="5" t="n">
        <f aca="false">1/I426</f>
        <v>0.32568133374446</v>
      </c>
      <c r="K426" s="6" t="n">
        <f aca="false">SQRT($E426/(1-$B426)^2)</f>
        <v>2.75</v>
      </c>
      <c r="L426" s="6" t="n">
        <f aca="false">$F426</f>
        <v>1.5</v>
      </c>
      <c r="M426" s="6" t="n">
        <f aca="false">$G426/(1+$C426)</f>
        <v>2.5</v>
      </c>
      <c r="N426" s="6" t="n">
        <f aca="false">$H426/(1+$D426)</f>
        <v>0.64</v>
      </c>
      <c r="O426" s="6" t="n">
        <f aca="false">ROUND((1+10^(-6-$P426))*(1-SQRT($E426)/$K426),2)</f>
        <v>0.2</v>
      </c>
      <c r="P426" s="6" t="n">
        <f aca="false">LOG10($A426)-6</f>
        <v>-8</v>
      </c>
    </row>
    <row r="427" customFormat="false" ht="15" hidden="false" customHeight="false" outlineLevel="0" collapsed="false">
      <c r="A427" s="3" t="n">
        <v>0.1</v>
      </c>
      <c r="B427" s="3" t="n">
        <v>0.018</v>
      </c>
      <c r="C427" s="4" t="n">
        <v>0.2</v>
      </c>
      <c r="D427" s="4" t="n">
        <v>1</v>
      </c>
      <c r="E427" s="3" t="n">
        <f aca="false">(2.75*2.75)*((1-B427)*(1-B427))</f>
        <v>7.29270025</v>
      </c>
      <c r="F427" s="3" t="n">
        <f aca="false">1.5</f>
        <v>1.5</v>
      </c>
      <c r="G427" s="3" t="n">
        <f aca="false">2.5*(1+C427)</f>
        <v>3</v>
      </c>
      <c r="H427" s="3" t="n">
        <f aca="false">0.64*(1+D427)</f>
        <v>1.28</v>
      </c>
      <c r="I427" s="3" t="n">
        <f aca="false">(E427-F427-G427-H427)*(E427-F427-G427-H427)</f>
        <v>2.28826204635006</v>
      </c>
      <c r="J427" s="5" t="n">
        <f aca="false">1/I427</f>
        <v>0.437012885650518</v>
      </c>
      <c r="K427" s="6" t="n">
        <f aca="false">SQRT($E427/(1-$B427)^2)</f>
        <v>2.75</v>
      </c>
      <c r="L427" s="6" t="n">
        <f aca="false">$F427</f>
        <v>1.5</v>
      </c>
      <c r="M427" s="6" t="n">
        <f aca="false">$G427/(1+$C427)</f>
        <v>2.5</v>
      </c>
      <c r="N427" s="6" t="n">
        <f aca="false">$H427/(1+$D427)</f>
        <v>0.64</v>
      </c>
      <c r="O427" s="6" t="n">
        <f aca="false">ROUND((1+10^(-6-$P427))*(1-SQRT($E427)/$K427),2)</f>
        <v>0.2</v>
      </c>
      <c r="P427" s="6" t="n">
        <f aca="false">LOG10($A427)-6</f>
        <v>-7</v>
      </c>
    </row>
    <row r="428" customFormat="false" ht="15" hidden="false" customHeight="false" outlineLevel="0" collapsed="false">
      <c r="A428" s="3" t="n">
        <v>1</v>
      </c>
      <c r="B428" s="3" t="n">
        <v>0.1</v>
      </c>
      <c r="C428" s="4" t="n">
        <v>0.2</v>
      </c>
      <c r="D428" s="4" t="n">
        <v>1</v>
      </c>
      <c r="E428" s="3" t="n">
        <f aca="false">(2.75*2.75)*((1-B428)*(1-B428))</f>
        <v>6.125625</v>
      </c>
      <c r="F428" s="3" t="n">
        <f aca="false">1.5</f>
        <v>1.5</v>
      </c>
      <c r="G428" s="3" t="n">
        <f aca="false">2.5*(1+C428)</f>
        <v>3</v>
      </c>
      <c r="H428" s="3" t="n">
        <f aca="false">0.64*(1+D428)</f>
        <v>1.28</v>
      </c>
      <c r="I428" s="3" t="n">
        <f aca="false">(E428-F428-G428-H428)*(E428-F428-G428-H428)</f>
        <v>0.119456640625</v>
      </c>
      <c r="J428" s="5" t="n">
        <f aca="false">1/I428</f>
        <v>8.37123825655882</v>
      </c>
      <c r="K428" s="6" t="n">
        <f aca="false">SQRT($E428/(1-$B428)^2)</f>
        <v>2.75</v>
      </c>
      <c r="L428" s="6" t="n">
        <f aca="false">$F428</f>
        <v>1.5</v>
      </c>
      <c r="M428" s="6" t="n">
        <f aca="false">$G428/(1+$C428)</f>
        <v>2.5</v>
      </c>
      <c r="N428" s="6" t="n">
        <f aca="false">$H428/(1+$D428)</f>
        <v>0.64</v>
      </c>
      <c r="O428" s="6" t="n">
        <f aca="false">ROUND((1+10^(-6-$P428))*(1-SQRT($E428)/$K428),2)</f>
        <v>0.2</v>
      </c>
      <c r="P428" s="6" t="n">
        <f aca="false">LOG10($A428)-6</f>
        <v>-6</v>
      </c>
    </row>
    <row r="429" customFormat="false" ht="15" hidden="false" customHeight="false" outlineLevel="0" collapsed="false">
      <c r="A429" s="3" t="n">
        <v>0.001</v>
      </c>
      <c r="B429" s="3" t="n">
        <v>0.0002</v>
      </c>
      <c r="C429" s="4" t="n">
        <v>0.3</v>
      </c>
      <c r="D429" s="4" t="n">
        <v>1.5</v>
      </c>
      <c r="E429" s="3" t="n">
        <f aca="false">(2.75*2.75)*((1-B429)*(1-B429))</f>
        <v>7.5594753025</v>
      </c>
      <c r="F429" s="3" t="n">
        <f aca="false">1.5</f>
        <v>1.5</v>
      </c>
      <c r="G429" s="3" t="n">
        <f aca="false">2.5*(1+C429)</f>
        <v>3.25</v>
      </c>
      <c r="H429" s="3" t="n">
        <f aca="false">0.64*(1+D429)</f>
        <v>1.6</v>
      </c>
      <c r="I429" s="3" t="n">
        <f aca="false">(E429-F429-G429-H429)*(E429-F429-G429-H429)</f>
        <v>1.46283050735747</v>
      </c>
      <c r="J429" s="5" t="n">
        <f aca="false">1/I429</f>
        <v>0.683606197006687</v>
      </c>
      <c r="K429" s="6" t="n">
        <f aca="false">SQRT($E429/(1-$B429)^2)</f>
        <v>2.75</v>
      </c>
      <c r="L429" s="6" t="n">
        <f aca="false">$F429</f>
        <v>1.5</v>
      </c>
      <c r="M429" s="6" t="n">
        <f aca="false">$G429/(1+$C429)</f>
        <v>2.5</v>
      </c>
      <c r="N429" s="6" t="n">
        <f aca="false">$H429/(1+$D429)</f>
        <v>0.64</v>
      </c>
      <c r="O429" s="6" t="n">
        <f aca="false">ROUND((1+10^(-6-$P429))*(1-SQRT($E429)/$K429),2)</f>
        <v>0.2</v>
      </c>
      <c r="P429" s="6" t="n">
        <f aca="false">LOG10($A429)-6</f>
        <v>-9</v>
      </c>
    </row>
    <row r="430" customFormat="false" ht="15" hidden="false" customHeight="false" outlineLevel="0" collapsed="false">
      <c r="A430" s="3" t="n">
        <v>0.01</v>
      </c>
      <c r="B430" s="3" t="n">
        <v>0.002</v>
      </c>
      <c r="C430" s="4" t="n">
        <v>0.3</v>
      </c>
      <c r="D430" s="4" t="n">
        <v>1.5</v>
      </c>
      <c r="E430" s="3" t="n">
        <f aca="false">(2.75*2.75)*((1-B430)*(1-B430))</f>
        <v>7.53228025</v>
      </c>
      <c r="F430" s="3" t="n">
        <f aca="false">1.5</f>
        <v>1.5</v>
      </c>
      <c r="G430" s="3" t="n">
        <f aca="false">2.5*(1+C430)</f>
        <v>3.25</v>
      </c>
      <c r="H430" s="3" t="n">
        <f aca="false">0.64*(1+D430)</f>
        <v>1.6</v>
      </c>
      <c r="I430" s="3" t="n">
        <f aca="false">(E430-F430-G430-H430)*(E430-F430-G430-H430)</f>
        <v>1.39778658954006</v>
      </c>
      <c r="J430" s="5" t="n">
        <f aca="false">1/I430</f>
        <v>0.71541679358152</v>
      </c>
      <c r="K430" s="6" t="n">
        <f aca="false">SQRT($E430/(1-$B430)^2)</f>
        <v>2.75</v>
      </c>
      <c r="L430" s="6" t="n">
        <f aca="false">$F430</f>
        <v>1.5</v>
      </c>
      <c r="M430" s="6" t="n">
        <f aca="false">$G430/(1+$C430)</f>
        <v>2.5</v>
      </c>
      <c r="N430" s="6" t="n">
        <f aca="false">$H430/(1+$D430)</f>
        <v>0.64</v>
      </c>
      <c r="O430" s="6" t="n">
        <f aca="false">ROUND((1+10^(-6-$P430))*(1-SQRT($E430)/$K430),2)</f>
        <v>0.2</v>
      </c>
      <c r="P430" s="6" t="n">
        <f aca="false">LOG10($A430)-6</f>
        <v>-8</v>
      </c>
    </row>
    <row r="431" customFormat="false" ht="15" hidden="false" customHeight="false" outlineLevel="0" collapsed="false">
      <c r="A431" s="3" t="n">
        <v>0.1</v>
      </c>
      <c r="B431" s="3" t="n">
        <v>0.018</v>
      </c>
      <c r="C431" s="4" t="n">
        <v>0.3</v>
      </c>
      <c r="D431" s="4" t="n">
        <v>1.5</v>
      </c>
      <c r="E431" s="3" t="n">
        <f aca="false">(2.75*2.75)*((1-B431)*(1-B431))</f>
        <v>7.29270025</v>
      </c>
      <c r="F431" s="3" t="n">
        <f aca="false">1.5</f>
        <v>1.5</v>
      </c>
      <c r="G431" s="3" t="n">
        <f aca="false">2.5*(1+C431)</f>
        <v>3.25</v>
      </c>
      <c r="H431" s="3" t="n">
        <f aca="false">0.64*(1+D431)</f>
        <v>1.6</v>
      </c>
      <c r="I431" s="3" t="n">
        <f aca="false">(E431-F431-G431-H431)*(E431-F431-G431-H431)</f>
        <v>0.888683761350061</v>
      </c>
      <c r="J431" s="5" t="n">
        <f aca="false">1/I431</f>
        <v>1.12525967446601</v>
      </c>
      <c r="K431" s="6" t="n">
        <f aca="false">SQRT($E431/(1-$B431)^2)</f>
        <v>2.75</v>
      </c>
      <c r="L431" s="6" t="n">
        <f aca="false">$F431</f>
        <v>1.5</v>
      </c>
      <c r="M431" s="6" t="n">
        <f aca="false">$G431/(1+$C431)</f>
        <v>2.5</v>
      </c>
      <c r="N431" s="6" t="n">
        <f aca="false">$H431/(1+$D431)</f>
        <v>0.64</v>
      </c>
      <c r="O431" s="6" t="n">
        <f aca="false">ROUND((1+10^(-6-$P431))*(1-SQRT($E431)/$K431),2)</f>
        <v>0.2</v>
      </c>
      <c r="P431" s="6" t="n">
        <f aca="false">LOG10($A431)-6</f>
        <v>-7</v>
      </c>
    </row>
    <row r="432" customFormat="false" ht="15" hidden="false" customHeight="false" outlineLevel="0" collapsed="false">
      <c r="A432" s="3" t="n">
        <v>0.001</v>
      </c>
      <c r="B432" s="3" t="n">
        <v>0.0002</v>
      </c>
      <c r="C432" s="4" t="n">
        <v>0.4</v>
      </c>
      <c r="D432" s="4" t="n">
        <v>2</v>
      </c>
      <c r="E432" s="3" t="n">
        <f aca="false">(2.75*2.75)*((1-B432)*(1-B432))</f>
        <v>7.5594753025</v>
      </c>
      <c r="F432" s="3" t="n">
        <f aca="false">1.5</f>
        <v>1.5</v>
      </c>
      <c r="G432" s="3" t="n">
        <f aca="false">2.5*(1+C432)</f>
        <v>3.5</v>
      </c>
      <c r="H432" s="3" t="n">
        <f aca="false">0.64*(1+D432)</f>
        <v>1.92</v>
      </c>
      <c r="I432" s="3" t="n">
        <f aca="false">(E432-F432-G432-H432)*(E432-F432-G432-H432)</f>
        <v>0.408928662507467</v>
      </c>
      <c r="J432" s="5" t="n">
        <f aca="false">1/I432</f>
        <v>2.445414302505</v>
      </c>
      <c r="K432" s="6" t="n">
        <f aca="false">SQRT($E432/(1-$B432)^2)</f>
        <v>2.75</v>
      </c>
      <c r="L432" s="6" t="n">
        <f aca="false">$F432</f>
        <v>1.5</v>
      </c>
      <c r="M432" s="6" t="n">
        <f aca="false">$G432/(1+$C432)</f>
        <v>2.5</v>
      </c>
      <c r="N432" s="6" t="n">
        <f aca="false">$H432/(1+$D432)</f>
        <v>0.64</v>
      </c>
      <c r="O432" s="6" t="n">
        <f aca="false">ROUND((1+10^(-6-$P432))*(1-SQRT($E432)/$K432),2)</f>
        <v>0.2</v>
      </c>
      <c r="P432" s="6" t="n">
        <f aca="false">LOG10($A432)-6</f>
        <v>-9</v>
      </c>
    </row>
    <row r="433" customFormat="false" ht="15" hidden="false" customHeight="false" outlineLevel="0" collapsed="false">
      <c r="A433" s="3" t="n">
        <v>0.01</v>
      </c>
      <c r="B433" s="3" t="n">
        <v>0.002</v>
      </c>
      <c r="C433" s="4" t="n">
        <v>0.4</v>
      </c>
      <c r="D433" s="4" t="n">
        <v>2</v>
      </c>
      <c r="E433" s="3" t="n">
        <f aca="false">(2.75*2.75)*((1-B433)*(1-B433))</f>
        <v>7.53228025</v>
      </c>
      <c r="F433" s="3" t="n">
        <f aca="false">1.5</f>
        <v>1.5</v>
      </c>
      <c r="G433" s="3" t="n">
        <f aca="false">2.5*(1+C433)</f>
        <v>3.5</v>
      </c>
      <c r="H433" s="3" t="n">
        <f aca="false">0.64*(1+D433)</f>
        <v>1.92</v>
      </c>
      <c r="I433" s="3" t="n">
        <f aca="false">(E433-F433-G433-H433)*(E433-F433-G433-H433)</f>
        <v>0.374887104540063</v>
      </c>
      <c r="J433" s="5" t="n">
        <f aca="false">1/I433</f>
        <v>2.66746972058926</v>
      </c>
      <c r="K433" s="6" t="n">
        <f aca="false">SQRT($E433/(1-$B433)^2)</f>
        <v>2.75</v>
      </c>
      <c r="L433" s="6" t="n">
        <f aca="false">$F433</f>
        <v>1.5</v>
      </c>
      <c r="M433" s="6" t="n">
        <f aca="false">$G433/(1+$C433)</f>
        <v>2.5</v>
      </c>
      <c r="N433" s="6" t="n">
        <f aca="false">$H433/(1+$D433)</f>
        <v>0.64</v>
      </c>
      <c r="O433" s="6" t="n">
        <f aca="false">ROUND((1+10^(-6-$P433))*(1-SQRT($E433)/$K433),2)</f>
        <v>0.2</v>
      </c>
      <c r="P433" s="6" t="n">
        <f aca="false">LOG10($A433)-6</f>
        <v>-8</v>
      </c>
    </row>
    <row r="434" customFormat="false" ht="15" hidden="false" customHeight="false" outlineLevel="0" collapsed="false">
      <c r="A434" s="3" t="n">
        <v>0.1</v>
      </c>
      <c r="B434" s="3" t="n">
        <v>0.018</v>
      </c>
      <c r="C434" s="4" t="n">
        <v>0.4</v>
      </c>
      <c r="D434" s="4" t="n">
        <v>2</v>
      </c>
      <c r="E434" s="3" t="n">
        <f aca="false">(2.75*2.75)*((1-B434)*(1-B434))</f>
        <v>7.29270025</v>
      </c>
      <c r="F434" s="3" t="n">
        <f aca="false">1.5</f>
        <v>1.5</v>
      </c>
      <c r="G434" s="3" t="n">
        <f aca="false">2.5*(1+C434)</f>
        <v>3.5</v>
      </c>
      <c r="H434" s="3" t="n">
        <f aca="false">0.64*(1+D434)</f>
        <v>1.92</v>
      </c>
      <c r="I434" s="3" t="n">
        <f aca="false">(E434-F434-G434-H434)*(E434-F434-G434-H434)</f>
        <v>0.138905476350062</v>
      </c>
      <c r="J434" s="5" t="n">
        <f aca="false">1/I434</f>
        <v>7.19914020869742</v>
      </c>
      <c r="K434" s="6" t="n">
        <f aca="false">SQRT($E434/(1-$B434)^2)</f>
        <v>2.75</v>
      </c>
      <c r="L434" s="6" t="n">
        <f aca="false">$F434</f>
        <v>1.5</v>
      </c>
      <c r="M434" s="6" t="n">
        <f aca="false">$G434/(1+$C434)</f>
        <v>2.5</v>
      </c>
      <c r="N434" s="6" t="n">
        <f aca="false">$H434/(1+$D434)</f>
        <v>0.64</v>
      </c>
      <c r="O434" s="6" t="n">
        <f aca="false">ROUND((1+10^(-6-$P434))*(1-SQRT($E434)/$K434),2)</f>
        <v>0.2</v>
      </c>
      <c r="P434" s="6" t="n">
        <f aca="false">LOG10($A434)-6</f>
        <v>-7</v>
      </c>
    </row>
    <row r="435" customFormat="false" ht="15" hidden="false" customHeight="false" outlineLevel="0" collapsed="false">
      <c r="A435" s="3" t="n">
        <v>0.001</v>
      </c>
      <c r="B435" s="3" t="n">
        <v>0.0002</v>
      </c>
      <c r="C435" s="4" t="n">
        <v>0.5</v>
      </c>
      <c r="D435" s="4" t="n">
        <v>2.5</v>
      </c>
      <c r="E435" s="3" t="n">
        <f aca="false">(2.75*2.75)*((1-B435)*(1-B435))</f>
        <v>7.5594753025</v>
      </c>
      <c r="F435" s="3" t="n">
        <f aca="false">1.5</f>
        <v>1.5</v>
      </c>
      <c r="G435" s="3" t="n">
        <f aca="false">2.5*(1+C435)</f>
        <v>3.75</v>
      </c>
      <c r="H435" s="3" t="n">
        <f aca="false">0.64*(1+D435)</f>
        <v>2.24</v>
      </c>
      <c r="I435" s="3" t="n">
        <f aca="false">(E435-F435-G435-H435)*(E435-F435-G435-H435)</f>
        <v>0.00482681765746649</v>
      </c>
      <c r="J435" s="5" t="n">
        <f aca="false">1/I435</f>
        <v>207.175839438045</v>
      </c>
      <c r="K435" s="6" t="n">
        <f aca="false">SQRT($E435/(1-$B435)^2)</f>
        <v>2.75</v>
      </c>
      <c r="L435" s="6" t="n">
        <f aca="false">$F435</f>
        <v>1.5</v>
      </c>
      <c r="M435" s="6" t="n">
        <f aca="false">$G435/(1+$C435)</f>
        <v>2.5</v>
      </c>
      <c r="N435" s="6" t="n">
        <f aca="false">$H435/(1+$D435)</f>
        <v>0.64</v>
      </c>
      <c r="O435" s="6" t="n">
        <f aca="false">ROUND((1+10^(-6-$P435))*(1-SQRT($E435)/$K435),2)</f>
        <v>0.2</v>
      </c>
      <c r="P435" s="6" t="n">
        <f aca="false">LOG10($A435)-6</f>
        <v>-9</v>
      </c>
    </row>
    <row r="436" customFormat="false" ht="15" hidden="false" customHeight="false" outlineLevel="0" collapsed="false">
      <c r="A436" s="3" t="n">
        <v>0.01</v>
      </c>
      <c r="B436" s="3" t="n">
        <v>0.002</v>
      </c>
      <c r="C436" s="4" t="n">
        <v>0.5</v>
      </c>
      <c r="D436" s="4" t="n">
        <v>2.5</v>
      </c>
      <c r="E436" s="3" t="n">
        <f aca="false">(2.75*2.75)*((1-B436)*(1-B436))</f>
        <v>7.53228025</v>
      </c>
      <c r="F436" s="3" t="n">
        <f aca="false">1.5</f>
        <v>1.5</v>
      </c>
      <c r="G436" s="3" t="n">
        <f aca="false">2.5*(1+C436)</f>
        <v>3.75</v>
      </c>
      <c r="H436" s="3" t="n">
        <f aca="false">0.64*(1+D436)</f>
        <v>2.24</v>
      </c>
      <c r="I436" s="3" t="n">
        <f aca="false">(E436-F436-G436-H436)*(E436-F436-G436-H436)</f>
        <v>0.00178761954006251</v>
      </c>
      <c r="J436" s="5" t="n">
        <f aca="false">1/I436</f>
        <v>559.403149042011</v>
      </c>
      <c r="K436" s="6" t="n">
        <f aca="false">SQRT($E436/(1-$B436)^2)</f>
        <v>2.75</v>
      </c>
      <c r="L436" s="6" t="n">
        <f aca="false">$F436</f>
        <v>1.5</v>
      </c>
      <c r="M436" s="6" t="n">
        <f aca="false">$G436/(1+$C436)</f>
        <v>2.5</v>
      </c>
      <c r="N436" s="6" t="n">
        <f aca="false">$H436/(1+$D436)</f>
        <v>0.64</v>
      </c>
      <c r="O436" s="6" t="n">
        <f aca="false">ROUND((1+10^(-6-$P436))*(1-SQRT($E436)/$K436),2)</f>
        <v>0.2</v>
      </c>
      <c r="P436" s="6" t="n">
        <f aca="false">LOG10($A436)-6</f>
        <v>-8</v>
      </c>
    </row>
    <row r="437" customFormat="false" ht="15" hidden="false" customHeight="false" outlineLevel="0" collapsed="false">
      <c r="A437" s="3" t="n">
        <v>0.001</v>
      </c>
      <c r="B437" s="3" t="n">
        <v>0.0002</v>
      </c>
      <c r="C437" s="4" t="n">
        <v>0.4</v>
      </c>
      <c r="D437" s="4" t="n">
        <v>2</v>
      </c>
      <c r="E437" s="3" t="n">
        <f aca="false">(2.75*2.75)*((1-B437)*(1-B437))</f>
        <v>7.5594753025</v>
      </c>
      <c r="F437" s="3" t="n">
        <f aca="false">1.5</f>
        <v>1.5</v>
      </c>
      <c r="G437" s="3" t="n">
        <f aca="false">3*(1+C437)</f>
        <v>4.2</v>
      </c>
      <c r="H437" s="3" t="n">
        <f aca="false">0.32*(1+D437)</f>
        <v>0.96</v>
      </c>
      <c r="I437" s="3" t="n">
        <f aca="false">(E437-F437-G437-H437)*(E437-F437-G437-H437)</f>
        <v>0.809055819807468</v>
      </c>
      <c r="J437" s="5" t="n">
        <f aca="false">1/I437</f>
        <v>1.23600866036409</v>
      </c>
      <c r="K437" s="6" t="n">
        <f aca="false">SQRT($E437/(1-$B437)^2)</f>
        <v>2.75</v>
      </c>
      <c r="L437" s="6" t="n">
        <f aca="false">$F437</f>
        <v>1.5</v>
      </c>
      <c r="M437" s="6" t="n">
        <f aca="false">$G437/(1+$C437)</f>
        <v>3</v>
      </c>
      <c r="N437" s="6" t="n">
        <f aca="false">$H437/(1+$D437)</f>
        <v>0.32</v>
      </c>
      <c r="O437" s="6" t="n">
        <f aca="false">ROUND((1+10^(-6-$P437))*(1-SQRT($E437)/$K437),2)</f>
        <v>0.2</v>
      </c>
      <c r="P437" s="6" t="n">
        <f aca="false">LOG10($A437)-6</f>
        <v>-9</v>
      </c>
    </row>
    <row r="438" customFormat="false" ht="15" hidden="false" customHeight="false" outlineLevel="0" collapsed="false">
      <c r="A438" s="3" t="n">
        <v>0.01</v>
      </c>
      <c r="B438" s="3" t="n">
        <v>0.002</v>
      </c>
      <c r="C438" s="4" t="n">
        <v>0.4</v>
      </c>
      <c r="D438" s="4" t="n">
        <v>2</v>
      </c>
      <c r="E438" s="3" t="n">
        <f aca="false">(2.75*2.75)*((1-B438)*(1-B438))</f>
        <v>7.53228025</v>
      </c>
      <c r="F438" s="3" t="n">
        <f aca="false">1.5</f>
        <v>1.5</v>
      </c>
      <c r="G438" s="3" t="n">
        <f aca="false">3*(1+C438)</f>
        <v>4.2</v>
      </c>
      <c r="H438" s="3" t="n">
        <f aca="false">0.32*(1+D438)</f>
        <v>0.96</v>
      </c>
      <c r="I438" s="3" t="n">
        <f aca="false">(E438-F438-G438-H438)*(E438-F438-G438-H438)</f>
        <v>0.760872834540064</v>
      </c>
      <c r="J438" s="5" t="n">
        <f aca="false">1/I438</f>
        <v>1.31428006705547</v>
      </c>
      <c r="K438" s="6" t="n">
        <f aca="false">SQRT($E438/(1-$B438)^2)</f>
        <v>2.75</v>
      </c>
      <c r="L438" s="6" t="n">
        <f aca="false">$F438</f>
        <v>1.5</v>
      </c>
      <c r="M438" s="6" t="n">
        <f aca="false">$G438/(1+$C438)</f>
        <v>3</v>
      </c>
      <c r="N438" s="6" t="n">
        <f aca="false">$H438/(1+$D438)</f>
        <v>0.32</v>
      </c>
      <c r="O438" s="6" t="n">
        <f aca="false">ROUND((1+10^(-6-$P438))*(1-SQRT($E438)/$K438),2)</f>
        <v>0.2</v>
      </c>
      <c r="P438" s="6" t="n">
        <f aca="false">LOG10($A438)-6</f>
        <v>-8</v>
      </c>
    </row>
    <row r="439" customFormat="false" ht="15" hidden="false" customHeight="false" outlineLevel="0" collapsed="false">
      <c r="A439" s="3" t="n">
        <v>0.1</v>
      </c>
      <c r="B439" s="3" t="n">
        <v>0.018</v>
      </c>
      <c r="C439" s="4" t="n">
        <v>0.4</v>
      </c>
      <c r="D439" s="4" t="n">
        <v>2</v>
      </c>
      <c r="E439" s="3" t="n">
        <f aca="false">(2.75*2.75)*((1-B439)*(1-B439))</f>
        <v>7.29270025</v>
      </c>
      <c r="F439" s="3" t="n">
        <f aca="false">1.5</f>
        <v>1.5</v>
      </c>
      <c r="G439" s="3" t="n">
        <f aca="false">3*(1+C439)</f>
        <v>4.2</v>
      </c>
      <c r="H439" s="3" t="n">
        <f aca="false">0.32*(1+D439)</f>
        <v>0.96</v>
      </c>
      <c r="I439" s="3" t="n">
        <f aca="false">(E439-F439-G439-H439)*(E439-F439-G439-H439)</f>
        <v>0.400309606350063</v>
      </c>
      <c r="J439" s="5" t="n">
        <f aca="false">1/I439</f>
        <v>2.49806645690516</v>
      </c>
      <c r="K439" s="6" t="n">
        <f aca="false">SQRT($E439/(1-$B439)^2)</f>
        <v>2.75</v>
      </c>
      <c r="L439" s="6" t="n">
        <f aca="false">$F439</f>
        <v>1.5</v>
      </c>
      <c r="M439" s="6" t="n">
        <f aca="false">$G439/(1+$C439)</f>
        <v>3</v>
      </c>
      <c r="N439" s="6" t="n">
        <f aca="false">$H439/(1+$D439)</f>
        <v>0.32</v>
      </c>
      <c r="O439" s="6" t="n">
        <f aca="false">ROUND((1+10^(-6-$P439))*(1-SQRT($E439)/$K439),2)</f>
        <v>0.2</v>
      </c>
      <c r="P439" s="6" t="n">
        <f aca="false">LOG10($A439)-6</f>
        <v>-7</v>
      </c>
    </row>
    <row r="440" customFormat="false" ht="15" hidden="false" customHeight="false" outlineLevel="0" collapsed="false">
      <c r="A440" s="3" t="n">
        <v>0.001</v>
      </c>
      <c r="B440" s="3" t="n">
        <v>0.0002</v>
      </c>
      <c r="C440" s="4" t="n">
        <v>0</v>
      </c>
      <c r="D440" s="4" t="n">
        <v>0</v>
      </c>
      <c r="E440" s="3" t="n">
        <f aca="false">(2.75*2.75)*((1-B440)*(1-B440))</f>
        <v>7.5594753025</v>
      </c>
      <c r="F440" s="3" t="n">
        <f aca="false">1.5</f>
        <v>1.5</v>
      </c>
      <c r="G440" s="3" t="n">
        <f aca="false">3*(1+C440)</f>
        <v>3</v>
      </c>
      <c r="H440" s="3" t="n">
        <f aca="false">0.32*(1+D440)</f>
        <v>0.32</v>
      </c>
      <c r="I440" s="3" t="n">
        <f aca="false">(E440-F440-G440-H440)*(E440-F440-G440-H440)</f>
        <v>7.50472493300747</v>
      </c>
      <c r="J440" s="5" t="n">
        <f aca="false">1/I440</f>
        <v>0.133249387409494</v>
      </c>
      <c r="K440" s="6" t="n">
        <f aca="false">SQRT($E440/(1-$B440)^2)</f>
        <v>2.75</v>
      </c>
      <c r="L440" s="6" t="n">
        <f aca="false">$F440</f>
        <v>1.5</v>
      </c>
      <c r="M440" s="6" t="n">
        <f aca="false">$G440/(1+$C440)</f>
        <v>3</v>
      </c>
      <c r="N440" s="6" t="n">
        <f aca="false">$H440/(1+$D440)</f>
        <v>0.32</v>
      </c>
      <c r="O440" s="6" t="n">
        <f aca="false">ROUND((1+10^(-6-$P440))*(1-SQRT($E440)/$K440),2)</f>
        <v>0.2</v>
      </c>
      <c r="P440" s="6" t="n">
        <f aca="false">LOG10($A440)-6</f>
        <v>-9</v>
      </c>
    </row>
    <row r="441" customFormat="false" ht="15" hidden="false" customHeight="false" outlineLevel="0" collapsed="false">
      <c r="A441" s="3" t="n">
        <v>0.01</v>
      </c>
      <c r="B441" s="3" t="n">
        <v>0.002</v>
      </c>
      <c r="C441" s="4" t="n">
        <v>0</v>
      </c>
      <c r="D441" s="4" t="n">
        <v>0</v>
      </c>
      <c r="E441" s="3" t="n">
        <f aca="false">(2.75*2.75)*((1-B441)*(1-B441))</f>
        <v>7.53228025</v>
      </c>
      <c r="F441" s="3" t="n">
        <f aca="false">1.5</f>
        <v>1.5</v>
      </c>
      <c r="G441" s="3" t="n">
        <f aca="false">3*(1+C441)</f>
        <v>3</v>
      </c>
      <c r="H441" s="3" t="n">
        <f aca="false">0.32*(1+D441)</f>
        <v>0.32</v>
      </c>
      <c r="I441" s="3" t="n">
        <f aca="false">(E441-F441-G441-H441)*(E441-F441-G441-H441)</f>
        <v>7.35646415454007</v>
      </c>
      <c r="J441" s="5" t="n">
        <f aca="false">1/I441</f>
        <v>0.135934870202942</v>
      </c>
      <c r="K441" s="6" t="n">
        <f aca="false">SQRT($E441/(1-$B441)^2)</f>
        <v>2.75</v>
      </c>
      <c r="L441" s="6" t="n">
        <f aca="false">$F441</f>
        <v>1.5</v>
      </c>
      <c r="M441" s="6" t="n">
        <f aca="false">$G441/(1+$C441)</f>
        <v>3</v>
      </c>
      <c r="N441" s="6" t="n">
        <f aca="false">$H441/(1+$D441)</f>
        <v>0.32</v>
      </c>
      <c r="O441" s="6" t="n">
        <f aca="false">ROUND((1+10^(-6-$P441))*(1-SQRT($E441)/$K441),2)</f>
        <v>0.2</v>
      </c>
      <c r="P441" s="6" t="n">
        <f aca="false">LOG10($A441)-6</f>
        <v>-8</v>
      </c>
    </row>
    <row r="442" customFormat="false" ht="15" hidden="false" customHeight="false" outlineLevel="0" collapsed="false">
      <c r="A442" s="3" t="n">
        <v>0.1</v>
      </c>
      <c r="B442" s="3" t="n">
        <v>0.018</v>
      </c>
      <c r="C442" s="4" t="n">
        <v>0</v>
      </c>
      <c r="D442" s="4" t="n">
        <v>0</v>
      </c>
      <c r="E442" s="3" t="n">
        <f aca="false">(2.75*2.75)*((1-B442)*(1-B442))</f>
        <v>7.29270025</v>
      </c>
      <c r="F442" s="3" t="n">
        <f aca="false">1.5</f>
        <v>1.5</v>
      </c>
      <c r="G442" s="3" t="n">
        <f aca="false">3*(1+C442)</f>
        <v>3</v>
      </c>
      <c r="H442" s="3" t="n">
        <f aca="false">0.32*(1+D442)</f>
        <v>0.32</v>
      </c>
      <c r="I442" s="3" t="n">
        <f aca="false">(E442-F442-G442-H442)*(E442-F442-G442-H442)</f>
        <v>6.11424652635006</v>
      </c>
      <c r="J442" s="5" t="n">
        <f aca="false">1/I442</f>
        <v>0.163552450116361</v>
      </c>
      <c r="K442" s="6" t="n">
        <f aca="false">SQRT($E442/(1-$B442)^2)</f>
        <v>2.75</v>
      </c>
      <c r="L442" s="6" t="n">
        <f aca="false">$F442</f>
        <v>1.5</v>
      </c>
      <c r="M442" s="6" t="n">
        <f aca="false">$G442/(1+$C442)</f>
        <v>3</v>
      </c>
      <c r="N442" s="6" t="n">
        <f aca="false">$H442/(1+$D442)</f>
        <v>0.32</v>
      </c>
      <c r="O442" s="6" t="n">
        <f aca="false">ROUND((1+10^(-6-$P442))*(1-SQRT($E442)/$K442),2)</f>
        <v>0.2</v>
      </c>
      <c r="P442" s="6" t="n">
        <f aca="false">LOG10($A442)-6</f>
        <v>-7</v>
      </c>
    </row>
    <row r="443" customFormat="false" ht="15" hidden="false" customHeight="false" outlineLevel="0" collapsed="false">
      <c r="A443" s="3" t="n">
        <v>1</v>
      </c>
      <c r="B443" s="3" t="n">
        <v>0.1</v>
      </c>
      <c r="C443" s="4" t="n">
        <v>0</v>
      </c>
      <c r="D443" s="4" t="n">
        <v>0</v>
      </c>
      <c r="E443" s="3" t="n">
        <f aca="false">(2.75*2.75)*((1-B443)*(1-B443))</f>
        <v>6.125625</v>
      </c>
      <c r="F443" s="3" t="n">
        <f aca="false">1.5</f>
        <v>1.5</v>
      </c>
      <c r="G443" s="3" t="n">
        <f aca="false">3*(1+C443)</f>
        <v>3</v>
      </c>
      <c r="H443" s="3" t="n">
        <f aca="false">0.32*(1+D443)</f>
        <v>0.32</v>
      </c>
      <c r="I443" s="3" t="n">
        <f aca="false">(E443-F443-G443-H443)*(E443-F443-G443-H443)</f>
        <v>1.704656640625</v>
      </c>
      <c r="J443" s="5" t="n">
        <f aca="false">1/I443</f>
        <v>0.586628401384901</v>
      </c>
      <c r="K443" s="6" t="n">
        <f aca="false">SQRT($E443/(1-$B443)^2)</f>
        <v>2.75</v>
      </c>
      <c r="L443" s="6" t="n">
        <f aca="false">$F443</f>
        <v>1.5</v>
      </c>
      <c r="M443" s="6" t="n">
        <f aca="false">$G443/(1+$C443)</f>
        <v>3</v>
      </c>
      <c r="N443" s="6" t="n">
        <f aca="false">$H443/(1+$D443)</f>
        <v>0.32</v>
      </c>
      <c r="O443" s="6" t="n">
        <f aca="false">ROUND((1+10^(-6-$P443))*(1-SQRT($E443)/$K443),2)</f>
        <v>0.2</v>
      </c>
      <c r="P443" s="6" t="n">
        <f aca="false">LOG10($A443)-6</f>
        <v>-6</v>
      </c>
    </row>
    <row r="444" customFormat="false" ht="15" hidden="false" customHeight="false" outlineLevel="0" collapsed="false">
      <c r="A444" s="3" t="n">
        <v>10</v>
      </c>
      <c r="B444" s="3" t="n">
        <v>0.182</v>
      </c>
      <c r="C444" s="4" t="n">
        <v>0</v>
      </c>
      <c r="D444" s="4" t="n">
        <v>0</v>
      </c>
      <c r="E444" s="3" t="n">
        <f aca="false">(2.75*2.75)*((1-B444)*(1-B444))</f>
        <v>5.06025025</v>
      </c>
      <c r="F444" s="3" t="n">
        <f aca="false">1.5</f>
        <v>1.5</v>
      </c>
      <c r="G444" s="3" t="n">
        <f aca="false">3*(1+C444)</f>
        <v>3</v>
      </c>
      <c r="H444" s="3" t="n">
        <f aca="false">0.32*(1+D444)</f>
        <v>0.32</v>
      </c>
      <c r="I444" s="3" t="n">
        <f aca="false">(E444-F444-G444-H444)*(E444-F444-G444-H444)</f>
        <v>0.0577201826250626</v>
      </c>
      <c r="J444" s="5" t="n">
        <f aca="false">1/I444</f>
        <v>17.3249625091413</v>
      </c>
      <c r="K444" s="6" t="n">
        <f aca="false">SQRT($E444/(1-$B444)^2)</f>
        <v>2.75</v>
      </c>
      <c r="L444" s="6" t="n">
        <f aca="false">$F444</f>
        <v>1.5</v>
      </c>
      <c r="M444" s="6" t="n">
        <f aca="false">$G444/(1+$C444)</f>
        <v>3</v>
      </c>
      <c r="N444" s="6" t="n">
        <f aca="false">$H444/(1+$D444)</f>
        <v>0.32</v>
      </c>
      <c r="O444" s="6" t="n">
        <f aca="false">ROUND((1+10^(-6-$P444))*(1-SQRT($E444)/$K444),2)</f>
        <v>0.2</v>
      </c>
      <c r="P444" s="6" t="n">
        <f aca="false">LOG10($A444)-6</f>
        <v>-5</v>
      </c>
    </row>
    <row r="445" customFormat="false" ht="15" hidden="false" customHeight="false" outlineLevel="0" collapsed="false">
      <c r="A445" s="3" t="n">
        <v>100</v>
      </c>
      <c r="B445" s="3" t="n">
        <v>0.198</v>
      </c>
      <c r="C445" s="4" t="n">
        <v>0</v>
      </c>
      <c r="D445" s="4" t="n">
        <v>0</v>
      </c>
      <c r="E445" s="3" t="n">
        <f aca="false">(2.75*2.75)*((1-B445)*(1-B445))</f>
        <v>4.86423025</v>
      </c>
      <c r="F445" s="3" t="n">
        <f aca="false">1.5</f>
        <v>1.5</v>
      </c>
      <c r="G445" s="3" t="n">
        <f aca="false">3*(1+C445)</f>
        <v>3</v>
      </c>
      <c r="H445" s="3" t="n">
        <f aca="false">0.32*(1+D445)</f>
        <v>0.32</v>
      </c>
      <c r="I445" s="3" t="n">
        <f aca="false">(E445-F445-G445-H445)*(E445-F445-G445-H445)</f>
        <v>0.00195631501506261</v>
      </c>
      <c r="J445" s="5" t="n">
        <f aca="false">1/I445</f>
        <v>511.165120290199</v>
      </c>
      <c r="K445" s="6" t="n">
        <f aca="false">SQRT($E445/(1-$B445)^2)</f>
        <v>2.75</v>
      </c>
      <c r="L445" s="6" t="n">
        <f aca="false">$F445</f>
        <v>1.5</v>
      </c>
      <c r="M445" s="6" t="n">
        <f aca="false">$G445/(1+$C445)</f>
        <v>3</v>
      </c>
      <c r="N445" s="6" t="n">
        <f aca="false">$H445/(1+$D445)</f>
        <v>0.32</v>
      </c>
      <c r="O445" s="6" t="n">
        <f aca="false">ROUND((1+10^(-6-$P445))*(1-SQRT($E445)/$K445),2)</f>
        <v>0.2</v>
      </c>
      <c r="P445" s="6" t="n">
        <f aca="false">LOG10($A445)-6</f>
        <v>-4</v>
      </c>
    </row>
    <row r="446" customFormat="false" ht="15" hidden="false" customHeight="false" outlineLevel="0" collapsed="false">
      <c r="A446" s="3" t="n">
        <v>1000</v>
      </c>
      <c r="B446" s="3" t="n">
        <v>0.1998</v>
      </c>
      <c r="C446" s="4" t="n">
        <v>0</v>
      </c>
      <c r="D446" s="4" t="n">
        <v>0</v>
      </c>
      <c r="E446" s="3" t="n">
        <f aca="false">(2.75*2.75)*((1-B446)*(1-B446))</f>
        <v>4.8424203025</v>
      </c>
      <c r="F446" s="3" t="n">
        <f aca="false">1.5</f>
        <v>1.5</v>
      </c>
      <c r="G446" s="3" t="n">
        <f aca="false">3*(1+C446)</f>
        <v>3</v>
      </c>
      <c r="H446" s="3" t="n">
        <f aca="false">0.32*(1+D446)</f>
        <v>0.32</v>
      </c>
      <c r="I446" s="3" t="n">
        <f aca="false">(E446-F446-G446-H446)*(E446-F446-G446-H446)</f>
        <v>0.000502669964191541</v>
      </c>
      <c r="J446" s="5" t="n">
        <f aca="false">1/I446</f>
        <v>1989.37686998731</v>
      </c>
      <c r="K446" s="6" t="n">
        <f aca="false">SQRT($E446/(1-$B446)^2)</f>
        <v>2.75</v>
      </c>
      <c r="L446" s="6" t="n">
        <f aca="false">$F446</f>
        <v>1.5</v>
      </c>
      <c r="M446" s="6" t="n">
        <f aca="false">$G446/(1+$C446)</f>
        <v>3</v>
      </c>
      <c r="N446" s="6" t="n">
        <f aca="false">$H446/(1+$D446)</f>
        <v>0.32</v>
      </c>
      <c r="O446" s="6" t="n">
        <f aca="false">ROUND((1+10^(-6-$P446))*(1-SQRT($E446)/$K446),2)</f>
        <v>0.2</v>
      </c>
      <c r="P446" s="6" t="n">
        <f aca="false">LOG10($A446)-6</f>
        <v>-3</v>
      </c>
    </row>
    <row r="447" customFormat="false" ht="15" hidden="false" customHeight="false" outlineLevel="0" collapsed="false">
      <c r="A447" s="3" t="n">
        <v>0.001</v>
      </c>
      <c r="B447" s="3" t="n">
        <v>0.0002</v>
      </c>
      <c r="C447" s="4" t="n">
        <v>0.02</v>
      </c>
      <c r="D447" s="4" t="n">
        <v>0.1</v>
      </c>
      <c r="E447" s="3" t="n">
        <f aca="false">(2.75*2.75)*((1-B447)*(1-B447))</f>
        <v>7.5594753025</v>
      </c>
      <c r="F447" s="3" t="n">
        <f aca="false">1.5</f>
        <v>1.5</v>
      </c>
      <c r="G447" s="3" t="n">
        <f aca="false">3*(1+C447)</f>
        <v>3.06</v>
      </c>
      <c r="H447" s="3" t="n">
        <f aca="false">0.32*(1+D447)</f>
        <v>0.352</v>
      </c>
      <c r="I447" s="3" t="n">
        <f aca="false">(E447-F447-G447-H447)*(E447-F447-G447-H447)</f>
        <v>7.00912547734747</v>
      </c>
      <c r="J447" s="5" t="n">
        <f aca="false">1/I447</f>
        <v>0.142671151091796</v>
      </c>
      <c r="K447" s="6" t="n">
        <f aca="false">SQRT($E447/(1-$B447)^2)</f>
        <v>2.75</v>
      </c>
      <c r="L447" s="6" t="n">
        <f aca="false">$F447</f>
        <v>1.5</v>
      </c>
      <c r="M447" s="6" t="n">
        <f aca="false">$G447/(1+$C447)</f>
        <v>3</v>
      </c>
      <c r="N447" s="6" t="n">
        <f aca="false">$H447/(1+$D447)</f>
        <v>0.32</v>
      </c>
      <c r="O447" s="6" t="n">
        <f aca="false">ROUND((1+10^(-6-$P447))*(1-SQRT($E447)/$K447),2)</f>
        <v>0.2</v>
      </c>
      <c r="P447" s="6" t="n">
        <f aca="false">LOG10($A447)-6</f>
        <v>-9</v>
      </c>
    </row>
    <row r="448" customFormat="false" ht="15" hidden="false" customHeight="false" outlineLevel="0" collapsed="false">
      <c r="A448" s="3" t="n">
        <v>0.01</v>
      </c>
      <c r="B448" s="3" t="n">
        <v>0.002</v>
      </c>
      <c r="C448" s="4" t="n">
        <v>0.02</v>
      </c>
      <c r="D448" s="4" t="n">
        <v>0.1</v>
      </c>
      <c r="E448" s="3" t="n">
        <f aca="false">(2.75*2.75)*((1-B448)*(1-B448))</f>
        <v>7.53228025</v>
      </c>
      <c r="F448" s="3" t="n">
        <f aca="false">1.5</f>
        <v>1.5</v>
      </c>
      <c r="G448" s="3" t="n">
        <f aca="false">3*(1+C448)</f>
        <v>3.06</v>
      </c>
      <c r="H448" s="3" t="n">
        <f aca="false">0.32*(1+D448)</f>
        <v>0.352</v>
      </c>
      <c r="I448" s="3" t="n">
        <f aca="false">(E448-F448-G448-H448)*(E448-F448-G448-H448)</f>
        <v>6.86586858854006</v>
      </c>
      <c r="J448" s="5" t="n">
        <f aca="false">1/I448</f>
        <v>0.145647995895103</v>
      </c>
      <c r="K448" s="6" t="n">
        <f aca="false">SQRT($E448/(1-$B448)^2)</f>
        <v>2.75</v>
      </c>
      <c r="L448" s="6" t="n">
        <f aca="false">$F448</f>
        <v>1.5</v>
      </c>
      <c r="M448" s="6" t="n">
        <f aca="false">$G448/(1+$C448)</f>
        <v>3</v>
      </c>
      <c r="N448" s="6" t="n">
        <f aca="false">$H448/(1+$D448)</f>
        <v>0.32</v>
      </c>
      <c r="O448" s="6" t="n">
        <f aca="false">ROUND((1+10^(-6-$P448))*(1-SQRT($E448)/$K448),2)</f>
        <v>0.2</v>
      </c>
      <c r="P448" s="6" t="n">
        <f aca="false">LOG10($A448)-6</f>
        <v>-8</v>
      </c>
    </row>
    <row r="449" customFormat="false" ht="15" hidden="false" customHeight="false" outlineLevel="0" collapsed="false">
      <c r="A449" s="3" t="n">
        <v>0.1</v>
      </c>
      <c r="B449" s="3" t="n">
        <v>0.018</v>
      </c>
      <c r="C449" s="4" t="n">
        <v>0.02</v>
      </c>
      <c r="D449" s="4" t="n">
        <v>0.1</v>
      </c>
      <c r="E449" s="3" t="n">
        <f aca="false">(2.75*2.75)*((1-B449)*(1-B449))</f>
        <v>7.29270025</v>
      </c>
      <c r="F449" s="3" t="n">
        <f aca="false">1.5</f>
        <v>1.5</v>
      </c>
      <c r="G449" s="3" t="n">
        <f aca="false">3*(1+C449)</f>
        <v>3.06</v>
      </c>
      <c r="H449" s="3" t="n">
        <f aca="false">0.32*(1+D449)</f>
        <v>0.352</v>
      </c>
      <c r="I449" s="3" t="n">
        <f aca="false">(E449-F449-G449-H449)*(E449-F449-G449-H449)</f>
        <v>5.66773368035006</v>
      </c>
      <c r="J449" s="5" t="n">
        <f aca="false">1/I449</f>
        <v>0.176437365691155</v>
      </c>
      <c r="K449" s="6" t="n">
        <f aca="false">SQRT($E449/(1-$B449)^2)</f>
        <v>2.75</v>
      </c>
      <c r="L449" s="6" t="n">
        <f aca="false">$F449</f>
        <v>1.5</v>
      </c>
      <c r="M449" s="6" t="n">
        <f aca="false">$G449/(1+$C449)</f>
        <v>3</v>
      </c>
      <c r="N449" s="6" t="n">
        <f aca="false">$H449/(1+$D449)</f>
        <v>0.32</v>
      </c>
      <c r="O449" s="6" t="n">
        <f aca="false">ROUND((1+10^(-6-$P449))*(1-SQRT($E449)/$K449),2)</f>
        <v>0.2</v>
      </c>
      <c r="P449" s="6" t="n">
        <f aca="false">LOG10($A449)-6</f>
        <v>-7</v>
      </c>
    </row>
    <row r="450" customFormat="false" ht="15" hidden="false" customHeight="false" outlineLevel="0" collapsed="false">
      <c r="A450" s="3" t="n">
        <v>1</v>
      </c>
      <c r="B450" s="3" t="n">
        <v>0.1</v>
      </c>
      <c r="C450" s="4" t="n">
        <v>0.02</v>
      </c>
      <c r="D450" s="4" t="n">
        <v>0.1</v>
      </c>
      <c r="E450" s="3" t="n">
        <f aca="false">(2.75*2.75)*((1-B450)*(1-B450))</f>
        <v>6.125625</v>
      </c>
      <c r="F450" s="3" t="n">
        <f aca="false">1.5</f>
        <v>1.5</v>
      </c>
      <c r="G450" s="3" t="n">
        <f aca="false">3*(1+C450)</f>
        <v>3.06</v>
      </c>
      <c r="H450" s="3" t="n">
        <f aca="false">0.32*(1+D450)</f>
        <v>0.352</v>
      </c>
      <c r="I450" s="3" t="n">
        <f aca="false">(E450-F450-G450-H450)*(E450-F450-G450-H450)</f>
        <v>1.472885640625</v>
      </c>
      <c r="J450" s="5" t="n">
        <f aca="false">1/I450</f>
        <v>0.678939336780867</v>
      </c>
      <c r="K450" s="6" t="n">
        <f aca="false">SQRT($E450/(1-$B450)^2)</f>
        <v>2.75</v>
      </c>
      <c r="L450" s="6" t="n">
        <f aca="false">$F450</f>
        <v>1.5</v>
      </c>
      <c r="M450" s="6" t="n">
        <f aca="false">$G450/(1+$C450)</f>
        <v>3</v>
      </c>
      <c r="N450" s="6" t="n">
        <f aca="false">$H450/(1+$D450)</f>
        <v>0.32</v>
      </c>
      <c r="O450" s="6" t="n">
        <f aca="false">ROUND((1+10^(-6-$P450))*(1-SQRT($E450)/$K450),2)</f>
        <v>0.2</v>
      </c>
      <c r="P450" s="6" t="n">
        <f aca="false">LOG10($A450)-6</f>
        <v>-6</v>
      </c>
    </row>
    <row r="451" customFormat="false" ht="15" hidden="false" customHeight="false" outlineLevel="0" collapsed="false">
      <c r="A451" s="3" t="n">
        <v>10</v>
      </c>
      <c r="B451" s="3" t="n">
        <v>0.182</v>
      </c>
      <c r="C451" s="4" t="n">
        <v>0.02</v>
      </c>
      <c r="D451" s="4" t="n">
        <v>0.1</v>
      </c>
      <c r="E451" s="3" t="n">
        <f aca="false">(2.75*2.75)*((1-B451)*(1-B451))</f>
        <v>5.06025025</v>
      </c>
      <c r="F451" s="3" t="n">
        <f aca="false">1.5</f>
        <v>1.5</v>
      </c>
      <c r="G451" s="3" t="n">
        <f aca="false">3*(1+C451)</f>
        <v>3.06</v>
      </c>
      <c r="H451" s="3" t="n">
        <f aca="false">0.32*(1+D451)</f>
        <v>0.352</v>
      </c>
      <c r="I451" s="3" t="n">
        <f aca="false">(E451-F451-G451-H451)*(E451-F451-G451-H451)</f>
        <v>0.0219781366250625</v>
      </c>
      <c r="J451" s="5" t="n">
        <f aca="false">1/I451</f>
        <v>45.4997626532024</v>
      </c>
      <c r="K451" s="6" t="n">
        <f aca="false">SQRT($E451/(1-$B451)^2)</f>
        <v>2.75</v>
      </c>
      <c r="L451" s="6" t="n">
        <f aca="false">$F451</f>
        <v>1.5</v>
      </c>
      <c r="M451" s="6" t="n">
        <f aca="false">$G451/(1+$C451)</f>
        <v>3</v>
      </c>
      <c r="N451" s="6" t="n">
        <f aca="false">$H451/(1+$D451)</f>
        <v>0.32</v>
      </c>
      <c r="O451" s="6" t="n">
        <f aca="false">ROUND((1+10^(-6-$P451))*(1-SQRT($E451)/$K451),2)</f>
        <v>0.2</v>
      </c>
      <c r="P451" s="6" t="n">
        <f aca="false">LOG10($A451)-6</f>
        <v>-5</v>
      </c>
    </row>
    <row r="452" customFormat="false" ht="15" hidden="false" customHeight="false" outlineLevel="0" collapsed="false">
      <c r="A452" s="3" t="n">
        <v>0.001</v>
      </c>
      <c r="B452" s="3" t="n">
        <v>0.0002</v>
      </c>
      <c r="C452" s="4" t="n">
        <v>0.04</v>
      </c>
      <c r="D452" s="4" t="n">
        <v>0.2</v>
      </c>
      <c r="E452" s="3" t="n">
        <f aca="false">(2.75*2.75)*((1-B452)*(1-B452))</f>
        <v>7.5594753025</v>
      </c>
      <c r="F452" s="3" t="n">
        <f aca="false">1.5</f>
        <v>1.5</v>
      </c>
      <c r="G452" s="3" t="n">
        <f aca="false">3*(1+C452)</f>
        <v>3.12</v>
      </c>
      <c r="H452" s="3" t="n">
        <f aca="false">0.32*(1+D452)</f>
        <v>0.384</v>
      </c>
      <c r="I452" s="3" t="n">
        <f aca="false">(E452-F452-G452-H452)*(E452-F452-G452-H452)</f>
        <v>6.53045402168747</v>
      </c>
      <c r="J452" s="5" t="n">
        <f aca="false">1/I452</f>
        <v>0.15312870999153</v>
      </c>
      <c r="K452" s="6" t="n">
        <f aca="false">SQRT($E452/(1-$B452)^2)</f>
        <v>2.75</v>
      </c>
      <c r="L452" s="6" t="n">
        <f aca="false">$F452</f>
        <v>1.5</v>
      </c>
      <c r="M452" s="6" t="n">
        <f aca="false">$G452/(1+$C452)</f>
        <v>3</v>
      </c>
      <c r="N452" s="6" t="n">
        <f aca="false">$H452/(1+$D452)</f>
        <v>0.32</v>
      </c>
      <c r="O452" s="6" t="n">
        <f aca="false">ROUND((1+10^(-6-$P452))*(1-SQRT($E452)/$K452),2)</f>
        <v>0.2</v>
      </c>
      <c r="P452" s="6" t="n">
        <f aca="false">LOG10($A452)-6</f>
        <v>-9</v>
      </c>
    </row>
    <row r="453" customFormat="false" ht="15" hidden="false" customHeight="false" outlineLevel="0" collapsed="false">
      <c r="A453" s="3" t="n">
        <v>0.01</v>
      </c>
      <c r="B453" s="3" t="n">
        <v>0.002</v>
      </c>
      <c r="C453" s="4" t="n">
        <v>0.04</v>
      </c>
      <c r="D453" s="4" t="n">
        <v>0.2</v>
      </c>
      <c r="E453" s="3" t="n">
        <f aca="false">(2.75*2.75)*((1-B453)*(1-B453))</f>
        <v>7.53228025</v>
      </c>
      <c r="F453" s="3" t="n">
        <f aca="false">1.5</f>
        <v>1.5</v>
      </c>
      <c r="G453" s="3" t="n">
        <f aca="false">3*(1+C453)</f>
        <v>3.12</v>
      </c>
      <c r="H453" s="3" t="n">
        <f aca="false">0.32*(1+D453)</f>
        <v>0.384</v>
      </c>
      <c r="I453" s="3" t="n">
        <f aca="false">(E453-F453-G453-H453)*(E453-F453-G453-H453)</f>
        <v>6.39220102254006</v>
      </c>
      <c r="J453" s="5" t="n">
        <f aca="false">1/I453</f>
        <v>0.156440637031567</v>
      </c>
      <c r="K453" s="6" t="n">
        <f aca="false">SQRT($E453/(1-$B453)^2)</f>
        <v>2.75</v>
      </c>
      <c r="L453" s="6" t="n">
        <f aca="false">$F453</f>
        <v>1.5</v>
      </c>
      <c r="M453" s="6" t="n">
        <f aca="false">$G453/(1+$C453)</f>
        <v>3</v>
      </c>
      <c r="N453" s="6" t="n">
        <f aca="false">$H453/(1+$D453)</f>
        <v>0.32</v>
      </c>
      <c r="O453" s="6" t="n">
        <f aca="false">ROUND((1+10^(-6-$P453))*(1-SQRT($E453)/$K453),2)</f>
        <v>0.2</v>
      </c>
      <c r="P453" s="6" t="n">
        <f aca="false">LOG10($A453)-6</f>
        <v>-8</v>
      </c>
    </row>
    <row r="454" customFormat="false" ht="15" hidden="false" customHeight="false" outlineLevel="0" collapsed="false">
      <c r="A454" s="3" t="n">
        <v>0.1</v>
      </c>
      <c r="B454" s="3" t="n">
        <v>0.018</v>
      </c>
      <c r="C454" s="4" t="n">
        <v>0.04</v>
      </c>
      <c r="D454" s="4" t="n">
        <v>0.2</v>
      </c>
      <c r="E454" s="3" t="n">
        <f aca="false">(2.75*2.75)*((1-B454)*(1-B454))</f>
        <v>7.29270025</v>
      </c>
      <c r="F454" s="3" t="n">
        <f aca="false">1.5</f>
        <v>1.5</v>
      </c>
      <c r="G454" s="3" t="n">
        <f aca="false">3*(1+C454)</f>
        <v>3.12</v>
      </c>
      <c r="H454" s="3" t="n">
        <f aca="false">0.32*(1+D454)</f>
        <v>0.384</v>
      </c>
      <c r="I454" s="3" t="n">
        <f aca="false">(E454-F454-G454-H454)*(E454-F454-G454-H454)</f>
        <v>5.23814883435006</v>
      </c>
      <c r="J454" s="5" t="n">
        <f aca="false">1/I454</f>
        <v>0.190907137544914</v>
      </c>
      <c r="K454" s="6" t="n">
        <f aca="false">SQRT($E454/(1-$B454)^2)</f>
        <v>2.75</v>
      </c>
      <c r="L454" s="6" t="n">
        <f aca="false">$F454</f>
        <v>1.5</v>
      </c>
      <c r="M454" s="6" t="n">
        <f aca="false">$G454/(1+$C454)</f>
        <v>3</v>
      </c>
      <c r="N454" s="6" t="n">
        <f aca="false">$H454/(1+$D454)</f>
        <v>0.32</v>
      </c>
      <c r="O454" s="6" t="n">
        <f aca="false">ROUND((1+10^(-6-$P454))*(1-SQRT($E454)/$K454),2)</f>
        <v>0.2</v>
      </c>
      <c r="P454" s="6" t="n">
        <f aca="false">LOG10($A454)-6</f>
        <v>-7</v>
      </c>
    </row>
    <row r="455" customFormat="false" ht="15" hidden="false" customHeight="false" outlineLevel="0" collapsed="false">
      <c r="A455" s="3" t="n">
        <v>1</v>
      </c>
      <c r="B455" s="3" t="n">
        <v>0.1</v>
      </c>
      <c r="C455" s="4" t="n">
        <v>0.04</v>
      </c>
      <c r="D455" s="4" t="n">
        <v>0.2</v>
      </c>
      <c r="E455" s="3" t="n">
        <f aca="false">(2.75*2.75)*((1-B455)*(1-B455))</f>
        <v>6.125625</v>
      </c>
      <c r="F455" s="3" t="n">
        <f aca="false">1.5</f>
        <v>1.5</v>
      </c>
      <c r="G455" s="3" t="n">
        <f aca="false">3*(1+C455)</f>
        <v>3.12</v>
      </c>
      <c r="H455" s="3" t="n">
        <f aca="false">0.32*(1+D455)</f>
        <v>0.384</v>
      </c>
      <c r="I455" s="3" t="n">
        <f aca="false">(E455-F455-G455-H455)*(E455-F455-G455-H455)</f>
        <v>1.258042640625</v>
      </c>
      <c r="J455" s="5" t="n">
        <f aca="false">1/I455</f>
        <v>0.794885616518686</v>
      </c>
      <c r="K455" s="6" t="n">
        <f aca="false">SQRT($E455/(1-$B455)^2)</f>
        <v>2.75</v>
      </c>
      <c r="L455" s="6" t="n">
        <f aca="false">$F455</f>
        <v>1.5</v>
      </c>
      <c r="M455" s="6" t="n">
        <f aca="false">$G455/(1+$C455)</f>
        <v>3</v>
      </c>
      <c r="N455" s="6" t="n">
        <f aca="false">$H455/(1+$D455)</f>
        <v>0.32</v>
      </c>
      <c r="O455" s="6" t="n">
        <f aca="false">ROUND((1+10^(-6-$P455))*(1-SQRT($E455)/$K455),2)</f>
        <v>0.2</v>
      </c>
      <c r="P455" s="6" t="n">
        <f aca="false">LOG10($A455)-6</f>
        <v>-6</v>
      </c>
    </row>
    <row r="456" customFormat="false" ht="15" hidden="false" customHeight="false" outlineLevel="0" collapsed="false">
      <c r="A456" s="3" t="n">
        <v>10</v>
      </c>
      <c r="B456" s="3" t="n">
        <v>0.182</v>
      </c>
      <c r="C456" s="4" t="n">
        <v>0.04</v>
      </c>
      <c r="D456" s="4" t="n">
        <v>0.2</v>
      </c>
      <c r="E456" s="3" t="n">
        <f aca="false">(2.75*2.75)*((1-B456)*(1-B456))</f>
        <v>5.06025025</v>
      </c>
      <c r="F456" s="3" t="n">
        <f aca="false">1.5</f>
        <v>1.5</v>
      </c>
      <c r="G456" s="3" t="n">
        <f aca="false">3*(1+C456)</f>
        <v>3.12</v>
      </c>
      <c r="H456" s="3" t="n">
        <f aca="false">0.32*(1+D456)</f>
        <v>0.384</v>
      </c>
      <c r="I456" s="3" t="n">
        <f aca="false">(E456-F456-G456-H456)*(E456-F456-G456-H456)</f>
        <v>0.00316409062506251</v>
      </c>
      <c r="J456" s="5" t="n">
        <f aca="false">1/I456</f>
        <v>316.046573406931</v>
      </c>
      <c r="K456" s="6" t="n">
        <f aca="false">SQRT($E456/(1-$B456)^2)</f>
        <v>2.75</v>
      </c>
      <c r="L456" s="6" t="n">
        <f aca="false">$F456</f>
        <v>1.5</v>
      </c>
      <c r="M456" s="6" t="n">
        <f aca="false">$G456/(1+$C456)</f>
        <v>3</v>
      </c>
      <c r="N456" s="6" t="n">
        <f aca="false">$H456/(1+$D456)</f>
        <v>0.32</v>
      </c>
      <c r="O456" s="6" t="n">
        <f aca="false">ROUND((1+10^(-6-$P456))*(1-SQRT($E456)/$K456),2)</f>
        <v>0.2</v>
      </c>
      <c r="P456" s="6" t="n">
        <f aca="false">LOG10($A456)-6</f>
        <v>-5</v>
      </c>
    </row>
    <row r="457" customFormat="false" ht="15" hidden="false" customHeight="false" outlineLevel="0" collapsed="false">
      <c r="A457" s="3" t="n">
        <v>0.001</v>
      </c>
      <c r="B457" s="3" t="n">
        <v>0.0002</v>
      </c>
      <c r="C457" s="4" t="n">
        <v>0.06</v>
      </c>
      <c r="D457" s="4" t="n">
        <v>0.3</v>
      </c>
      <c r="E457" s="3" t="n">
        <f aca="false">(2.75*2.75)*((1-B457)*(1-B457))</f>
        <v>7.5594753025</v>
      </c>
      <c r="F457" s="3" t="n">
        <f aca="false">1.5</f>
        <v>1.5</v>
      </c>
      <c r="G457" s="3" t="n">
        <f aca="false">3*(1+C457)</f>
        <v>3.18</v>
      </c>
      <c r="H457" s="3" t="n">
        <f aca="false">0.32*(1+D457)</f>
        <v>0.416</v>
      </c>
      <c r="I457" s="3" t="n">
        <f aca="false">(E457-F457-G457-H457)*(E457-F457-G457-H457)</f>
        <v>6.06871056602747</v>
      </c>
      <c r="J457" s="5" t="n">
        <f aca="false">1/I457</f>
        <v>0.16477964950215</v>
      </c>
      <c r="K457" s="6" t="n">
        <f aca="false">SQRT($E457/(1-$B457)^2)</f>
        <v>2.75</v>
      </c>
      <c r="L457" s="6" t="n">
        <f aca="false">$F457</f>
        <v>1.5</v>
      </c>
      <c r="M457" s="6" t="n">
        <f aca="false">$G457/(1+$C457)</f>
        <v>3</v>
      </c>
      <c r="N457" s="6" t="n">
        <f aca="false">$H457/(1+$D457)</f>
        <v>0.32</v>
      </c>
      <c r="O457" s="6" t="n">
        <f aca="false">ROUND((1+10^(-6-$P457))*(1-SQRT($E457)/$K457),2)</f>
        <v>0.2</v>
      </c>
      <c r="P457" s="6" t="n">
        <f aca="false">LOG10($A457)-6</f>
        <v>-9</v>
      </c>
    </row>
    <row r="458" customFormat="false" ht="15" hidden="false" customHeight="false" outlineLevel="0" collapsed="false">
      <c r="A458" s="3" t="n">
        <v>0.01</v>
      </c>
      <c r="B458" s="3" t="n">
        <v>0.002</v>
      </c>
      <c r="C458" s="4" t="n">
        <v>0.06</v>
      </c>
      <c r="D458" s="4" t="n">
        <v>0.3</v>
      </c>
      <c r="E458" s="3" t="n">
        <f aca="false">(2.75*2.75)*((1-B458)*(1-B458))</f>
        <v>7.53228025</v>
      </c>
      <c r="F458" s="3" t="n">
        <f aca="false">1.5</f>
        <v>1.5</v>
      </c>
      <c r="G458" s="3" t="n">
        <f aca="false">3*(1+C458)</f>
        <v>3.18</v>
      </c>
      <c r="H458" s="3" t="n">
        <f aca="false">0.32*(1+D458)</f>
        <v>0.416</v>
      </c>
      <c r="I458" s="3" t="n">
        <f aca="false">(E458-F458-G458-H458)*(E458-F458-G458-H458)</f>
        <v>5.93546145654006</v>
      </c>
      <c r="J458" s="5" t="n">
        <f aca="false">1/I458</f>
        <v>0.168478897103803</v>
      </c>
      <c r="K458" s="6" t="n">
        <f aca="false">SQRT($E458/(1-$B458)^2)</f>
        <v>2.75</v>
      </c>
      <c r="L458" s="6" t="n">
        <f aca="false">$F458</f>
        <v>1.5</v>
      </c>
      <c r="M458" s="6" t="n">
        <f aca="false">$G458/(1+$C458)</f>
        <v>3</v>
      </c>
      <c r="N458" s="6" t="n">
        <f aca="false">$H458/(1+$D458)</f>
        <v>0.32</v>
      </c>
      <c r="O458" s="6" t="n">
        <f aca="false">ROUND((1+10^(-6-$P458))*(1-SQRT($E458)/$K458),2)</f>
        <v>0.2</v>
      </c>
      <c r="P458" s="6" t="n">
        <f aca="false">LOG10($A458)-6</f>
        <v>-8</v>
      </c>
    </row>
    <row r="459" customFormat="false" ht="15" hidden="false" customHeight="false" outlineLevel="0" collapsed="false">
      <c r="A459" s="3" t="n">
        <v>0.1</v>
      </c>
      <c r="B459" s="3" t="n">
        <v>0.018</v>
      </c>
      <c r="C459" s="4" t="n">
        <v>0.06</v>
      </c>
      <c r="D459" s="4" t="n">
        <v>0.3</v>
      </c>
      <c r="E459" s="3" t="n">
        <f aca="false">(2.75*2.75)*((1-B459)*(1-B459))</f>
        <v>7.29270025</v>
      </c>
      <c r="F459" s="3" t="n">
        <f aca="false">1.5</f>
        <v>1.5</v>
      </c>
      <c r="G459" s="3" t="n">
        <f aca="false">3*(1+C459)</f>
        <v>3.18</v>
      </c>
      <c r="H459" s="3" t="n">
        <f aca="false">0.32*(1+D459)</f>
        <v>0.416</v>
      </c>
      <c r="I459" s="3" t="n">
        <f aca="false">(E459-F459-G459-H459)*(E459-F459-G459-H459)</f>
        <v>4.82549198835006</v>
      </c>
      <c r="J459" s="5" t="n">
        <f aca="false">1/I459</f>
        <v>0.207232755212163</v>
      </c>
      <c r="K459" s="6" t="n">
        <f aca="false">SQRT($E459/(1-$B459)^2)</f>
        <v>2.75</v>
      </c>
      <c r="L459" s="6" t="n">
        <f aca="false">$F459</f>
        <v>1.5</v>
      </c>
      <c r="M459" s="6" t="n">
        <f aca="false">$G459/(1+$C459)</f>
        <v>3</v>
      </c>
      <c r="N459" s="6" t="n">
        <f aca="false">$H459/(1+$D459)</f>
        <v>0.32</v>
      </c>
      <c r="O459" s="6" t="n">
        <f aca="false">ROUND((1+10^(-6-$P459))*(1-SQRT($E459)/$K459),2)</f>
        <v>0.2</v>
      </c>
      <c r="P459" s="6" t="n">
        <f aca="false">LOG10($A459)-6</f>
        <v>-7</v>
      </c>
    </row>
    <row r="460" customFormat="false" ht="15" hidden="false" customHeight="false" outlineLevel="0" collapsed="false">
      <c r="A460" s="3" t="n">
        <v>1</v>
      </c>
      <c r="B460" s="3" t="n">
        <v>0.1</v>
      </c>
      <c r="C460" s="4" t="n">
        <v>0.06</v>
      </c>
      <c r="D460" s="4" t="n">
        <v>0.3</v>
      </c>
      <c r="E460" s="3" t="n">
        <f aca="false">(2.75*2.75)*((1-B460)*(1-B460))</f>
        <v>6.125625</v>
      </c>
      <c r="F460" s="3" t="n">
        <f aca="false">1.5</f>
        <v>1.5</v>
      </c>
      <c r="G460" s="3" t="n">
        <f aca="false">3*(1+C460)</f>
        <v>3.18</v>
      </c>
      <c r="H460" s="3" t="n">
        <f aca="false">0.32*(1+D460)</f>
        <v>0.416</v>
      </c>
      <c r="I460" s="3" t="n">
        <f aca="false">(E460-F460-G460-H460)*(E460-F460-G460-H460)</f>
        <v>1.060127640625</v>
      </c>
      <c r="J460" s="5" t="n">
        <f aca="false">1/I460</f>
        <v>0.943282640390782</v>
      </c>
      <c r="K460" s="6" t="n">
        <f aca="false">SQRT($E460/(1-$B460)^2)</f>
        <v>2.75</v>
      </c>
      <c r="L460" s="6" t="n">
        <f aca="false">$F460</f>
        <v>1.5</v>
      </c>
      <c r="M460" s="6" t="n">
        <f aca="false">$G460/(1+$C460)</f>
        <v>3</v>
      </c>
      <c r="N460" s="6" t="n">
        <f aca="false">$H460/(1+$D460)</f>
        <v>0.32</v>
      </c>
      <c r="O460" s="6" t="n">
        <f aca="false">ROUND((1+10^(-6-$P460))*(1-SQRT($E460)/$K460),2)</f>
        <v>0.2</v>
      </c>
      <c r="P460" s="6" t="n">
        <f aca="false">LOG10($A460)-6</f>
        <v>-6</v>
      </c>
    </row>
    <row r="461" customFormat="false" ht="15" hidden="false" customHeight="false" outlineLevel="0" collapsed="false">
      <c r="A461" s="3" t="n">
        <v>0.001</v>
      </c>
      <c r="B461" s="3" t="n">
        <v>0.0002</v>
      </c>
      <c r="C461" s="4" t="n">
        <v>0.08</v>
      </c>
      <c r="D461" s="4" t="n">
        <v>0.4</v>
      </c>
      <c r="E461" s="3" t="n">
        <f aca="false">(2.75*2.75)*((1-B461)*(1-B461))</f>
        <v>7.5594753025</v>
      </c>
      <c r="F461" s="3" t="n">
        <f aca="false">1.5</f>
        <v>1.5</v>
      </c>
      <c r="G461" s="3" t="n">
        <f aca="false">3*(1+C461)</f>
        <v>3.24</v>
      </c>
      <c r="H461" s="3" t="n">
        <f aca="false">0.32*(1+D461)</f>
        <v>0.448</v>
      </c>
      <c r="I461" s="3" t="n">
        <f aca="false">(E461-F461-G461-H461)*(E461-F461-G461-H461)</f>
        <v>5.62389511036747</v>
      </c>
      <c r="J461" s="5" t="n">
        <f aca="false">1/I461</f>
        <v>0.177812704606907</v>
      </c>
      <c r="K461" s="6" t="n">
        <f aca="false">SQRT($E461/(1-$B461)^2)</f>
        <v>2.75</v>
      </c>
      <c r="L461" s="6" t="n">
        <f aca="false">$F461</f>
        <v>1.5</v>
      </c>
      <c r="M461" s="6" t="n">
        <f aca="false">$G461/(1+$C461)</f>
        <v>3</v>
      </c>
      <c r="N461" s="6" t="n">
        <f aca="false">$H461/(1+$D461)</f>
        <v>0.32</v>
      </c>
      <c r="O461" s="6" t="n">
        <f aca="false">ROUND((1+10^(-6-$P461))*(1-SQRT($E461)/$K461),2)</f>
        <v>0.2</v>
      </c>
      <c r="P461" s="6" t="n">
        <f aca="false">LOG10($A461)-6</f>
        <v>-9</v>
      </c>
    </row>
    <row r="462" customFormat="false" ht="15" hidden="false" customHeight="false" outlineLevel="0" collapsed="false">
      <c r="A462" s="3" t="n">
        <v>0.01</v>
      </c>
      <c r="B462" s="3" t="n">
        <v>0.002</v>
      </c>
      <c r="C462" s="4" t="n">
        <v>0.08</v>
      </c>
      <c r="D462" s="4" t="n">
        <v>0.4</v>
      </c>
      <c r="E462" s="3" t="n">
        <f aca="false">(2.75*2.75)*((1-B462)*(1-B462))</f>
        <v>7.53228025</v>
      </c>
      <c r="F462" s="3" t="n">
        <f aca="false">1.5</f>
        <v>1.5</v>
      </c>
      <c r="G462" s="3" t="n">
        <f aca="false">3*(1+C462)</f>
        <v>3.24</v>
      </c>
      <c r="H462" s="3" t="n">
        <f aca="false">0.32*(1+D462)</f>
        <v>0.448</v>
      </c>
      <c r="I462" s="3" t="n">
        <f aca="false">(E462-F462-G462-H462)*(E462-F462-G462-H462)</f>
        <v>5.49564989054006</v>
      </c>
      <c r="J462" s="5" t="n">
        <f aca="false">1/I462</f>
        <v>0.181962100919374</v>
      </c>
      <c r="K462" s="6" t="n">
        <f aca="false">SQRT($E462/(1-$B462)^2)</f>
        <v>2.75</v>
      </c>
      <c r="L462" s="6" t="n">
        <f aca="false">$F462</f>
        <v>1.5</v>
      </c>
      <c r="M462" s="6" t="n">
        <f aca="false">$G462/(1+$C462)</f>
        <v>3</v>
      </c>
      <c r="N462" s="6" t="n">
        <f aca="false">$H462/(1+$D462)</f>
        <v>0.32</v>
      </c>
      <c r="O462" s="6" t="n">
        <f aca="false">ROUND((1+10^(-6-$P462))*(1-SQRT($E462)/$K462),2)</f>
        <v>0.2</v>
      </c>
      <c r="P462" s="6" t="n">
        <f aca="false">LOG10($A462)-6</f>
        <v>-8</v>
      </c>
    </row>
    <row r="463" customFormat="false" ht="15" hidden="false" customHeight="false" outlineLevel="0" collapsed="false">
      <c r="A463" s="3" t="n">
        <v>0.1</v>
      </c>
      <c r="B463" s="3" t="n">
        <v>0.018</v>
      </c>
      <c r="C463" s="4" t="n">
        <v>0.08</v>
      </c>
      <c r="D463" s="4" t="n">
        <v>0.4</v>
      </c>
      <c r="E463" s="3" t="n">
        <f aca="false">(2.75*2.75)*((1-B463)*(1-B463))</f>
        <v>7.29270025</v>
      </c>
      <c r="F463" s="3" t="n">
        <f aca="false">1.5</f>
        <v>1.5</v>
      </c>
      <c r="G463" s="3" t="n">
        <f aca="false">3*(1+C463)</f>
        <v>3.24</v>
      </c>
      <c r="H463" s="3" t="n">
        <f aca="false">0.32*(1+D463)</f>
        <v>0.448</v>
      </c>
      <c r="I463" s="3" t="n">
        <f aca="false">(E463-F463-G463-H463)*(E463-F463-G463-H463)</f>
        <v>4.42976314235006</v>
      </c>
      <c r="J463" s="5" t="n">
        <f aca="false">1/I463</f>
        <v>0.225745704197964</v>
      </c>
      <c r="K463" s="6" t="n">
        <f aca="false">SQRT($E463/(1-$B463)^2)</f>
        <v>2.75</v>
      </c>
      <c r="L463" s="6" t="n">
        <f aca="false">$F463</f>
        <v>1.5</v>
      </c>
      <c r="M463" s="6" t="n">
        <f aca="false">$G463/(1+$C463)</f>
        <v>3</v>
      </c>
      <c r="N463" s="6" t="n">
        <f aca="false">$H463/(1+$D463)</f>
        <v>0.32</v>
      </c>
      <c r="O463" s="6" t="n">
        <f aca="false">ROUND((1+10^(-6-$P463))*(1-SQRT($E463)/$K463),2)</f>
        <v>0.2</v>
      </c>
      <c r="P463" s="6" t="n">
        <f aca="false">LOG10($A463)-6</f>
        <v>-7</v>
      </c>
    </row>
    <row r="464" customFormat="false" ht="15" hidden="false" customHeight="false" outlineLevel="0" collapsed="false">
      <c r="A464" s="3" t="n">
        <v>1</v>
      </c>
      <c r="B464" s="3" t="n">
        <v>0.1</v>
      </c>
      <c r="C464" s="4" t="n">
        <v>0.08</v>
      </c>
      <c r="D464" s="4" t="n">
        <v>0.4</v>
      </c>
      <c r="E464" s="3" t="n">
        <f aca="false">(2.75*2.75)*((1-B464)*(1-B464))</f>
        <v>6.125625</v>
      </c>
      <c r="F464" s="3" t="n">
        <f aca="false">1.5</f>
        <v>1.5</v>
      </c>
      <c r="G464" s="3" t="n">
        <f aca="false">3*(1+C464)</f>
        <v>3.24</v>
      </c>
      <c r="H464" s="3" t="n">
        <f aca="false">0.32*(1+D464)</f>
        <v>0.448</v>
      </c>
      <c r="I464" s="3" t="n">
        <f aca="false">(E464-F464-G464-H464)*(E464-F464-G464-H464)</f>
        <v>0.879140640625</v>
      </c>
      <c r="J464" s="5" t="n">
        <f aca="false">1/I464</f>
        <v>1.13747443104107</v>
      </c>
      <c r="K464" s="6" t="n">
        <f aca="false">SQRT($E464/(1-$B464)^2)</f>
        <v>2.75</v>
      </c>
      <c r="L464" s="6" t="n">
        <f aca="false">$F464</f>
        <v>1.5</v>
      </c>
      <c r="M464" s="6" t="n">
        <f aca="false">$G464/(1+$C464)</f>
        <v>3</v>
      </c>
      <c r="N464" s="6" t="n">
        <f aca="false">$H464/(1+$D464)</f>
        <v>0.32</v>
      </c>
      <c r="O464" s="6" t="n">
        <f aca="false">ROUND((1+10^(-6-$P464))*(1-SQRT($E464)/$K464),2)</f>
        <v>0.2</v>
      </c>
      <c r="P464" s="6" t="n">
        <f aca="false">LOG10($A464)-6</f>
        <v>-6</v>
      </c>
    </row>
    <row r="465" customFormat="false" ht="15" hidden="false" customHeight="false" outlineLevel="0" collapsed="false">
      <c r="A465" s="3" t="n">
        <v>0.001</v>
      </c>
      <c r="B465" s="3" t="n">
        <v>0.0002</v>
      </c>
      <c r="C465" s="4" t="n">
        <v>0.1</v>
      </c>
      <c r="D465" s="4" t="n">
        <v>0.5</v>
      </c>
      <c r="E465" s="3" t="n">
        <f aca="false">(2.75*2.75)*((1-B465)*(1-B465))</f>
        <v>7.5594753025</v>
      </c>
      <c r="F465" s="3" t="n">
        <f aca="false">1.5</f>
        <v>1.5</v>
      </c>
      <c r="G465" s="3" t="n">
        <f aca="false">3*(1+C465)</f>
        <v>3.3</v>
      </c>
      <c r="H465" s="3" t="n">
        <f aca="false">0.32*(1+D465)</f>
        <v>0.48</v>
      </c>
      <c r="I465" s="3" t="n">
        <f aca="false">(E465-F465-G465-H465)*(E465-F465-G465-H465)</f>
        <v>5.19600765470747</v>
      </c>
      <c r="J465" s="5" t="n">
        <f aca="false">1/I465</f>
        <v>0.192455451657009</v>
      </c>
      <c r="K465" s="6" t="n">
        <f aca="false">SQRT($E465/(1-$B465)^2)</f>
        <v>2.75</v>
      </c>
      <c r="L465" s="6" t="n">
        <f aca="false">$F465</f>
        <v>1.5</v>
      </c>
      <c r="M465" s="6" t="n">
        <f aca="false">$G465/(1+$C465)</f>
        <v>3</v>
      </c>
      <c r="N465" s="6" t="n">
        <f aca="false">$H465/(1+$D465)</f>
        <v>0.32</v>
      </c>
      <c r="O465" s="6" t="n">
        <f aca="false">ROUND((1+10^(-6-$P465))*(1-SQRT($E465)/$K465),2)</f>
        <v>0.2</v>
      </c>
      <c r="P465" s="6" t="n">
        <f aca="false">LOG10($A465)-6</f>
        <v>-9</v>
      </c>
    </row>
    <row r="466" customFormat="false" ht="15" hidden="false" customHeight="false" outlineLevel="0" collapsed="false">
      <c r="A466" s="3" t="n">
        <v>0.01</v>
      </c>
      <c r="B466" s="3" t="n">
        <v>0.002</v>
      </c>
      <c r="C466" s="4" t="n">
        <v>0.1</v>
      </c>
      <c r="D466" s="4" t="n">
        <v>0.5</v>
      </c>
      <c r="E466" s="3" t="n">
        <f aca="false">(2.75*2.75)*((1-B466)*(1-B466))</f>
        <v>7.53228025</v>
      </c>
      <c r="F466" s="3" t="n">
        <f aca="false">1.5</f>
        <v>1.5</v>
      </c>
      <c r="G466" s="3" t="n">
        <f aca="false">3*(1+C466)</f>
        <v>3.3</v>
      </c>
      <c r="H466" s="3" t="n">
        <f aca="false">0.32*(1+D466)</f>
        <v>0.48</v>
      </c>
      <c r="I466" s="3" t="n">
        <f aca="false">(E466-F466-G466-H466)*(E466-F466-G466-H466)</f>
        <v>5.07276632454006</v>
      </c>
      <c r="J466" s="5" t="n">
        <f aca="false">1/I466</f>
        <v>0.197131098896157</v>
      </c>
      <c r="K466" s="6" t="n">
        <f aca="false">SQRT($E466/(1-$B466)^2)</f>
        <v>2.75</v>
      </c>
      <c r="L466" s="6" t="n">
        <f aca="false">$F466</f>
        <v>1.5</v>
      </c>
      <c r="M466" s="6" t="n">
        <f aca="false">$G466/(1+$C466)</f>
        <v>3</v>
      </c>
      <c r="N466" s="6" t="n">
        <f aca="false">$H466/(1+$D466)</f>
        <v>0.32</v>
      </c>
      <c r="O466" s="6" t="n">
        <f aca="false">ROUND((1+10^(-6-$P466))*(1-SQRT($E466)/$K466),2)</f>
        <v>0.2</v>
      </c>
      <c r="P466" s="6" t="n">
        <f aca="false">LOG10($A466)-6</f>
        <v>-8</v>
      </c>
    </row>
    <row r="467" customFormat="false" ht="15" hidden="false" customHeight="false" outlineLevel="0" collapsed="false">
      <c r="A467" s="3" t="n">
        <v>0.1</v>
      </c>
      <c r="B467" s="3" t="n">
        <v>0.018</v>
      </c>
      <c r="C467" s="4" t="n">
        <v>0.1</v>
      </c>
      <c r="D467" s="4" t="n">
        <v>0.5</v>
      </c>
      <c r="E467" s="3" t="n">
        <f aca="false">(2.75*2.75)*((1-B467)*(1-B467))</f>
        <v>7.29270025</v>
      </c>
      <c r="F467" s="3" t="n">
        <f aca="false">1.5</f>
        <v>1.5</v>
      </c>
      <c r="G467" s="3" t="n">
        <f aca="false">3*(1+C467)</f>
        <v>3.3</v>
      </c>
      <c r="H467" s="3" t="n">
        <f aca="false">0.32*(1+D467)</f>
        <v>0.48</v>
      </c>
      <c r="I467" s="3" t="n">
        <f aca="false">(E467-F467-G467-H467)*(E467-F467-G467-H467)</f>
        <v>4.05096229635006</v>
      </c>
      <c r="J467" s="5" t="n">
        <f aca="false">1/I467</f>
        <v>0.246854926519806</v>
      </c>
      <c r="K467" s="6" t="n">
        <f aca="false">SQRT($E467/(1-$B467)^2)</f>
        <v>2.75</v>
      </c>
      <c r="L467" s="6" t="n">
        <f aca="false">$F467</f>
        <v>1.5</v>
      </c>
      <c r="M467" s="6" t="n">
        <f aca="false">$G467/(1+$C467)</f>
        <v>3</v>
      </c>
      <c r="N467" s="6" t="n">
        <f aca="false">$H467/(1+$D467)</f>
        <v>0.32</v>
      </c>
      <c r="O467" s="6" t="n">
        <f aca="false">ROUND((1+10^(-6-$P467))*(1-SQRT($E467)/$K467),2)</f>
        <v>0.2</v>
      </c>
      <c r="P467" s="6" t="n">
        <f aca="false">LOG10($A467)-6</f>
        <v>-7</v>
      </c>
    </row>
    <row r="468" customFormat="false" ht="15" hidden="false" customHeight="false" outlineLevel="0" collapsed="false">
      <c r="A468" s="3" t="n">
        <v>1</v>
      </c>
      <c r="B468" s="3" t="n">
        <v>0.1</v>
      </c>
      <c r="C468" s="4" t="n">
        <v>0.1</v>
      </c>
      <c r="D468" s="4" t="n">
        <v>0.5</v>
      </c>
      <c r="E468" s="3" t="n">
        <f aca="false">(2.75*2.75)*((1-B468)*(1-B468))</f>
        <v>6.125625</v>
      </c>
      <c r="F468" s="3" t="n">
        <f aca="false">1.5</f>
        <v>1.5</v>
      </c>
      <c r="G468" s="3" t="n">
        <f aca="false">3*(1+C468)</f>
        <v>3.3</v>
      </c>
      <c r="H468" s="3" t="n">
        <f aca="false">0.32*(1+D468)</f>
        <v>0.48</v>
      </c>
      <c r="I468" s="3" t="n">
        <f aca="false">(E468-F468-G468-H468)*(E468-F468-G468-H468)</f>
        <v>0.715081640625</v>
      </c>
      <c r="J468" s="5" t="n">
        <f aca="false">1/I468</f>
        <v>1.39844172076069</v>
      </c>
      <c r="K468" s="6" t="n">
        <f aca="false">SQRT($E468/(1-$B468)^2)</f>
        <v>2.75</v>
      </c>
      <c r="L468" s="6" t="n">
        <f aca="false">$F468</f>
        <v>1.5</v>
      </c>
      <c r="M468" s="6" t="n">
        <f aca="false">$G468/(1+$C468)</f>
        <v>3</v>
      </c>
      <c r="N468" s="6" t="n">
        <f aca="false">$H468/(1+$D468)</f>
        <v>0.32</v>
      </c>
      <c r="O468" s="6" t="n">
        <f aca="false">ROUND((1+10^(-6-$P468))*(1-SQRT($E468)/$K468),2)</f>
        <v>0.2</v>
      </c>
      <c r="P468" s="6" t="n">
        <f aca="false">LOG10($A468)-6</f>
        <v>-6</v>
      </c>
    </row>
    <row r="469" customFormat="false" ht="15" hidden="false" customHeight="false" outlineLevel="0" collapsed="false">
      <c r="A469" s="3" t="n">
        <v>0.001</v>
      </c>
      <c r="B469" s="3" t="n">
        <v>0.0002</v>
      </c>
      <c r="C469" s="4" t="n">
        <v>0.2</v>
      </c>
      <c r="D469" s="4" t="n">
        <v>1</v>
      </c>
      <c r="E469" s="3" t="n">
        <f aca="false">(2.75*2.75)*((1-B469)*(1-B469))</f>
        <v>7.5594753025</v>
      </c>
      <c r="F469" s="3" t="n">
        <f aca="false">1.5</f>
        <v>1.5</v>
      </c>
      <c r="G469" s="3" t="n">
        <f aca="false">3*(1+C469)</f>
        <v>3.6</v>
      </c>
      <c r="H469" s="3" t="n">
        <f aca="false">0.32*(1+D469)</f>
        <v>0.64</v>
      </c>
      <c r="I469" s="3" t="n">
        <f aca="false">(E469-F469-G469-H469)*(E469-F469-G469-H469)</f>
        <v>3.31049037640747</v>
      </c>
      <c r="J469" s="5" t="n">
        <f aca="false">1/I469</f>
        <v>0.302070051955625</v>
      </c>
      <c r="K469" s="6" t="n">
        <f aca="false">SQRT($E469/(1-$B469)^2)</f>
        <v>2.75</v>
      </c>
      <c r="L469" s="6" t="n">
        <f aca="false">$F469</f>
        <v>1.5</v>
      </c>
      <c r="M469" s="6" t="n">
        <f aca="false">$G469/(1+$C469)</f>
        <v>3</v>
      </c>
      <c r="N469" s="6" t="n">
        <f aca="false">$H469/(1+$D469)</f>
        <v>0.32</v>
      </c>
      <c r="O469" s="6" t="n">
        <f aca="false">ROUND((1+10^(-6-$P469))*(1-SQRT($E469)/$K469),2)</f>
        <v>0.2</v>
      </c>
      <c r="P469" s="6" t="n">
        <f aca="false">LOG10($A469)-6</f>
        <v>-9</v>
      </c>
    </row>
    <row r="470" customFormat="false" ht="15" hidden="false" customHeight="false" outlineLevel="0" collapsed="false">
      <c r="A470" s="3" t="n">
        <v>0.01</v>
      </c>
      <c r="B470" s="3" t="n">
        <v>0.002</v>
      </c>
      <c r="C470" s="4" t="n">
        <v>0.2</v>
      </c>
      <c r="D470" s="4" t="n">
        <v>1</v>
      </c>
      <c r="E470" s="3" t="n">
        <f aca="false">(2.75*2.75)*((1-B470)*(1-B470))</f>
        <v>7.53228025</v>
      </c>
      <c r="F470" s="3" t="n">
        <f aca="false">1.5</f>
        <v>1.5</v>
      </c>
      <c r="G470" s="3" t="n">
        <f aca="false">3*(1+C470)</f>
        <v>3.6</v>
      </c>
      <c r="H470" s="3" t="n">
        <f aca="false">0.32*(1+D470)</f>
        <v>0.64</v>
      </c>
      <c r="I470" s="3" t="n">
        <f aca="false">(E470-F470-G470-H470)*(E470-F470-G470-H470)</f>
        <v>3.21226849454006</v>
      </c>
      <c r="J470" s="5" t="n">
        <f aca="false">1/I470</f>
        <v>0.311306480669257</v>
      </c>
      <c r="K470" s="6" t="n">
        <f aca="false">SQRT($E470/(1-$B470)^2)</f>
        <v>2.75</v>
      </c>
      <c r="L470" s="6" t="n">
        <f aca="false">$F470</f>
        <v>1.5</v>
      </c>
      <c r="M470" s="6" t="n">
        <f aca="false">$G470/(1+$C470)</f>
        <v>3</v>
      </c>
      <c r="N470" s="6" t="n">
        <f aca="false">$H470/(1+$D470)</f>
        <v>0.32</v>
      </c>
      <c r="O470" s="6" t="n">
        <f aca="false">ROUND((1+10^(-6-$P470))*(1-SQRT($E470)/$K470),2)</f>
        <v>0.2</v>
      </c>
      <c r="P470" s="6" t="n">
        <f aca="false">LOG10($A470)-6</f>
        <v>-8</v>
      </c>
    </row>
    <row r="471" customFormat="false" ht="15" hidden="false" customHeight="false" outlineLevel="0" collapsed="false">
      <c r="A471" s="3" t="n">
        <v>0.1</v>
      </c>
      <c r="B471" s="3" t="n">
        <v>0.018</v>
      </c>
      <c r="C471" s="4" t="n">
        <v>0.2</v>
      </c>
      <c r="D471" s="4" t="n">
        <v>1</v>
      </c>
      <c r="E471" s="3" t="n">
        <f aca="false">(2.75*2.75)*((1-B471)*(1-B471))</f>
        <v>7.29270025</v>
      </c>
      <c r="F471" s="3" t="n">
        <f aca="false">1.5</f>
        <v>1.5</v>
      </c>
      <c r="G471" s="3" t="n">
        <f aca="false">3*(1+C471)</f>
        <v>3.6</v>
      </c>
      <c r="H471" s="3" t="n">
        <f aca="false">0.32*(1+D471)</f>
        <v>0.64</v>
      </c>
      <c r="I471" s="3" t="n">
        <f aca="false">(E471-F471-G471-H471)*(E471-F471-G471-H471)</f>
        <v>2.41087806635006</v>
      </c>
      <c r="J471" s="5" t="n">
        <f aca="false">1/I471</f>
        <v>0.414786634777405</v>
      </c>
      <c r="K471" s="6" t="n">
        <f aca="false">SQRT($E471/(1-$B471)^2)</f>
        <v>2.75</v>
      </c>
      <c r="L471" s="6" t="n">
        <f aca="false">$F471</f>
        <v>1.5</v>
      </c>
      <c r="M471" s="6" t="n">
        <f aca="false">$G471/(1+$C471)</f>
        <v>3</v>
      </c>
      <c r="N471" s="6" t="n">
        <f aca="false">$H471/(1+$D471)</f>
        <v>0.32</v>
      </c>
      <c r="O471" s="6" t="n">
        <f aca="false">ROUND((1+10^(-6-$P471))*(1-SQRT($E471)/$K471),2)</f>
        <v>0.2</v>
      </c>
      <c r="P471" s="6" t="n">
        <f aca="false">LOG10($A471)-6</f>
        <v>-7</v>
      </c>
    </row>
    <row r="472" customFormat="false" ht="15" hidden="false" customHeight="false" outlineLevel="0" collapsed="false">
      <c r="A472" s="3" t="n">
        <v>1</v>
      </c>
      <c r="B472" s="3" t="n">
        <v>0.1</v>
      </c>
      <c r="C472" s="4" t="n">
        <v>0.2</v>
      </c>
      <c r="D472" s="4" t="n">
        <v>1</v>
      </c>
      <c r="E472" s="3" t="n">
        <f aca="false">(2.75*2.75)*((1-B472)*(1-B472))</f>
        <v>6.125625</v>
      </c>
      <c r="F472" s="3" t="n">
        <f aca="false">1.5</f>
        <v>1.5</v>
      </c>
      <c r="G472" s="3" t="n">
        <f aca="false">3*(1+C472)</f>
        <v>3.6</v>
      </c>
      <c r="H472" s="3" t="n">
        <f aca="false">0.32*(1+D472)</f>
        <v>0.64</v>
      </c>
      <c r="I472" s="3" t="n">
        <f aca="false">(E472-F472-G472-H472)*(E472-F472-G472-H472)</f>
        <v>0.148706640625001</v>
      </c>
      <c r="J472" s="5" t="n">
        <f aca="false">1/I472</f>
        <v>6.72464925437822</v>
      </c>
      <c r="K472" s="6" t="n">
        <f aca="false">SQRT($E472/(1-$B472)^2)</f>
        <v>2.75</v>
      </c>
      <c r="L472" s="6" t="n">
        <f aca="false">$F472</f>
        <v>1.5</v>
      </c>
      <c r="M472" s="6" t="n">
        <f aca="false">$G472/(1+$C472)</f>
        <v>3</v>
      </c>
      <c r="N472" s="6" t="n">
        <f aca="false">$H472/(1+$D472)</f>
        <v>0.32</v>
      </c>
      <c r="O472" s="6" t="n">
        <f aca="false">ROUND((1+10^(-6-$P472))*(1-SQRT($E472)/$K472),2)</f>
        <v>0.2</v>
      </c>
      <c r="P472" s="6" t="n">
        <f aca="false">LOG10($A472)-6</f>
        <v>-6</v>
      </c>
    </row>
    <row r="473" customFormat="false" ht="15" hidden="false" customHeight="false" outlineLevel="0" collapsed="false">
      <c r="A473" s="3" t="n">
        <v>0.001</v>
      </c>
      <c r="B473" s="3" t="n">
        <v>0.0002</v>
      </c>
      <c r="C473" s="4" t="n">
        <v>0.3</v>
      </c>
      <c r="D473" s="4" t="n">
        <v>1.5</v>
      </c>
      <c r="E473" s="3" t="n">
        <f aca="false">(2.75*2.75)*((1-B473)*(1-B473))</f>
        <v>7.5594753025</v>
      </c>
      <c r="F473" s="3" t="n">
        <f aca="false">1.5</f>
        <v>1.5</v>
      </c>
      <c r="G473" s="3" t="n">
        <f aca="false">3*(1+C473)</f>
        <v>3.9</v>
      </c>
      <c r="H473" s="3" t="n">
        <f aca="false">0.32*(1+D473)</f>
        <v>0.8</v>
      </c>
      <c r="I473" s="3" t="n">
        <f aca="false">(E473-F473-G473-H473)*(E473-F473-G473-H473)</f>
        <v>1.84817309810747</v>
      </c>
      <c r="J473" s="5" t="n">
        <f aca="false">1/I473</f>
        <v>0.54107485982996</v>
      </c>
      <c r="K473" s="6" t="n">
        <f aca="false">SQRT($E473/(1-$B473)^2)</f>
        <v>2.75</v>
      </c>
      <c r="L473" s="6" t="n">
        <f aca="false">$F473</f>
        <v>1.5</v>
      </c>
      <c r="M473" s="6" t="n">
        <f aca="false">$G473/(1+$C473)</f>
        <v>3</v>
      </c>
      <c r="N473" s="6" t="n">
        <f aca="false">$H473/(1+$D473)</f>
        <v>0.32</v>
      </c>
      <c r="O473" s="6" t="n">
        <f aca="false">ROUND((1+10^(-6-$P473))*(1-SQRT($E473)/$K473),2)</f>
        <v>0.2</v>
      </c>
      <c r="P473" s="6" t="n">
        <f aca="false">LOG10($A473)-6</f>
        <v>-9</v>
      </c>
    </row>
    <row r="474" customFormat="false" ht="15" hidden="false" customHeight="false" outlineLevel="0" collapsed="false">
      <c r="A474" s="3" t="n">
        <v>0.01</v>
      </c>
      <c r="B474" s="3" t="n">
        <v>0.002</v>
      </c>
      <c r="C474" s="4" t="n">
        <v>0.3</v>
      </c>
      <c r="D474" s="4" t="n">
        <v>1.5</v>
      </c>
      <c r="E474" s="3" t="n">
        <f aca="false">(2.75*2.75)*((1-B474)*(1-B474))</f>
        <v>7.53228025</v>
      </c>
      <c r="F474" s="3" t="n">
        <f aca="false">1.5</f>
        <v>1.5</v>
      </c>
      <c r="G474" s="3" t="n">
        <f aca="false">3*(1+C474)</f>
        <v>3.9</v>
      </c>
      <c r="H474" s="3" t="n">
        <f aca="false">0.32*(1+D474)</f>
        <v>0.8</v>
      </c>
      <c r="I474" s="3" t="n">
        <f aca="false">(E474-F474-G474-H474)*(E474-F474-G474-H474)</f>
        <v>1.77497066454006</v>
      </c>
      <c r="J474" s="5" t="n">
        <f aca="false">1/I474</f>
        <v>0.563389592841031</v>
      </c>
      <c r="K474" s="6" t="n">
        <f aca="false">SQRT($E474/(1-$B474)^2)</f>
        <v>2.75</v>
      </c>
      <c r="L474" s="6" t="n">
        <f aca="false">$F474</f>
        <v>1.5</v>
      </c>
      <c r="M474" s="6" t="n">
        <f aca="false">$G474/(1+$C474)</f>
        <v>3</v>
      </c>
      <c r="N474" s="6" t="n">
        <f aca="false">$H474/(1+$D474)</f>
        <v>0.32</v>
      </c>
      <c r="O474" s="6" t="n">
        <f aca="false">ROUND((1+10^(-6-$P474))*(1-SQRT($E474)/$K474),2)</f>
        <v>0.2</v>
      </c>
      <c r="P474" s="6" t="n">
        <f aca="false">LOG10($A474)-6</f>
        <v>-8</v>
      </c>
    </row>
    <row r="475" customFormat="false" ht="15" hidden="false" customHeight="false" outlineLevel="0" collapsed="false">
      <c r="A475" s="3" t="n">
        <v>0.1</v>
      </c>
      <c r="B475" s="3" t="n">
        <v>0.018</v>
      </c>
      <c r="C475" s="4" t="n">
        <v>0.3</v>
      </c>
      <c r="D475" s="4" t="n">
        <v>1.5</v>
      </c>
      <c r="E475" s="3" t="n">
        <f aca="false">(2.75*2.75)*((1-B475)*(1-B475))</f>
        <v>7.29270025</v>
      </c>
      <c r="F475" s="3" t="n">
        <f aca="false">1.5</f>
        <v>1.5</v>
      </c>
      <c r="G475" s="3" t="n">
        <f aca="false">3*(1+C475)</f>
        <v>3.9</v>
      </c>
      <c r="H475" s="3" t="n">
        <f aca="false">0.32*(1+D475)</f>
        <v>0.8</v>
      </c>
      <c r="I475" s="3" t="n">
        <f aca="false">(E475-F475-G475-H475)*(E475-F475-G475-H475)</f>
        <v>1.19399383635006</v>
      </c>
      <c r="J475" s="5" t="n">
        <f aca="false">1/I475</f>
        <v>0.837525261484529</v>
      </c>
      <c r="K475" s="6" t="n">
        <f aca="false">SQRT($E475/(1-$B475)^2)</f>
        <v>2.75</v>
      </c>
      <c r="L475" s="6" t="n">
        <f aca="false">$F475</f>
        <v>1.5</v>
      </c>
      <c r="M475" s="6" t="n">
        <f aca="false">$G475/(1+$C475)</f>
        <v>3</v>
      </c>
      <c r="N475" s="6" t="n">
        <f aca="false">$H475/(1+$D475)</f>
        <v>0.32</v>
      </c>
      <c r="O475" s="6" t="n">
        <f aca="false">ROUND((1+10^(-6-$P475))*(1-SQRT($E475)/$K475),2)</f>
        <v>0.2</v>
      </c>
      <c r="P475" s="6" t="n">
        <f aca="false">LOG10($A475)-6</f>
        <v>-7</v>
      </c>
    </row>
    <row r="476" customFormat="false" ht="15" hidden="false" customHeight="false" outlineLevel="0" collapsed="false">
      <c r="A476" s="3" t="n">
        <v>0.001</v>
      </c>
      <c r="B476" s="3" t="n">
        <v>0.0002</v>
      </c>
      <c r="C476" s="4" t="n">
        <v>0.5</v>
      </c>
      <c r="D476" s="4" t="n">
        <v>2.5</v>
      </c>
      <c r="E476" s="3" t="n">
        <f aca="false">(2.75*2.75)*((1-B476)*(1-B476))</f>
        <v>7.5594753025</v>
      </c>
      <c r="F476" s="3" t="n">
        <f aca="false">1.5</f>
        <v>1.5</v>
      </c>
      <c r="G476" s="3" t="n">
        <f aca="false">3*(1+C476)</f>
        <v>4.5</v>
      </c>
      <c r="H476" s="3" t="n">
        <f aca="false">0.32*(1+D476)</f>
        <v>1.12</v>
      </c>
      <c r="I476" s="3" t="n">
        <f aca="false">(E476-F476-G476-H476)*(E476-F476-G476-H476)</f>
        <v>0.193138541507467</v>
      </c>
      <c r="J476" s="5" t="n">
        <f aca="false">1/I476</f>
        <v>5.17763048325257</v>
      </c>
      <c r="K476" s="6" t="n">
        <f aca="false">SQRT($E476/(1-$B476)^2)</f>
        <v>2.75</v>
      </c>
      <c r="L476" s="6" t="n">
        <f aca="false">$F476</f>
        <v>1.5</v>
      </c>
      <c r="M476" s="6" t="n">
        <f aca="false">$G476/(1+$C476)</f>
        <v>3</v>
      </c>
      <c r="N476" s="6" t="n">
        <f aca="false">$H476/(1+$D476)</f>
        <v>0.32</v>
      </c>
      <c r="O476" s="6" t="n">
        <f aca="false">ROUND((1+10^(-6-$P476))*(1-SQRT($E476)/$K476),2)</f>
        <v>0.2</v>
      </c>
      <c r="P476" s="6" t="n">
        <f aca="false">LOG10($A476)-6</f>
        <v>-9</v>
      </c>
    </row>
    <row r="477" customFormat="false" ht="15" hidden="false" customHeight="false" outlineLevel="0" collapsed="false">
      <c r="A477" s="3" t="n">
        <v>0.01</v>
      </c>
      <c r="B477" s="3" t="n">
        <v>0.002</v>
      </c>
      <c r="C477" s="4" t="n">
        <v>0.5</v>
      </c>
      <c r="D477" s="4" t="n">
        <v>2.5</v>
      </c>
      <c r="E477" s="3" t="n">
        <f aca="false">(2.75*2.75)*((1-B477)*(1-B477))</f>
        <v>7.53228025</v>
      </c>
      <c r="F477" s="3" t="n">
        <f aca="false">1.5</f>
        <v>1.5</v>
      </c>
      <c r="G477" s="3" t="n">
        <f aca="false">3*(1+C477)</f>
        <v>4.5</v>
      </c>
      <c r="H477" s="3" t="n">
        <f aca="false">0.32*(1+D477)</f>
        <v>1.12</v>
      </c>
      <c r="I477" s="3" t="n">
        <f aca="false">(E477-F477-G477-H477)*(E477-F477-G477-H477)</f>
        <v>0.169975004540063</v>
      </c>
      <c r="J477" s="5" t="n">
        <f aca="false">1/I477</f>
        <v>5.88321796317</v>
      </c>
      <c r="K477" s="6" t="n">
        <f aca="false">SQRT($E477/(1-$B477)^2)</f>
        <v>2.75</v>
      </c>
      <c r="L477" s="6" t="n">
        <f aca="false">$F477</f>
        <v>1.5</v>
      </c>
      <c r="M477" s="6" t="n">
        <f aca="false">$G477/(1+$C477)</f>
        <v>3</v>
      </c>
      <c r="N477" s="6" t="n">
        <f aca="false">$H477/(1+$D477)</f>
        <v>0.32</v>
      </c>
      <c r="O477" s="6" t="n">
        <f aca="false">ROUND((1+10^(-6-$P477))*(1-SQRT($E477)/$K477),2)</f>
        <v>0.2</v>
      </c>
      <c r="P477" s="6" t="n">
        <f aca="false">LOG10($A477)-6</f>
        <v>-8</v>
      </c>
    </row>
    <row r="478" customFormat="false" ht="15" hidden="false" customHeight="false" outlineLevel="0" collapsed="false">
      <c r="A478" s="3" t="n">
        <v>0.1</v>
      </c>
      <c r="B478" s="3" t="n">
        <v>0.018</v>
      </c>
      <c r="C478" s="4" t="n">
        <v>0.5</v>
      </c>
      <c r="D478" s="4" t="n">
        <v>2.5</v>
      </c>
      <c r="E478" s="3" t="n">
        <f aca="false">(2.75*2.75)*((1-B478)*(1-B478))</f>
        <v>7.29270025</v>
      </c>
      <c r="F478" s="3" t="n">
        <f aca="false">1.5</f>
        <v>1.5</v>
      </c>
      <c r="G478" s="3" t="n">
        <f aca="false">3*(1+C478)</f>
        <v>4.5</v>
      </c>
      <c r="H478" s="3" t="n">
        <f aca="false">0.32*(1+D478)</f>
        <v>1.12</v>
      </c>
      <c r="I478" s="3" t="n">
        <f aca="false">(E478-F478-G478-H478)*(E478-F478-G478-H478)</f>
        <v>0.0298253763500622</v>
      </c>
      <c r="J478" s="5" t="n">
        <f aca="false">1/I478</f>
        <v>33.5284956093408</v>
      </c>
      <c r="K478" s="6" t="n">
        <f aca="false">SQRT($E478/(1-$B478)^2)</f>
        <v>2.75</v>
      </c>
      <c r="L478" s="6" t="n">
        <f aca="false">$F478</f>
        <v>1.5</v>
      </c>
      <c r="M478" s="6" t="n">
        <f aca="false">$G478/(1+$C478)</f>
        <v>3</v>
      </c>
      <c r="N478" s="6" t="n">
        <f aca="false">$H478/(1+$D478)</f>
        <v>0.32</v>
      </c>
      <c r="O478" s="6" t="n">
        <f aca="false">ROUND((1+10^(-6-$P478))*(1-SQRT($E478)/$K478),2)</f>
        <v>0.2</v>
      </c>
      <c r="P478" s="6" t="n">
        <f aca="false">LOG10($A478)-6</f>
        <v>-7</v>
      </c>
    </row>
    <row r="479" customFormat="false" ht="15" hidden="false" customHeight="false" outlineLevel="0" collapsed="false">
      <c r="A479" s="3" t="n">
        <v>0.001</v>
      </c>
      <c r="B479" s="3" t="n">
        <v>0.0002</v>
      </c>
      <c r="C479" s="4" t="n">
        <v>0</v>
      </c>
      <c r="D479" s="4" t="n">
        <v>0</v>
      </c>
      <c r="E479" s="3" t="n">
        <f aca="false">(2.75*2.75)*((1-B479)*(1-B479))</f>
        <v>7.5594753025</v>
      </c>
      <c r="F479" s="3" t="n">
        <v>2</v>
      </c>
      <c r="G479" s="3" t="n">
        <f aca="false">2.5*(1+C479)</f>
        <v>2.5</v>
      </c>
      <c r="H479" s="3" t="n">
        <f aca="false">0.32*(1+D479)</f>
        <v>0.32</v>
      </c>
      <c r="I479" s="3" t="n">
        <f aca="false">(E479-F479-G479-H479)*(E479-F479-G479-H479)</f>
        <v>7.50472493300747</v>
      </c>
      <c r="J479" s="5" t="n">
        <f aca="false">1/I479</f>
        <v>0.133249387409494</v>
      </c>
      <c r="K479" s="6" t="n">
        <f aca="false">SQRT($E479/(1-$B479)^2)</f>
        <v>2.75</v>
      </c>
      <c r="L479" s="6" t="n">
        <f aca="false">$F479</f>
        <v>2</v>
      </c>
      <c r="M479" s="6" t="n">
        <f aca="false">$G479/(1+$C479)</f>
        <v>2.5</v>
      </c>
      <c r="N479" s="6" t="n">
        <f aca="false">$H479/(1+$D479)</f>
        <v>0.32</v>
      </c>
      <c r="O479" s="6" t="n">
        <f aca="false">ROUND((1+10^(-6-$P479))*(1-SQRT($E479)/$K479),2)</f>
        <v>0.2</v>
      </c>
      <c r="P479" s="6" t="n">
        <f aca="false">LOG10($A479)-6</f>
        <v>-9</v>
      </c>
    </row>
    <row r="480" customFormat="false" ht="15" hidden="false" customHeight="false" outlineLevel="0" collapsed="false">
      <c r="A480" s="3" t="n">
        <v>0.01</v>
      </c>
      <c r="B480" s="3" t="n">
        <v>0.002</v>
      </c>
      <c r="C480" s="4" t="n">
        <v>0</v>
      </c>
      <c r="D480" s="4" t="n">
        <v>0</v>
      </c>
      <c r="E480" s="3" t="n">
        <f aca="false">(2.75*2.75)*((1-B480)*(1-B480))</f>
        <v>7.53228025</v>
      </c>
      <c r="F480" s="3" t="n">
        <v>2</v>
      </c>
      <c r="G480" s="3" t="n">
        <f aca="false">2.5*(1+C480)</f>
        <v>2.5</v>
      </c>
      <c r="H480" s="3" t="n">
        <f aca="false">0.32*(1+D480)</f>
        <v>0.32</v>
      </c>
      <c r="I480" s="3" t="n">
        <f aca="false">(E480-F480-G480-H480)*(E480-F480-G480-H480)</f>
        <v>7.35646415454007</v>
      </c>
      <c r="J480" s="5" t="n">
        <f aca="false">1/I480</f>
        <v>0.135934870202942</v>
      </c>
      <c r="K480" s="6" t="n">
        <f aca="false">SQRT($E480/(1-$B480)^2)</f>
        <v>2.75</v>
      </c>
      <c r="L480" s="6" t="n">
        <f aca="false">$F480</f>
        <v>2</v>
      </c>
      <c r="M480" s="6" t="n">
        <f aca="false">$G480/(1+$C480)</f>
        <v>2.5</v>
      </c>
      <c r="N480" s="6" t="n">
        <f aca="false">$H480/(1+$D480)</f>
        <v>0.32</v>
      </c>
      <c r="O480" s="6" t="n">
        <f aca="false">ROUND((1+10^(-6-$P480))*(1-SQRT($E480)/$K480),2)</f>
        <v>0.2</v>
      </c>
      <c r="P480" s="6" t="n">
        <f aca="false">LOG10($A480)-6</f>
        <v>-8</v>
      </c>
    </row>
    <row r="481" customFormat="false" ht="15" hidden="false" customHeight="false" outlineLevel="0" collapsed="false">
      <c r="A481" s="3" t="n">
        <v>0.1</v>
      </c>
      <c r="B481" s="3" t="n">
        <v>0.018</v>
      </c>
      <c r="C481" s="4" t="n">
        <v>0</v>
      </c>
      <c r="D481" s="4" t="n">
        <v>0</v>
      </c>
      <c r="E481" s="3" t="n">
        <f aca="false">(2.75*2.75)*((1-B481)*(1-B481))</f>
        <v>7.29270025</v>
      </c>
      <c r="F481" s="3" t="n">
        <v>2</v>
      </c>
      <c r="G481" s="3" t="n">
        <f aca="false">2.5*(1+C481)</f>
        <v>2.5</v>
      </c>
      <c r="H481" s="3" t="n">
        <f aca="false">0.32*(1+D481)</f>
        <v>0.32</v>
      </c>
      <c r="I481" s="3" t="n">
        <f aca="false">(E481-F481-G481-H481)*(E481-F481-G481-H481)</f>
        <v>6.11424652635006</v>
      </c>
      <c r="J481" s="5" t="n">
        <f aca="false">1/I481</f>
        <v>0.163552450116361</v>
      </c>
      <c r="K481" s="6" t="n">
        <f aca="false">SQRT($E481/(1-$B481)^2)</f>
        <v>2.75</v>
      </c>
      <c r="L481" s="6" t="n">
        <f aca="false">$F481</f>
        <v>2</v>
      </c>
      <c r="M481" s="6" t="n">
        <f aca="false">$G481/(1+$C481)</f>
        <v>2.5</v>
      </c>
      <c r="N481" s="6" t="n">
        <f aca="false">$H481/(1+$D481)</f>
        <v>0.32</v>
      </c>
      <c r="O481" s="6" t="n">
        <f aca="false">ROUND((1+10^(-6-$P481))*(1-SQRT($E481)/$K481),2)</f>
        <v>0.2</v>
      </c>
      <c r="P481" s="6" t="n">
        <f aca="false">LOG10($A481)-6</f>
        <v>-7</v>
      </c>
    </row>
    <row r="482" customFormat="false" ht="15" hidden="false" customHeight="false" outlineLevel="0" collapsed="false">
      <c r="A482" s="3" t="n">
        <v>1</v>
      </c>
      <c r="B482" s="3" t="n">
        <v>0.1</v>
      </c>
      <c r="C482" s="4" t="n">
        <v>0</v>
      </c>
      <c r="D482" s="4" t="n">
        <v>0</v>
      </c>
      <c r="E482" s="3" t="n">
        <f aca="false">(2.75*2.75)*((1-B482)*(1-B482))</f>
        <v>6.125625</v>
      </c>
      <c r="F482" s="3" t="n">
        <v>2</v>
      </c>
      <c r="G482" s="3" t="n">
        <f aca="false">2.5*(1+C482)</f>
        <v>2.5</v>
      </c>
      <c r="H482" s="3" t="n">
        <f aca="false">0.32*(1+D482)</f>
        <v>0.32</v>
      </c>
      <c r="I482" s="3" t="n">
        <f aca="false">(E482-F482-G482-H482)*(E482-F482-G482-H482)</f>
        <v>1.704656640625</v>
      </c>
      <c r="J482" s="5" t="n">
        <f aca="false">1/I482</f>
        <v>0.586628401384901</v>
      </c>
      <c r="K482" s="6" t="n">
        <f aca="false">SQRT($E482/(1-$B482)^2)</f>
        <v>2.75</v>
      </c>
      <c r="L482" s="6" t="n">
        <f aca="false">$F482</f>
        <v>2</v>
      </c>
      <c r="M482" s="6" t="n">
        <f aca="false">$G482/(1+$C482)</f>
        <v>2.5</v>
      </c>
      <c r="N482" s="6" t="n">
        <f aca="false">$H482/(1+$D482)</f>
        <v>0.32</v>
      </c>
      <c r="O482" s="6" t="n">
        <f aca="false">ROUND((1+10^(-6-$P482))*(1-SQRT($E482)/$K482),2)</f>
        <v>0.2</v>
      </c>
      <c r="P482" s="6" t="n">
        <f aca="false">LOG10($A482)-6</f>
        <v>-6</v>
      </c>
    </row>
    <row r="483" customFormat="false" ht="15" hidden="false" customHeight="false" outlineLevel="0" collapsed="false">
      <c r="A483" s="3" t="n">
        <v>10</v>
      </c>
      <c r="B483" s="3" t="n">
        <v>0.182</v>
      </c>
      <c r="C483" s="4" t="n">
        <v>0</v>
      </c>
      <c r="D483" s="4" t="n">
        <v>0</v>
      </c>
      <c r="E483" s="3" t="n">
        <f aca="false">(2.75*2.75)*((1-B483)*(1-B483))</f>
        <v>5.06025025</v>
      </c>
      <c r="F483" s="3" t="n">
        <v>2</v>
      </c>
      <c r="G483" s="3" t="n">
        <f aca="false">2.5*(1+C483)</f>
        <v>2.5</v>
      </c>
      <c r="H483" s="3" t="n">
        <f aca="false">0.32*(1+D483)</f>
        <v>0.32</v>
      </c>
      <c r="I483" s="3" t="n">
        <f aca="false">(E483-F483-G483-H483)*(E483-F483-G483-H483)</f>
        <v>0.0577201826250626</v>
      </c>
      <c r="J483" s="5" t="n">
        <f aca="false">1/I483</f>
        <v>17.3249625091413</v>
      </c>
      <c r="K483" s="6" t="n">
        <f aca="false">SQRT($E483/(1-$B483)^2)</f>
        <v>2.75</v>
      </c>
      <c r="L483" s="6" t="n">
        <f aca="false">$F483</f>
        <v>2</v>
      </c>
      <c r="M483" s="6" t="n">
        <f aca="false">$G483/(1+$C483)</f>
        <v>2.5</v>
      </c>
      <c r="N483" s="6" t="n">
        <f aca="false">$H483/(1+$D483)</f>
        <v>0.32</v>
      </c>
      <c r="O483" s="6" t="n">
        <f aca="false">ROUND((1+10^(-6-$P483))*(1-SQRT($E483)/$K483),2)</f>
        <v>0.2</v>
      </c>
      <c r="P483" s="6" t="n">
        <f aca="false">LOG10($A483)-6</f>
        <v>-5</v>
      </c>
    </row>
    <row r="484" customFormat="false" ht="15" hidden="false" customHeight="false" outlineLevel="0" collapsed="false">
      <c r="A484" s="3" t="n">
        <v>100</v>
      </c>
      <c r="B484" s="3" t="n">
        <v>0.198</v>
      </c>
      <c r="C484" s="4" t="n">
        <v>0</v>
      </c>
      <c r="D484" s="4" t="n">
        <v>0</v>
      </c>
      <c r="E484" s="3" t="n">
        <f aca="false">(2.75*2.75)*((1-B484)*(1-B484))</f>
        <v>4.86423025</v>
      </c>
      <c r="F484" s="3" t="n">
        <v>2</v>
      </c>
      <c r="G484" s="3" t="n">
        <f aca="false">2.5*(1+C484)</f>
        <v>2.5</v>
      </c>
      <c r="H484" s="3" t="n">
        <f aca="false">0.32*(1+D484)</f>
        <v>0.32</v>
      </c>
      <c r="I484" s="3" t="n">
        <f aca="false">(E484-F484-G484-H484)*(E484-F484-G484-H484)</f>
        <v>0.00195631501506261</v>
      </c>
      <c r="J484" s="5" t="n">
        <f aca="false">1/I484</f>
        <v>511.165120290199</v>
      </c>
      <c r="K484" s="6" t="n">
        <f aca="false">SQRT($E484/(1-$B484)^2)</f>
        <v>2.75</v>
      </c>
      <c r="L484" s="6" t="n">
        <f aca="false">$F484</f>
        <v>2</v>
      </c>
      <c r="M484" s="6" t="n">
        <f aca="false">$G484/(1+$C484)</f>
        <v>2.5</v>
      </c>
      <c r="N484" s="6" t="n">
        <f aca="false">$H484/(1+$D484)</f>
        <v>0.32</v>
      </c>
      <c r="O484" s="6" t="n">
        <f aca="false">ROUND((1+10^(-6-$P484))*(1-SQRT($E484)/$K484),2)</f>
        <v>0.2</v>
      </c>
      <c r="P484" s="6" t="n">
        <f aca="false">LOG10($A484)-6</f>
        <v>-4</v>
      </c>
    </row>
    <row r="485" customFormat="false" ht="15" hidden="false" customHeight="false" outlineLevel="0" collapsed="false">
      <c r="A485" s="3" t="n">
        <v>1000</v>
      </c>
      <c r="B485" s="3" t="n">
        <v>0.1998</v>
      </c>
      <c r="C485" s="4" t="n">
        <v>0</v>
      </c>
      <c r="D485" s="4" t="n">
        <v>0</v>
      </c>
      <c r="E485" s="3" t="n">
        <f aca="false">(2.75*2.75)*((1-B485)*(1-B485))</f>
        <v>4.8424203025</v>
      </c>
      <c r="F485" s="3" t="n">
        <v>2</v>
      </c>
      <c r="G485" s="3" t="n">
        <f aca="false">2.5*(1+C485)</f>
        <v>2.5</v>
      </c>
      <c r="H485" s="3" t="n">
        <f aca="false">0.32*(1+D485)</f>
        <v>0.32</v>
      </c>
      <c r="I485" s="3" t="n">
        <f aca="false">(E485-F485-G485-H485)*(E485-F485-G485-H485)</f>
        <v>0.000502669964191541</v>
      </c>
      <c r="J485" s="5" t="n">
        <f aca="false">1/I485</f>
        <v>1989.37686998731</v>
      </c>
      <c r="K485" s="6" t="n">
        <f aca="false">SQRT($E485/(1-$B485)^2)</f>
        <v>2.75</v>
      </c>
      <c r="L485" s="6" t="n">
        <f aca="false">$F485</f>
        <v>2</v>
      </c>
      <c r="M485" s="6" t="n">
        <f aca="false">$G485/(1+$C485)</f>
        <v>2.5</v>
      </c>
      <c r="N485" s="6" t="n">
        <f aca="false">$H485/(1+$D485)</f>
        <v>0.32</v>
      </c>
      <c r="O485" s="6" t="n">
        <f aca="false">ROUND((1+10^(-6-$P485))*(1-SQRT($E485)/$K485),2)</f>
        <v>0.2</v>
      </c>
      <c r="P485" s="6" t="n">
        <f aca="false">LOG10($A485)-6</f>
        <v>-3</v>
      </c>
    </row>
    <row r="486" customFormat="false" ht="15" hidden="false" customHeight="false" outlineLevel="0" collapsed="false">
      <c r="A486" s="3" t="n">
        <v>0.001</v>
      </c>
      <c r="B486" s="3" t="n">
        <v>0.0002</v>
      </c>
      <c r="C486" s="4" t="n">
        <v>0.02</v>
      </c>
      <c r="D486" s="4" t="n">
        <v>0.1</v>
      </c>
      <c r="E486" s="3" t="n">
        <f aca="false">(2.75*2.75)*((1-B486)*(1-B486))</f>
        <v>7.5594753025</v>
      </c>
      <c r="F486" s="3" t="n">
        <v>2</v>
      </c>
      <c r="G486" s="3" t="n">
        <f aca="false">2.5*(1+C486)</f>
        <v>2.55</v>
      </c>
      <c r="H486" s="3" t="n">
        <f aca="false">0.32*(1+D486)</f>
        <v>0.352</v>
      </c>
      <c r="I486" s="3" t="n">
        <f aca="false">(E486-F486-G486-H486)*(E486-F486-G486-H486)</f>
        <v>7.06217498339747</v>
      </c>
      <c r="J486" s="5" t="n">
        <f aca="false">1/I486</f>
        <v>0.14159943676713</v>
      </c>
      <c r="K486" s="6" t="n">
        <f aca="false">SQRT($E486/(1-$B486)^2)</f>
        <v>2.75</v>
      </c>
      <c r="L486" s="6" t="n">
        <f aca="false">$F486</f>
        <v>2</v>
      </c>
      <c r="M486" s="6" t="n">
        <f aca="false">$G486/(1+$C486)</f>
        <v>2.5</v>
      </c>
      <c r="N486" s="6" t="n">
        <f aca="false">$H486/(1+$D486)</f>
        <v>0.32</v>
      </c>
      <c r="O486" s="6" t="n">
        <f aca="false">ROUND((1+10^(-6-$P486))*(1-SQRT($E486)/$K486),2)</f>
        <v>0.2</v>
      </c>
      <c r="P486" s="6" t="n">
        <f aca="false">LOG10($A486)-6</f>
        <v>-9</v>
      </c>
    </row>
    <row r="487" customFormat="false" ht="15" hidden="false" customHeight="false" outlineLevel="0" collapsed="false">
      <c r="A487" s="3" t="n">
        <v>0.01</v>
      </c>
      <c r="B487" s="3" t="n">
        <v>0.002</v>
      </c>
      <c r="C487" s="4" t="n">
        <v>0.02</v>
      </c>
      <c r="D487" s="4" t="n">
        <v>0.1</v>
      </c>
      <c r="E487" s="3" t="n">
        <f aca="false">(2.75*2.75)*((1-B487)*(1-B487))</f>
        <v>7.53228025</v>
      </c>
      <c r="F487" s="3" t="n">
        <v>2</v>
      </c>
      <c r="G487" s="3" t="n">
        <f aca="false">2.5*(1+C487)</f>
        <v>2.55</v>
      </c>
      <c r="H487" s="3" t="n">
        <f aca="false">0.32*(1+D487)</f>
        <v>0.352</v>
      </c>
      <c r="I487" s="3" t="n">
        <f aca="false">(E487-F487-G487-H487)*(E487-F487-G487-H487)</f>
        <v>6.91837419354007</v>
      </c>
      <c r="J487" s="5" t="n">
        <f aca="false">1/I487</f>
        <v>0.144542629818106</v>
      </c>
      <c r="K487" s="6" t="n">
        <f aca="false">SQRT($E487/(1-$B487)^2)</f>
        <v>2.75</v>
      </c>
      <c r="L487" s="6" t="n">
        <f aca="false">$F487</f>
        <v>2</v>
      </c>
      <c r="M487" s="6" t="n">
        <f aca="false">$G487/(1+$C487)</f>
        <v>2.5</v>
      </c>
      <c r="N487" s="6" t="n">
        <f aca="false">$H487/(1+$D487)</f>
        <v>0.32</v>
      </c>
      <c r="O487" s="6" t="n">
        <f aca="false">ROUND((1+10^(-6-$P487))*(1-SQRT($E487)/$K487),2)</f>
        <v>0.2</v>
      </c>
      <c r="P487" s="6" t="n">
        <f aca="false">LOG10($A487)-6</f>
        <v>-8</v>
      </c>
    </row>
    <row r="488" customFormat="false" ht="15" hidden="false" customHeight="false" outlineLevel="0" collapsed="false">
      <c r="A488" s="3" t="n">
        <v>0.1</v>
      </c>
      <c r="B488" s="3" t="n">
        <v>0.018</v>
      </c>
      <c r="C488" s="4" t="n">
        <v>0.02</v>
      </c>
      <c r="D488" s="4" t="n">
        <v>0.1</v>
      </c>
      <c r="E488" s="3" t="n">
        <f aca="false">(2.75*2.75)*((1-B488)*(1-B488))</f>
        <v>7.29270025</v>
      </c>
      <c r="F488" s="3" t="n">
        <v>2</v>
      </c>
      <c r="G488" s="3" t="n">
        <f aca="false">2.5*(1+C488)</f>
        <v>2.55</v>
      </c>
      <c r="H488" s="3" t="n">
        <f aca="false">0.32*(1+D488)</f>
        <v>0.352</v>
      </c>
      <c r="I488" s="3" t="n">
        <f aca="false">(E488-F488-G488-H488)*(E488-F488-G488-H488)</f>
        <v>5.71544768535006</v>
      </c>
      <c r="J488" s="5" t="n">
        <f aca="false">1/I488</f>
        <v>0.174964421870787</v>
      </c>
      <c r="K488" s="6" t="n">
        <f aca="false">SQRT($E488/(1-$B488)^2)</f>
        <v>2.75</v>
      </c>
      <c r="L488" s="6" t="n">
        <f aca="false">$F488</f>
        <v>2</v>
      </c>
      <c r="M488" s="6" t="n">
        <f aca="false">$G488/(1+$C488)</f>
        <v>2.5</v>
      </c>
      <c r="N488" s="6" t="n">
        <f aca="false">$H488/(1+$D488)</f>
        <v>0.32</v>
      </c>
      <c r="O488" s="6" t="n">
        <f aca="false">ROUND((1+10^(-6-$P488))*(1-SQRT($E488)/$K488),2)</f>
        <v>0.2</v>
      </c>
      <c r="P488" s="6" t="n">
        <f aca="false">LOG10($A488)-6</f>
        <v>-7</v>
      </c>
    </row>
    <row r="489" customFormat="false" ht="15" hidden="false" customHeight="false" outlineLevel="0" collapsed="false">
      <c r="A489" s="3" t="n">
        <v>1</v>
      </c>
      <c r="B489" s="3" t="n">
        <v>0.1</v>
      </c>
      <c r="C489" s="4" t="n">
        <v>0.02</v>
      </c>
      <c r="D489" s="4" t="n">
        <v>0.1</v>
      </c>
      <c r="E489" s="3" t="n">
        <f aca="false">(2.75*2.75)*((1-B489)*(1-B489))</f>
        <v>6.125625</v>
      </c>
      <c r="F489" s="3" t="n">
        <v>2</v>
      </c>
      <c r="G489" s="3" t="n">
        <f aca="false">2.5*(1+C489)</f>
        <v>2.55</v>
      </c>
      <c r="H489" s="3" t="n">
        <f aca="false">0.32*(1+D489)</f>
        <v>0.352</v>
      </c>
      <c r="I489" s="3" t="n">
        <f aca="false">(E489-F489-G489-H489)*(E489-F489-G489-H489)</f>
        <v>1.497258140625</v>
      </c>
      <c r="J489" s="5" t="n">
        <f aca="false">1/I489</f>
        <v>0.667887502406612</v>
      </c>
      <c r="K489" s="6" t="n">
        <f aca="false">SQRT($E489/(1-$B489)^2)</f>
        <v>2.75</v>
      </c>
      <c r="L489" s="6" t="n">
        <f aca="false">$F489</f>
        <v>2</v>
      </c>
      <c r="M489" s="6" t="n">
        <f aca="false">$G489/(1+$C489)</f>
        <v>2.5</v>
      </c>
      <c r="N489" s="6" t="n">
        <f aca="false">$H489/(1+$D489)</f>
        <v>0.32</v>
      </c>
      <c r="O489" s="6" t="n">
        <f aca="false">ROUND((1+10^(-6-$P489))*(1-SQRT($E489)/$K489),2)</f>
        <v>0.2</v>
      </c>
      <c r="P489" s="6" t="n">
        <f aca="false">LOG10($A489)-6</f>
        <v>-6</v>
      </c>
    </row>
    <row r="490" customFormat="false" ht="15" hidden="false" customHeight="false" outlineLevel="0" collapsed="false">
      <c r="A490" s="3" t="n">
        <v>10</v>
      </c>
      <c r="B490" s="3" t="n">
        <v>0.182</v>
      </c>
      <c r="C490" s="4" t="n">
        <v>0.02</v>
      </c>
      <c r="D490" s="4" t="n">
        <v>0.1</v>
      </c>
      <c r="E490" s="3" t="n">
        <f aca="false">(2.75*2.75)*((1-B490)*(1-B490))</f>
        <v>5.06025025</v>
      </c>
      <c r="F490" s="3" t="n">
        <v>2</v>
      </c>
      <c r="G490" s="3" t="n">
        <f aca="false">2.5*(1+C490)</f>
        <v>2.55</v>
      </c>
      <c r="H490" s="3" t="n">
        <f aca="false">0.32*(1+D490)</f>
        <v>0.352</v>
      </c>
      <c r="I490" s="3" t="n">
        <f aca="false">(E490-F490-G490-H490)*(E490-F490-G490-H490)</f>
        <v>0.0250431416250626</v>
      </c>
      <c r="J490" s="5" t="n">
        <f aca="false">1/I490</f>
        <v>39.9310923114863</v>
      </c>
      <c r="K490" s="6" t="n">
        <f aca="false">SQRT($E490/(1-$B490)^2)</f>
        <v>2.75</v>
      </c>
      <c r="L490" s="6" t="n">
        <f aca="false">$F490</f>
        <v>2</v>
      </c>
      <c r="M490" s="6" t="n">
        <f aca="false">$G490/(1+$C490)</f>
        <v>2.5</v>
      </c>
      <c r="N490" s="6" t="n">
        <f aca="false">$H490/(1+$D490)</f>
        <v>0.32</v>
      </c>
      <c r="O490" s="6" t="n">
        <f aca="false">ROUND((1+10^(-6-$P490))*(1-SQRT($E490)/$K490),2)</f>
        <v>0.2</v>
      </c>
      <c r="P490" s="6" t="n">
        <f aca="false">LOG10($A490)-6</f>
        <v>-5</v>
      </c>
    </row>
    <row r="491" customFormat="false" ht="15" hidden="false" customHeight="false" outlineLevel="0" collapsed="false">
      <c r="A491" s="3" t="n">
        <v>0.001</v>
      </c>
      <c r="B491" s="3" t="n">
        <v>0.0002</v>
      </c>
      <c r="C491" s="4" t="n">
        <v>0.04</v>
      </c>
      <c r="D491" s="4" t="n">
        <v>0.2</v>
      </c>
      <c r="E491" s="3" t="n">
        <f aca="false">(2.75*2.75)*((1-B491)*(1-B491))</f>
        <v>7.5594753025</v>
      </c>
      <c r="F491" s="3" t="n">
        <v>2</v>
      </c>
      <c r="G491" s="3" t="n">
        <f aca="false">2.5*(1+C491)</f>
        <v>2.6</v>
      </c>
      <c r="H491" s="3" t="n">
        <f aca="false">0.32*(1+D491)</f>
        <v>0.384</v>
      </c>
      <c r="I491" s="3" t="n">
        <f aca="false">(E491-F491-G491-H491)*(E491-F491-G491-H491)</f>
        <v>6.63307303378747</v>
      </c>
      <c r="J491" s="5" t="n">
        <f aca="false">1/I491</f>
        <v>0.150759684825753</v>
      </c>
      <c r="K491" s="6" t="n">
        <f aca="false">SQRT($E491/(1-$B491)^2)</f>
        <v>2.75</v>
      </c>
      <c r="L491" s="6" t="n">
        <f aca="false">$F491</f>
        <v>2</v>
      </c>
      <c r="M491" s="6" t="n">
        <f aca="false">$G491/(1+$C491)</f>
        <v>2.5</v>
      </c>
      <c r="N491" s="6" t="n">
        <f aca="false">$H491/(1+$D491)</f>
        <v>0.32</v>
      </c>
      <c r="O491" s="6" t="n">
        <f aca="false">ROUND((1+10^(-6-$P491))*(1-SQRT($E491)/$K491),2)</f>
        <v>0.2</v>
      </c>
      <c r="P491" s="6" t="n">
        <f aca="false">LOG10($A491)-6</f>
        <v>-9</v>
      </c>
    </row>
    <row r="492" customFormat="false" ht="15" hidden="false" customHeight="false" outlineLevel="0" collapsed="false">
      <c r="A492" s="3" t="n">
        <v>0.01</v>
      </c>
      <c r="B492" s="3" t="n">
        <v>0.002</v>
      </c>
      <c r="C492" s="4" t="n">
        <v>0.04</v>
      </c>
      <c r="D492" s="4" t="n">
        <v>0.2</v>
      </c>
      <c r="E492" s="3" t="n">
        <f aca="false">(2.75*2.75)*((1-B492)*(1-B492))</f>
        <v>7.53228025</v>
      </c>
      <c r="F492" s="3" t="n">
        <v>2</v>
      </c>
      <c r="G492" s="3" t="n">
        <f aca="false">2.5*(1+C492)</f>
        <v>2.6</v>
      </c>
      <c r="H492" s="3" t="n">
        <f aca="false">0.32*(1+D492)</f>
        <v>0.384</v>
      </c>
      <c r="I492" s="3" t="n">
        <f aca="false">(E492-F492-G492-H492)*(E492-F492-G492-H492)</f>
        <v>6.49373223254006</v>
      </c>
      <c r="J492" s="5" t="n">
        <f aca="false">1/I492</f>
        <v>0.153994646559186</v>
      </c>
      <c r="K492" s="6" t="n">
        <f aca="false">SQRT($E492/(1-$B492)^2)</f>
        <v>2.75</v>
      </c>
      <c r="L492" s="6" t="n">
        <f aca="false">$F492</f>
        <v>2</v>
      </c>
      <c r="M492" s="6" t="n">
        <f aca="false">$G492/(1+$C492)</f>
        <v>2.5</v>
      </c>
      <c r="N492" s="6" t="n">
        <f aca="false">$H492/(1+$D492)</f>
        <v>0.32</v>
      </c>
      <c r="O492" s="6" t="n">
        <f aca="false">ROUND((1+10^(-6-$P492))*(1-SQRT($E492)/$K492),2)</f>
        <v>0.2</v>
      </c>
      <c r="P492" s="6" t="n">
        <f aca="false">LOG10($A492)-6</f>
        <v>-8</v>
      </c>
    </row>
    <row r="493" customFormat="false" ht="15" hidden="false" customHeight="false" outlineLevel="0" collapsed="false">
      <c r="A493" s="3" t="n">
        <v>0.1</v>
      </c>
      <c r="B493" s="3" t="n">
        <v>0.018</v>
      </c>
      <c r="C493" s="4" t="n">
        <v>0.04</v>
      </c>
      <c r="D493" s="4" t="n">
        <v>0.2</v>
      </c>
      <c r="E493" s="3" t="n">
        <f aca="false">(2.75*2.75)*((1-B493)*(1-B493))</f>
        <v>7.29270025</v>
      </c>
      <c r="F493" s="3" t="n">
        <v>2</v>
      </c>
      <c r="G493" s="3" t="n">
        <f aca="false">2.5*(1+C493)</f>
        <v>2.6</v>
      </c>
      <c r="H493" s="3" t="n">
        <f aca="false">0.32*(1+D493)</f>
        <v>0.384</v>
      </c>
      <c r="I493" s="3" t="n">
        <f aca="false">(E493-F493-G493-H493)*(E493-F493-G493-H493)</f>
        <v>5.33009684435006</v>
      </c>
      <c r="J493" s="5" t="n">
        <f aca="false">1/I493</f>
        <v>0.187613851905901</v>
      </c>
      <c r="K493" s="6" t="n">
        <f aca="false">SQRT($E493/(1-$B493)^2)</f>
        <v>2.75</v>
      </c>
      <c r="L493" s="6" t="n">
        <f aca="false">$F493</f>
        <v>2</v>
      </c>
      <c r="M493" s="6" t="n">
        <f aca="false">$G493/(1+$C493)</f>
        <v>2.5</v>
      </c>
      <c r="N493" s="6" t="n">
        <f aca="false">$H493/(1+$D493)</f>
        <v>0.32</v>
      </c>
      <c r="O493" s="6" t="n">
        <f aca="false">ROUND((1+10^(-6-$P493))*(1-SQRT($E493)/$K493),2)</f>
        <v>0.2</v>
      </c>
      <c r="P493" s="6" t="n">
        <f aca="false">LOG10($A493)-6</f>
        <v>-7</v>
      </c>
    </row>
    <row r="494" customFormat="false" ht="15" hidden="false" customHeight="false" outlineLevel="0" collapsed="false">
      <c r="A494" s="3" t="n">
        <v>1</v>
      </c>
      <c r="B494" s="3" t="n">
        <v>0.1</v>
      </c>
      <c r="C494" s="4" t="n">
        <v>0.04</v>
      </c>
      <c r="D494" s="4" t="n">
        <v>0.2</v>
      </c>
      <c r="E494" s="3" t="n">
        <f aca="false">(2.75*2.75)*((1-B494)*(1-B494))</f>
        <v>6.125625</v>
      </c>
      <c r="F494" s="3" t="n">
        <v>2</v>
      </c>
      <c r="G494" s="3" t="n">
        <f aca="false">2.5*(1+C494)</f>
        <v>2.6</v>
      </c>
      <c r="H494" s="3" t="n">
        <f aca="false">0.32*(1+D494)</f>
        <v>0.384</v>
      </c>
      <c r="I494" s="3" t="n">
        <f aca="false">(E494-F494-G494-H494)*(E494-F494-G494-H494)</f>
        <v>1.303307640625</v>
      </c>
      <c r="J494" s="5" t="n">
        <f aca="false">1/I494</f>
        <v>0.767278552529969</v>
      </c>
      <c r="K494" s="6" t="n">
        <f aca="false">SQRT($E494/(1-$B494)^2)</f>
        <v>2.75</v>
      </c>
      <c r="L494" s="6" t="n">
        <f aca="false">$F494</f>
        <v>2</v>
      </c>
      <c r="M494" s="6" t="n">
        <f aca="false">$G494/(1+$C494)</f>
        <v>2.5</v>
      </c>
      <c r="N494" s="6" t="n">
        <f aca="false">$H494/(1+$D494)</f>
        <v>0.32</v>
      </c>
      <c r="O494" s="6" t="n">
        <f aca="false">ROUND((1+10^(-6-$P494))*(1-SQRT($E494)/$K494),2)</f>
        <v>0.2</v>
      </c>
      <c r="P494" s="6" t="n">
        <f aca="false">LOG10($A494)-6</f>
        <v>-6</v>
      </c>
    </row>
    <row r="495" customFormat="false" ht="15" hidden="false" customHeight="false" outlineLevel="0" collapsed="false">
      <c r="A495" s="3" t="n">
        <v>10</v>
      </c>
      <c r="B495" s="3" t="n">
        <v>0.182</v>
      </c>
      <c r="C495" s="4" t="n">
        <v>0.04</v>
      </c>
      <c r="D495" s="4" t="n">
        <v>0.2</v>
      </c>
      <c r="E495" s="3" t="n">
        <f aca="false">(2.75*2.75)*((1-B495)*(1-B495))</f>
        <v>5.06025025</v>
      </c>
      <c r="F495" s="3" t="n">
        <v>2</v>
      </c>
      <c r="G495" s="3" t="n">
        <f aca="false">2.5*(1+C495)</f>
        <v>2.6</v>
      </c>
      <c r="H495" s="3" t="n">
        <f aca="false">0.32*(1+D495)</f>
        <v>0.384</v>
      </c>
      <c r="I495" s="3" t="n">
        <f aca="false">(E495-F495-G495-H495)*(E495-F495-G495-H495)</f>
        <v>0.00581410062506251</v>
      </c>
      <c r="J495" s="5" t="n">
        <f aca="false">1/I495</f>
        <v>171.995647218309</v>
      </c>
      <c r="K495" s="6" t="n">
        <f aca="false">SQRT($E495/(1-$B495)^2)</f>
        <v>2.75</v>
      </c>
      <c r="L495" s="6" t="n">
        <f aca="false">$F495</f>
        <v>2</v>
      </c>
      <c r="M495" s="6" t="n">
        <f aca="false">$G495/(1+$C495)</f>
        <v>2.5</v>
      </c>
      <c r="N495" s="6" t="n">
        <f aca="false">$H495/(1+$D495)</f>
        <v>0.32</v>
      </c>
      <c r="O495" s="6" t="n">
        <f aca="false">ROUND((1+10^(-6-$P495))*(1-SQRT($E495)/$K495),2)</f>
        <v>0.2</v>
      </c>
      <c r="P495" s="6" t="n">
        <f aca="false">LOG10($A495)-6</f>
        <v>-5</v>
      </c>
    </row>
    <row r="496" customFormat="false" ht="15" hidden="false" customHeight="false" outlineLevel="0" collapsed="false">
      <c r="A496" s="3" t="n">
        <v>0.001</v>
      </c>
      <c r="B496" s="3" t="n">
        <v>0.0002</v>
      </c>
      <c r="C496" s="4" t="n">
        <v>0.06</v>
      </c>
      <c r="D496" s="4" t="n">
        <v>0.3</v>
      </c>
      <c r="E496" s="3" t="n">
        <f aca="false">(2.75*2.75)*((1-B496)*(1-B496))</f>
        <v>7.5594753025</v>
      </c>
      <c r="F496" s="3" t="n">
        <v>2</v>
      </c>
      <c r="G496" s="3" t="n">
        <f aca="false">2.5*(1+C496)</f>
        <v>2.65</v>
      </c>
      <c r="H496" s="3" t="n">
        <f aca="false">0.32*(1+D496)</f>
        <v>0.416</v>
      </c>
      <c r="I496" s="3" t="n">
        <f aca="false">(E496-F496-G496-H496)*(E496-F496-G496-H496)</f>
        <v>6.21741908417747</v>
      </c>
      <c r="J496" s="5" t="n">
        <f aca="false">1/I496</f>
        <v>0.160838442199412</v>
      </c>
      <c r="K496" s="6" t="n">
        <f aca="false">SQRT($E496/(1-$B496)^2)</f>
        <v>2.75</v>
      </c>
      <c r="L496" s="6" t="n">
        <f aca="false">$F496</f>
        <v>2</v>
      </c>
      <c r="M496" s="6" t="n">
        <f aca="false">$G496/(1+$C496)</f>
        <v>2.5</v>
      </c>
      <c r="N496" s="6" t="n">
        <f aca="false">$H496/(1+$D496)</f>
        <v>0.32</v>
      </c>
      <c r="O496" s="6" t="n">
        <f aca="false">ROUND((1+10^(-6-$P496))*(1-SQRT($E496)/$K496),2)</f>
        <v>0.2</v>
      </c>
      <c r="P496" s="6" t="n">
        <f aca="false">LOG10($A496)-6</f>
        <v>-9</v>
      </c>
    </row>
    <row r="497" customFormat="false" ht="15" hidden="false" customHeight="false" outlineLevel="0" collapsed="false">
      <c r="A497" s="3" t="n">
        <v>0.01</v>
      </c>
      <c r="B497" s="3" t="n">
        <v>0.002</v>
      </c>
      <c r="C497" s="4" t="n">
        <v>0.06</v>
      </c>
      <c r="D497" s="4" t="n">
        <v>0.3</v>
      </c>
      <c r="E497" s="3" t="n">
        <f aca="false">(2.75*2.75)*((1-B497)*(1-B497))</f>
        <v>7.53228025</v>
      </c>
      <c r="F497" s="3" t="n">
        <v>2</v>
      </c>
      <c r="G497" s="3" t="n">
        <f aca="false">2.5*(1+C497)</f>
        <v>2.65</v>
      </c>
      <c r="H497" s="3" t="n">
        <f aca="false">0.32*(1+D497)</f>
        <v>0.416</v>
      </c>
      <c r="I497" s="3" t="n">
        <f aca="false">(E497-F497-G497-H497)*(E497-F497-G497-H497)</f>
        <v>6.08253827154006</v>
      </c>
      <c r="J497" s="5" t="n">
        <f aca="false">1/I497</f>
        <v>0.164405048576341</v>
      </c>
      <c r="K497" s="6" t="n">
        <f aca="false">SQRT($E497/(1-$B497)^2)</f>
        <v>2.75</v>
      </c>
      <c r="L497" s="6" t="n">
        <f aca="false">$F497</f>
        <v>2</v>
      </c>
      <c r="M497" s="6" t="n">
        <f aca="false">$G497/(1+$C497)</f>
        <v>2.5</v>
      </c>
      <c r="N497" s="6" t="n">
        <f aca="false">$H497/(1+$D497)</f>
        <v>0.32</v>
      </c>
      <c r="O497" s="6" t="n">
        <f aca="false">ROUND((1+10^(-6-$P497))*(1-SQRT($E497)/$K497),2)</f>
        <v>0.2</v>
      </c>
      <c r="P497" s="6" t="n">
        <f aca="false">LOG10($A497)-6</f>
        <v>-8</v>
      </c>
    </row>
    <row r="498" customFormat="false" ht="15" hidden="false" customHeight="false" outlineLevel="0" collapsed="false">
      <c r="A498" s="3" t="n">
        <v>0.1</v>
      </c>
      <c r="B498" s="3" t="n">
        <v>0.018</v>
      </c>
      <c r="C498" s="4" t="n">
        <v>0.06</v>
      </c>
      <c r="D498" s="4" t="n">
        <v>0.3</v>
      </c>
      <c r="E498" s="3" t="n">
        <f aca="false">(2.75*2.75)*((1-B498)*(1-B498))</f>
        <v>7.29270025</v>
      </c>
      <c r="F498" s="3" t="n">
        <v>2</v>
      </c>
      <c r="G498" s="3" t="n">
        <f aca="false">2.5*(1+C498)</f>
        <v>2.65</v>
      </c>
      <c r="H498" s="3" t="n">
        <f aca="false">0.32*(1+D498)</f>
        <v>0.416</v>
      </c>
      <c r="I498" s="3" t="n">
        <f aca="false">(E498-F498-G498-H498)*(E498-F498-G498-H498)</f>
        <v>4.95819400335006</v>
      </c>
      <c r="J498" s="5" t="n">
        <f aca="false">1/I498</f>
        <v>0.201686339688269</v>
      </c>
      <c r="K498" s="6" t="n">
        <f aca="false">SQRT($E498/(1-$B498)^2)</f>
        <v>2.75</v>
      </c>
      <c r="L498" s="6" t="n">
        <f aca="false">$F498</f>
        <v>2</v>
      </c>
      <c r="M498" s="6" t="n">
        <f aca="false">$G498/(1+$C498)</f>
        <v>2.5</v>
      </c>
      <c r="N498" s="6" t="n">
        <f aca="false">$H498/(1+$D498)</f>
        <v>0.32</v>
      </c>
      <c r="O498" s="6" t="n">
        <f aca="false">ROUND((1+10^(-6-$P498))*(1-SQRT($E498)/$K498),2)</f>
        <v>0.2</v>
      </c>
      <c r="P498" s="6" t="n">
        <f aca="false">LOG10($A498)-6</f>
        <v>-7</v>
      </c>
    </row>
    <row r="499" customFormat="false" ht="15" hidden="false" customHeight="false" outlineLevel="0" collapsed="false">
      <c r="A499" s="3" t="n">
        <v>1</v>
      </c>
      <c r="B499" s="3" t="n">
        <v>0.1</v>
      </c>
      <c r="C499" s="4" t="n">
        <v>0.06</v>
      </c>
      <c r="D499" s="4" t="n">
        <v>0.3</v>
      </c>
      <c r="E499" s="3" t="n">
        <f aca="false">(2.75*2.75)*((1-B499)*(1-B499))</f>
        <v>6.125625</v>
      </c>
      <c r="F499" s="3" t="n">
        <v>2</v>
      </c>
      <c r="G499" s="3" t="n">
        <f aca="false">2.5*(1+C499)</f>
        <v>2.65</v>
      </c>
      <c r="H499" s="3" t="n">
        <f aca="false">0.32*(1+D499)</f>
        <v>0.416</v>
      </c>
      <c r="I499" s="3" t="n">
        <f aca="false">(E499-F499-G499-H499)*(E499-F499-G499-H499)</f>
        <v>1.122805140625</v>
      </c>
      <c r="J499" s="5" t="n">
        <f aca="false">1/I499</f>
        <v>0.890626488798723</v>
      </c>
      <c r="K499" s="6" t="n">
        <f aca="false">SQRT($E499/(1-$B499)^2)</f>
        <v>2.75</v>
      </c>
      <c r="L499" s="6" t="n">
        <f aca="false">$F499</f>
        <v>2</v>
      </c>
      <c r="M499" s="6" t="n">
        <f aca="false">$G499/(1+$C499)</f>
        <v>2.5</v>
      </c>
      <c r="N499" s="6" t="n">
        <f aca="false">$H499/(1+$D499)</f>
        <v>0.32</v>
      </c>
      <c r="O499" s="6" t="n">
        <f aca="false">ROUND((1+10^(-6-$P499))*(1-SQRT($E499)/$K499),2)</f>
        <v>0.2</v>
      </c>
      <c r="P499" s="6" t="n">
        <f aca="false">LOG10($A499)-6</f>
        <v>-6</v>
      </c>
    </row>
    <row r="500" customFormat="false" ht="15" hidden="false" customHeight="false" outlineLevel="0" collapsed="false">
      <c r="A500" s="3" t="n">
        <v>0.001</v>
      </c>
      <c r="B500" s="3" t="n">
        <v>0.0002</v>
      </c>
      <c r="C500" s="4" t="n">
        <v>0.08</v>
      </c>
      <c r="D500" s="4" t="n">
        <v>0.4</v>
      </c>
      <c r="E500" s="3" t="n">
        <f aca="false">(2.75*2.75)*((1-B500)*(1-B500))</f>
        <v>7.5594753025</v>
      </c>
      <c r="F500" s="3" t="n">
        <v>2</v>
      </c>
      <c r="G500" s="3" t="n">
        <f aca="false">2.5*(1+C500)</f>
        <v>2.7</v>
      </c>
      <c r="H500" s="3" t="n">
        <f aca="false">0.32*(1+D500)</f>
        <v>0.448</v>
      </c>
      <c r="I500" s="3" t="n">
        <f aca="false">(E500-F500-G500-H500)*(E500-F500-G500-H500)</f>
        <v>5.81521313456747</v>
      </c>
      <c r="J500" s="5" t="n">
        <f aca="false">1/I500</f>
        <v>0.171962742699091</v>
      </c>
      <c r="K500" s="6" t="n">
        <f aca="false">SQRT($E500/(1-$B500)^2)</f>
        <v>2.75</v>
      </c>
      <c r="L500" s="6" t="n">
        <f aca="false">$F500</f>
        <v>2</v>
      </c>
      <c r="M500" s="6" t="n">
        <f aca="false">$G500/(1+$C500)</f>
        <v>2.5</v>
      </c>
      <c r="N500" s="6" t="n">
        <f aca="false">$H500/(1+$D500)</f>
        <v>0.32</v>
      </c>
      <c r="O500" s="6" t="n">
        <f aca="false">ROUND((1+10^(-6-$P500))*(1-SQRT($E500)/$K500),2)</f>
        <v>0.2</v>
      </c>
      <c r="P500" s="6" t="n">
        <f aca="false">LOG10($A500)-6</f>
        <v>-9</v>
      </c>
    </row>
    <row r="501" customFormat="false" ht="15" hidden="false" customHeight="false" outlineLevel="0" collapsed="false">
      <c r="A501" s="3" t="n">
        <v>0.01</v>
      </c>
      <c r="B501" s="3" t="n">
        <v>0.002</v>
      </c>
      <c r="C501" s="4" t="n">
        <v>0.08</v>
      </c>
      <c r="D501" s="4" t="n">
        <v>0.4</v>
      </c>
      <c r="E501" s="3" t="n">
        <f aca="false">(2.75*2.75)*((1-B501)*(1-B501))</f>
        <v>7.53228025</v>
      </c>
      <c r="F501" s="3" t="n">
        <v>2</v>
      </c>
      <c r="G501" s="3" t="n">
        <f aca="false">2.5*(1+C501)</f>
        <v>2.7</v>
      </c>
      <c r="H501" s="3" t="n">
        <f aca="false">0.32*(1+D501)</f>
        <v>0.448</v>
      </c>
      <c r="I501" s="3" t="n">
        <f aca="false">(E501-F501-G501-H501)*(E501-F501-G501-H501)</f>
        <v>5.68479231054006</v>
      </c>
      <c r="J501" s="5" t="n">
        <f aca="false">1/I501</f>
        <v>0.175907921586848</v>
      </c>
      <c r="K501" s="6" t="n">
        <f aca="false">SQRT($E501/(1-$B501)^2)</f>
        <v>2.75</v>
      </c>
      <c r="L501" s="6" t="n">
        <f aca="false">$F501</f>
        <v>2</v>
      </c>
      <c r="M501" s="6" t="n">
        <f aca="false">$G501/(1+$C501)</f>
        <v>2.5</v>
      </c>
      <c r="N501" s="6" t="n">
        <f aca="false">$H501/(1+$D501)</f>
        <v>0.32</v>
      </c>
      <c r="O501" s="6" t="n">
        <f aca="false">ROUND((1+10^(-6-$P501))*(1-SQRT($E501)/$K501),2)</f>
        <v>0.2</v>
      </c>
      <c r="P501" s="6" t="n">
        <f aca="false">LOG10($A501)-6</f>
        <v>-8</v>
      </c>
    </row>
    <row r="502" customFormat="false" ht="15" hidden="false" customHeight="false" outlineLevel="0" collapsed="false">
      <c r="A502" s="3" t="n">
        <v>0.1</v>
      </c>
      <c r="B502" s="3" t="n">
        <v>0.018</v>
      </c>
      <c r="C502" s="4" t="n">
        <v>0.08</v>
      </c>
      <c r="D502" s="4" t="n">
        <v>0.4</v>
      </c>
      <c r="E502" s="3" t="n">
        <f aca="false">(2.75*2.75)*((1-B502)*(1-B502))</f>
        <v>7.29270025</v>
      </c>
      <c r="F502" s="3" t="n">
        <v>2</v>
      </c>
      <c r="G502" s="3" t="n">
        <f aca="false">2.5*(1+C502)</f>
        <v>2.7</v>
      </c>
      <c r="H502" s="3" t="n">
        <f aca="false">0.32*(1+D502)</f>
        <v>0.448</v>
      </c>
      <c r="I502" s="3" t="n">
        <f aca="false">(E502-F502-G502-H502)*(E502-F502-G502-H502)</f>
        <v>4.59973916235006</v>
      </c>
      <c r="J502" s="5" t="n">
        <f aca="false">1/I502</f>
        <v>0.217403631967924</v>
      </c>
      <c r="K502" s="6" t="n">
        <f aca="false">SQRT($E502/(1-$B502)^2)</f>
        <v>2.75</v>
      </c>
      <c r="L502" s="6" t="n">
        <f aca="false">$F502</f>
        <v>2</v>
      </c>
      <c r="M502" s="6" t="n">
        <f aca="false">$G502/(1+$C502)</f>
        <v>2.5</v>
      </c>
      <c r="N502" s="6" t="n">
        <f aca="false">$H502/(1+$D502)</f>
        <v>0.32</v>
      </c>
      <c r="O502" s="6" t="n">
        <f aca="false">ROUND((1+10^(-6-$P502))*(1-SQRT($E502)/$K502),2)</f>
        <v>0.2</v>
      </c>
      <c r="P502" s="6" t="n">
        <f aca="false">LOG10($A502)-6</f>
        <v>-7</v>
      </c>
    </row>
    <row r="503" customFormat="false" ht="15" hidden="false" customHeight="false" outlineLevel="0" collapsed="false">
      <c r="A503" s="3" t="n">
        <v>1</v>
      </c>
      <c r="B503" s="3" t="n">
        <v>0.1</v>
      </c>
      <c r="C503" s="4" t="n">
        <v>0.08</v>
      </c>
      <c r="D503" s="4" t="n">
        <v>0.4</v>
      </c>
      <c r="E503" s="3" t="n">
        <f aca="false">(2.75*2.75)*((1-B503)*(1-B503))</f>
        <v>6.125625</v>
      </c>
      <c r="F503" s="3" t="n">
        <v>2</v>
      </c>
      <c r="G503" s="3" t="n">
        <f aca="false">2.5*(1+C503)</f>
        <v>2.7</v>
      </c>
      <c r="H503" s="3" t="n">
        <f aca="false">0.32*(1+D503)</f>
        <v>0.448</v>
      </c>
      <c r="I503" s="3" t="n">
        <f aca="false">(E503-F503-G503-H503)*(E503-F503-G503-H503)</f>
        <v>0.955750640625</v>
      </c>
      <c r="J503" s="5" t="n">
        <f aca="false">1/I503</f>
        <v>1.04629801696608</v>
      </c>
      <c r="K503" s="6" t="n">
        <f aca="false">SQRT($E503/(1-$B503)^2)</f>
        <v>2.75</v>
      </c>
      <c r="L503" s="6" t="n">
        <f aca="false">$F503</f>
        <v>2</v>
      </c>
      <c r="M503" s="6" t="n">
        <f aca="false">$G503/(1+$C503)</f>
        <v>2.5</v>
      </c>
      <c r="N503" s="6" t="n">
        <f aca="false">$H503/(1+$D503)</f>
        <v>0.32</v>
      </c>
      <c r="O503" s="6" t="n">
        <f aca="false">ROUND((1+10^(-6-$P503))*(1-SQRT($E503)/$K503),2)</f>
        <v>0.2</v>
      </c>
      <c r="P503" s="6" t="n">
        <f aca="false">LOG10($A503)-6</f>
        <v>-6</v>
      </c>
    </row>
    <row r="504" customFormat="false" ht="15" hidden="false" customHeight="false" outlineLevel="0" collapsed="false">
      <c r="A504" s="3" t="n">
        <v>0.001</v>
      </c>
      <c r="B504" s="3" t="n">
        <v>0.0002</v>
      </c>
      <c r="C504" s="4" t="n">
        <v>0.1</v>
      </c>
      <c r="D504" s="4" t="n">
        <v>0.5</v>
      </c>
      <c r="E504" s="3" t="n">
        <f aca="false">(2.75*2.75)*((1-B504)*(1-B504))</f>
        <v>7.5594753025</v>
      </c>
      <c r="F504" s="3" t="n">
        <v>2</v>
      </c>
      <c r="G504" s="3" t="n">
        <f aca="false">2.5*(1+C504)</f>
        <v>2.75</v>
      </c>
      <c r="H504" s="3" t="n">
        <f aca="false">0.32*(1+D504)</f>
        <v>0.48</v>
      </c>
      <c r="I504" s="3" t="n">
        <f aca="false">(E504-F504-G504-H504)*(E504-F504-G504-H504)</f>
        <v>5.42645518495747</v>
      </c>
      <c r="J504" s="5" t="n">
        <f aca="false">1/I504</f>
        <v>0.18428236591211</v>
      </c>
      <c r="K504" s="6" t="n">
        <f aca="false">SQRT($E504/(1-$B504)^2)</f>
        <v>2.75</v>
      </c>
      <c r="L504" s="6" t="n">
        <f aca="false">$F504</f>
        <v>2</v>
      </c>
      <c r="M504" s="6" t="n">
        <f aca="false">$G504/(1+$C504)</f>
        <v>2.5</v>
      </c>
      <c r="N504" s="6" t="n">
        <f aca="false">$H504/(1+$D504)</f>
        <v>0.32</v>
      </c>
      <c r="O504" s="6" t="n">
        <f aca="false">ROUND((1+10^(-6-$P504))*(1-SQRT($E504)/$K504),2)</f>
        <v>0.2</v>
      </c>
      <c r="P504" s="6" t="n">
        <f aca="false">LOG10($A504)-6</f>
        <v>-9</v>
      </c>
    </row>
    <row r="505" customFormat="false" ht="15" hidden="false" customHeight="false" outlineLevel="0" collapsed="false">
      <c r="A505" s="3" t="n">
        <v>0.01</v>
      </c>
      <c r="B505" s="3" t="n">
        <v>0.002</v>
      </c>
      <c r="C505" s="4" t="n">
        <v>0.1</v>
      </c>
      <c r="D505" s="4" t="n">
        <v>0.5</v>
      </c>
      <c r="E505" s="3" t="n">
        <f aca="false">(2.75*2.75)*((1-B505)*(1-B505))</f>
        <v>7.53228025</v>
      </c>
      <c r="F505" s="3" t="n">
        <v>2</v>
      </c>
      <c r="G505" s="3" t="n">
        <f aca="false">2.5*(1+C505)</f>
        <v>2.75</v>
      </c>
      <c r="H505" s="3" t="n">
        <f aca="false">0.32*(1+D505)</f>
        <v>0.48</v>
      </c>
      <c r="I505" s="3" t="n">
        <f aca="false">(E505-F505-G505-H505)*(E505-F505-G505-H505)</f>
        <v>5.30049434954006</v>
      </c>
      <c r="J505" s="5" t="n">
        <f aca="false">1/I505</f>
        <v>0.188661648151134</v>
      </c>
      <c r="K505" s="6" t="n">
        <f aca="false">SQRT($E505/(1-$B505)^2)</f>
        <v>2.75</v>
      </c>
      <c r="L505" s="6" t="n">
        <f aca="false">$F505</f>
        <v>2</v>
      </c>
      <c r="M505" s="6" t="n">
        <f aca="false">$G505/(1+$C505)</f>
        <v>2.5</v>
      </c>
      <c r="N505" s="6" t="n">
        <f aca="false">$H505/(1+$D505)</f>
        <v>0.32</v>
      </c>
      <c r="O505" s="6" t="n">
        <f aca="false">ROUND((1+10^(-6-$P505))*(1-SQRT($E505)/$K505),2)</f>
        <v>0.2</v>
      </c>
      <c r="P505" s="6" t="n">
        <f aca="false">LOG10($A505)-6</f>
        <v>-8</v>
      </c>
    </row>
    <row r="506" customFormat="false" ht="15" hidden="false" customHeight="false" outlineLevel="0" collapsed="false">
      <c r="A506" s="3" t="n">
        <v>0.1</v>
      </c>
      <c r="B506" s="3" t="n">
        <v>0.018</v>
      </c>
      <c r="C506" s="4" t="n">
        <v>0.1</v>
      </c>
      <c r="D506" s="4" t="n">
        <v>0.5</v>
      </c>
      <c r="E506" s="3" t="n">
        <f aca="false">(2.75*2.75)*((1-B506)*(1-B506))</f>
        <v>7.29270025</v>
      </c>
      <c r="F506" s="3" t="n">
        <v>2</v>
      </c>
      <c r="G506" s="3" t="n">
        <f aca="false">2.5*(1+C506)</f>
        <v>2.75</v>
      </c>
      <c r="H506" s="3" t="n">
        <f aca="false">0.32*(1+D506)</f>
        <v>0.48</v>
      </c>
      <c r="I506" s="3" t="n">
        <f aca="false">(E506-F506-G506-H506)*(E506-F506-G506-H506)</f>
        <v>4.25473232135006</v>
      </c>
      <c r="J506" s="5" t="n">
        <f aca="false">1/I506</f>
        <v>0.235032412023206</v>
      </c>
      <c r="K506" s="6" t="n">
        <f aca="false">SQRT($E506/(1-$B506)^2)</f>
        <v>2.75</v>
      </c>
      <c r="L506" s="6" t="n">
        <f aca="false">$F506</f>
        <v>2</v>
      </c>
      <c r="M506" s="6" t="n">
        <f aca="false">$G506/(1+$C506)</f>
        <v>2.5</v>
      </c>
      <c r="N506" s="6" t="n">
        <f aca="false">$H506/(1+$D506)</f>
        <v>0.32</v>
      </c>
      <c r="O506" s="6" t="n">
        <f aca="false">ROUND((1+10^(-6-$P506))*(1-SQRT($E506)/$K506),2)</f>
        <v>0.2</v>
      </c>
      <c r="P506" s="6" t="n">
        <f aca="false">LOG10($A506)-6</f>
        <v>-7</v>
      </c>
    </row>
    <row r="507" customFormat="false" ht="15" hidden="false" customHeight="false" outlineLevel="0" collapsed="false">
      <c r="A507" s="3" t="n">
        <v>1</v>
      </c>
      <c r="B507" s="3" t="n">
        <v>0.1</v>
      </c>
      <c r="C507" s="4" t="n">
        <v>0.1</v>
      </c>
      <c r="D507" s="4" t="n">
        <v>0.5</v>
      </c>
      <c r="E507" s="3" t="n">
        <f aca="false">(2.75*2.75)*((1-B507)*(1-B507))</f>
        <v>6.125625</v>
      </c>
      <c r="F507" s="3" t="n">
        <v>2</v>
      </c>
      <c r="G507" s="3" t="n">
        <f aca="false">2.5*(1+C507)</f>
        <v>2.75</v>
      </c>
      <c r="H507" s="3" t="n">
        <f aca="false">0.32*(1+D507)</f>
        <v>0.48</v>
      </c>
      <c r="I507" s="3" t="n">
        <f aca="false">(E507-F507-G507-H507)*(E507-F507-G507-H507)</f>
        <v>0.802144140625001</v>
      </c>
      <c r="J507" s="5" t="n">
        <f aca="false">1/I507</f>
        <v>1.24665873544976</v>
      </c>
      <c r="K507" s="6" t="n">
        <f aca="false">SQRT($E507/(1-$B507)^2)</f>
        <v>2.75</v>
      </c>
      <c r="L507" s="6" t="n">
        <f aca="false">$F507</f>
        <v>2</v>
      </c>
      <c r="M507" s="6" t="n">
        <f aca="false">$G507/(1+$C507)</f>
        <v>2.5</v>
      </c>
      <c r="N507" s="6" t="n">
        <f aca="false">$H507/(1+$D507)</f>
        <v>0.32</v>
      </c>
      <c r="O507" s="6" t="n">
        <f aca="false">ROUND((1+10^(-6-$P507))*(1-SQRT($E507)/$K507),2)</f>
        <v>0.2</v>
      </c>
      <c r="P507" s="6" t="n">
        <f aca="false">LOG10($A507)-6</f>
        <v>-6</v>
      </c>
    </row>
    <row r="508" customFormat="false" ht="15" hidden="false" customHeight="false" outlineLevel="0" collapsed="false">
      <c r="A508" s="3" t="n">
        <v>0.001</v>
      </c>
      <c r="B508" s="3" t="n">
        <v>0.0002</v>
      </c>
      <c r="C508" s="4" t="n">
        <v>0.2</v>
      </c>
      <c r="D508" s="4" t="n">
        <v>1</v>
      </c>
      <c r="E508" s="3" t="n">
        <f aca="false">(2.75*2.75)*((1-B508)*(1-B508))</f>
        <v>7.5594753025</v>
      </c>
      <c r="F508" s="3" t="n">
        <v>2</v>
      </c>
      <c r="G508" s="3" t="n">
        <f aca="false">2.5*(1+C508)</f>
        <v>3</v>
      </c>
      <c r="H508" s="3" t="n">
        <f aca="false">0.32*(1+D508)</f>
        <v>0.64</v>
      </c>
      <c r="I508" s="3" t="n">
        <f aca="false">(E508-F508-G508-H508)*(E508-F508-G508-H508)</f>
        <v>3.68438543690747</v>
      </c>
      <c r="J508" s="5" t="n">
        <f aca="false">1/I508</f>
        <v>0.271415685770206</v>
      </c>
      <c r="K508" s="6" t="n">
        <f aca="false">SQRT($E508/(1-$B508)^2)</f>
        <v>2.75</v>
      </c>
      <c r="L508" s="6" t="n">
        <f aca="false">$F508</f>
        <v>2</v>
      </c>
      <c r="M508" s="6" t="n">
        <f aca="false">$G508/(1+$C508)</f>
        <v>2.5</v>
      </c>
      <c r="N508" s="6" t="n">
        <f aca="false">$H508/(1+$D508)</f>
        <v>0.32</v>
      </c>
      <c r="O508" s="6" t="n">
        <f aca="false">ROUND((1+10^(-6-$P508))*(1-SQRT($E508)/$K508),2)</f>
        <v>0.2</v>
      </c>
      <c r="P508" s="6" t="n">
        <f aca="false">LOG10($A508)-6</f>
        <v>-9</v>
      </c>
    </row>
    <row r="509" customFormat="false" ht="15" hidden="false" customHeight="false" outlineLevel="0" collapsed="false">
      <c r="A509" s="3" t="n">
        <v>0.01</v>
      </c>
      <c r="B509" s="3" t="n">
        <v>0.002</v>
      </c>
      <c r="C509" s="4" t="n">
        <v>0.2</v>
      </c>
      <c r="D509" s="4" t="n">
        <v>1</v>
      </c>
      <c r="E509" s="3" t="n">
        <f aca="false">(2.75*2.75)*((1-B509)*(1-B509))</f>
        <v>7.53228025</v>
      </c>
      <c r="F509" s="3" t="n">
        <v>2</v>
      </c>
      <c r="G509" s="3" t="n">
        <f aca="false">2.5*(1+C509)</f>
        <v>3</v>
      </c>
      <c r="H509" s="3" t="n">
        <f aca="false">0.32*(1+D509)</f>
        <v>0.64</v>
      </c>
      <c r="I509" s="3" t="n">
        <f aca="false">(E509-F509-G509-H509)*(E509-F509-G509-H509)</f>
        <v>3.58072454454006</v>
      </c>
      <c r="J509" s="5" t="n">
        <f aca="false">1/I509</f>
        <v>0.279273087767897</v>
      </c>
      <c r="K509" s="6" t="n">
        <f aca="false">SQRT($E509/(1-$B509)^2)</f>
        <v>2.75</v>
      </c>
      <c r="L509" s="6" t="n">
        <f aca="false">$F509</f>
        <v>2</v>
      </c>
      <c r="M509" s="6" t="n">
        <f aca="false">$G509/(1+$C509)</f>
        <v>2.5</v>
      </c>
      <c r="N509" s="6" t="n">
        <f aca="false">$H509/(1+$D509)</f>
        <v>0.32</v>
      </c>
      <c r="O509" s="6" t="n">
        <f aca="false">ROUND((1+10^(-6-$P509))*(1-SQRT($E509)/$K509),2)</f>
        <v>0.2</v>
      </c>
      <c r="P509" s="6" t="n">
        <f aca="false">LOG10($A509)-6</f>
        <v>-8</v>
      </c>
    </row>
    <row r="510" customFormat="false" ht="15" hidden="false" customHeight="false" outlineLevel="0" collapsed="false">
      <c r="A510" s="3" t="n">
        <v>0.1</v>
      </c>
      <c r="B510" s="3" t="n">
        <v>0.018</v>
      </c>
      <c r="C510" s="4" t="n">
        <v>0.2</v>
      </c>
      <c r="D510" s="4" t="n">
        <v>1</v>
      </c>
      <c r="E510" s="3" t="n">
        <f aca="false">(2.75*2.75)*((1-B510)*(1-B510))</f>
        <v>7.29270025</v>
      </c>
      <c r="F510" s="3" t="n">
        <v>2</v>
      </c>
      <c r="G510" s="3" t="n">
        <f aca="false">2.5*(1+C510)</f>
        <v>3</v>
      </c>
      <c r="H510" s="3" t="n">
        <f aca="false">0.32*(1+D510)</f>
        <v>0.64</v>
      </c>
      <c r="I510" s="3" t="n">
        <f aca="false">(E510-F510-G510-H510)*(E510-F510-G510-H510)</f>
        <v>2.73141811635006</v>
      </c>
      <c r="J510" s="5" t="n">
        <f aca="false">1/I510</f>
        <v>0.36611018796942</v>
      </c>
      <c r="K510" s="6" t="n">
        <f aca="false">SQRT($E510/(1-$B510)^2)</f>
        <v>2.75</v>
      </c>
      <c r="L510" s="6" t="n">
        <f aca="false">$F510</f>
        <v>2</v>
      </c>
      <c r="M510" s="6" t="n">
        <f aca="false">$G510/(1+$C510)</f>
        <v>2.5</v>
      </c>
      <c r="N510" s="6" t="n">
        <f aca="false">$H510/(1+$D510)</f>
        <v>0.32</v>
      </c>
      <c r="O510" s="6" t="n">
        <f aca="false">ROUND((1+10^(-6-$P510))*(1-SQRT($E510)/$K510),2)</f>
        <v>0.2</v>
      </c>
      <c r="P510" s="6" t="n">
        <f aca="false">LOG10($A510)-6</f>
        <v>-7</v>
      </c>
    </row>
    <row r="511" customFormat="false" ht="15" hidden="false" customHeight="false" outlineLevel="0" collapsed="false">
      <c r="A511" s="3" t="n">
        <v>1</v>
      </c>
      <c r="B511" s="3" t="n">
        <v>0.1</v>
      </c>
      <c r="C511" s="4" t="n">
        <v>0.2</v>
      </c>
      <c r="D511" s="4" t="n">
        <v>1</v>
      </c>
      <c r="E511" s="3" t="n">
        <f aca="false">(2.75*2.75)*((1-B511)*(1-B511))</f>
        <v>6.125625</v>
      </c>
      <c r="F511" s="3" t="n">
        <v>2</v>
      </c>
      <c r="G511" s="3" t="n">
        <f aca="false">2.5*(1+C511)</f>
        <v>3</v>
      </c>
      <c r="H511" s="3" t="n">
        <f aca="false">0.32*(1+D511)</f>
        <v>0.64</v>
      </c>
      <c r="I511" s="3" t="n">
        <f aca="false">(E511-F511-G511-H511)*(E511-F511-G511-H511)</f>
        <v>0.235831640625</v>
      </c>
      <c r="J511" s="5" t="n">
        <f aca="false">1/I511</f>
        <v>4.240313120622</v>
      </c>
      <c r="K511" s="6" t="n">
        <f aca="false">SQRT($E511/(1-$B511)^2)</f>
        <v>2.75</v>
      </c>
      <c r="L511" s="6" t="n">
        <f aca="false">$F511</f>
        <v>2</v>
      </c>
      <c r="M511" s="6" t="n">
        <f aca="false">$G511/(1+$C511)</f>
        <v>2.5</v>
      </c>
      <c r="N511" s="6" t="n">
        <f aca="false">$H511/(1+$D511)</f>
        <v>0.32</v>
      </c>
      <c r="O511" s="6" t="n">
        <f aca="false">ROUND((1+10^(-6-$P511))*(1-SQRT($E511)/$K511),2)</f>
        <v>0.2</v>
      </c>
      <c r="P511" s="6" t="n">
        <f aca="false">LOG10($A511)-6</f>
        <v>-6</v>
      </c>
    </row>
    <row r="512" customFormat="false" ht="15" hidden="false" customHeight="false" outlineLevel="0" collapsed="false">
      <c r="A512" s="3" t="n">
        <v>0.001</v>
      </c>
      <c r="B512" s="3" t="n">
        <v>0.0002</v>
      </c>
      <c r="C512" s="4" t="n">
        <v>0.3</v>
      </c>
      <c r="D512" s="4" t="n">
        <v>1.5</v>
      </c>
      <c r="E512" s="3" t="n">
        <f aca="false">(2.75*2.75)*((1-B512)*(1-B512))</f>
        <v>7.5594753025</v>
      </c>
      <c r="F512" s="3" t="n">
        <v>2</v>
      </c>
      <c r="G512" s="3" t="n">
        <f aca="false">2.5*(1+C512)</f>
        <v>3.25</v>
      </c>
      <c r="H512" s="3" t="n">
        <f aca="false">0.32*(1+D512)</f>
        <v>0.8</v>
      </c>
      <c r="I512" s="3" t="n">
        <f aca="false">(E512-F512-G512-H512)*(E512-F512-G512-H512)</f>
        <v>2.27851568885747</v>
      </c>
      <c r="J512" s="5" t="n">
        <f aca="false">1/I512</f>
        <v>0.438882209541176</v>
      </c>
      <c r="K512" s="6" t="n">
        <f aca="false">SQRT($E512/(1-$B512)^2)</f>
        <v>2.75</v>
      </c>
      <c r="L512" s="6" t="n">
        <f aca="false">$F512</f>
        <v>2</v>
      </c>
      <c r="M512" s="6" t="n">
        <f aca="false">$G512/(1+$C512)</f>
        <v>2.5</v>
      </c>
      <c r="N512" s="6" t="n">
        <f aca="false">$H512/(1+$D512)</f>
        <v>0.32</v>
      </c>
      <c r="O512" s="6" t="n">
        <f aca="false">ROUND((1+10^(-6-$P512))*(1-SQRT($E512)/$K512),2)</f>
        <v>0.2</v>
      </c>
      <c r="P512" s="6" t="n">
        <f aca="false">LOG10($A512)-6</f>
        <v>-9</v>
      </c>
    </row>
    <row r="513" customFormat="false" ht="15" hidden="false" customHeight="false" outlineLevel="0" collapsed="false">
      <c r="A513" s="3" t="n">
        <v>0.01</v>
      </c>
      <c r="B513" s="3" t="n">
        <v>0.002</v>
      </c>
      <c r="C513" s="4" t="n">
        <v>0.3</v>
      </c>
      <c r="D513" s="4" t="n">
        <v>1.5</v>
      </c>
      <c r="E513" s="3" t="n">
        <f aca="false">(2.75*2.75)*((1-B513)*(1-B513))</f>
        <v>7.53228025</v>
      </c>
      <c r="F513" s="3" t="n">
        <v>2</v>
      </c>
      <c r="G513" s="3" t="n">
        <f aca="false">2.5*(1+C513)</f>
        <v>3.25</v>
      </c>
      <c r="H513" s="3" t="n">
        <f aca="false">0.32*(1+D513)</f>
        <v>0.8</v>
      </c>
      <c r="I513" s="3" t="n">
        <f aca="false">(E513-F513-G513-H513)*(E513-F513-G513-H513)</f>
        <v>2.19715473954006</v>
      </c>
      <c r="J513" s="5" t="n">
        <f aca="false">1/I513</f>
        <v>0.455134079545682</v>
      </c>
      <c r="K513" s="6" t="n">
        <f aca="false">SQRT($E513/(1-$B513)^2)</f>
        <v>2.75</v>
      </c>
      <c r="L513" s="6" t="n">
        <f aca="false">$F513</f>
        <v>2</v>
      </c>
      <c r="M513" s="6" t="n">
        <f aca="false">$G513/(1+$C513)</f>
        <v>2.5</v>
      </c>
      <c r="N513" s="6" t="n">
        <f aca="false">$H513/(1+$D513)</f>
        <v>0.32</v>
      </c>
      <c r="O513" s="6" t="n">
        <f aca="false">ROUND((1+10^(-6-$P513))*(1-SQRT($E513)/$K513),2)</f>
        <v>0.2</v>
      </c>
      <c r="P513" s="6" t="n">
        <f aca="false">LOG10($A513)-6</f>
        <v>-8</v>
      </c>
    </row>
    <row r="514" customFormat="false" ht="15" hidden="false" customHeight="false" outlineLevel="0" collapsed="false">
      <c r="A514" s="3" t="n">
        <v>0.1</v>
      </c>
      <c r="B514" s="3" t="n">
        <v>0.018</v>
      </c>
      <c r="C514" s="4" t="n">
        <v>0.3</v>
      </c>
      <c r="D514" s="4" t="n">
        <v>1.5</v>
      </c>
      <c r="E514" s="3" t="n">
        <f aca="false">(2.75*2.75)*((1-B514)*(1-B514))</f>
        <v>7.29270025</v>
      </c>
      <c r="F514" s="3" t="n">
        <v>2</v>
      </c>
      <c r="G514" s="3" t="n">
        <f aca="false">2.5*(1+C514)</f>
        <v>3.25</v>
      </c>
      <c r="H514" s="3" t="n">
        <f aca="false">0.32*(1+D514)</f>
        <v>0.8</v>
      </c>
      <c r="I514" s="3" t="n">
        <f aca="false">(E514-F514-G514-H514)*(E514-F514-G514-H514)</f>
        <v>1.54430391135006</v>
      </c>
      <c r="J514" s="5" t="n">
        <f aca="false">1/I514</f>
        <v>0.647540935854899</v>
      </c>
      <c r="K514" s="6" t="n">
        <f aca="false">SQRT($E514/(1-$B514)^2)</f>
        <v>2.75</v>
      </c>
      <c r="L514" s="6" t="n">
        <f aca="false">$F514</f>
        <v>2</v>
      </c>
      <c r="M514" s="6" t="n">
        <f aca="false">$G514/(1+$C514)</f>
        <v>2.5</v>
      </c>
      <c r="N514" s="6" t="n">
        <f aca="false">$H514/(1+$D514)</f>
        <v>0.32</v>
      </c>
      <c r="O514" s="6" t="n">
        <f aca="false">ROUND((1+10^(-6-$P514))*(1-SQRT($E514)/$K514),2)</f>
        <v>0.2</v>
      </c>
      <c r="P514" s="6" t="n">
        <f aca="false">LOG10($A514)-6</f>
        <v>-7</v>
      </c>
    </row>
    <row r="515" customFormat="false" ht="15" hidden="false" customHeight="false" outlineLevel="0" collapsed="false">
      <c r="A515" s="3" t="n">
        <v>1</v>
      </c>
      <c r="B515" s="3" t="n">
        <v>0.1</v>
      </c>
      <c r="C515" s="4" t="n">
        <v>0.3</v>
      </c>
      <c r="D515" s="4" t="n">
        <v>1.5</v>
      </c>
      <c r="E515" s="3" t="n">
        <f aca="false">(2.75*2.75)*((1-B515)*(1-B515))</f>
        <v>6.125625</v>
      </c>
      <c r="F515" s="3" t="n">
        <v>2</v>
      </c>
      <c r="G515" s="3" t="n">
        <f aca="false">2.5*(1+C515)</f>
        <v>3.25</v>
      </c>
      <c r="H515" s="3" t="n">
        <f aca="false">0.32*(1+D515)</f>
        <v>0.8</v>
      </c>
      <c r="I515" s="3" t="n">
        <f aca="false">(E515-F515-G515-H515)*(E515-F515-G515-H515)</f>
        <v>0.00571914062500004</v>
      </c>
      <c r="J515" s="5" t="n">
        <f aca="false">1/I515</f>
        <v>174.851444573457</v>
      </c>
      <c r="K515" s="6" t="n">
        <f aca="false">SQRT($E515/(1-$B515)^2)</f>
        <v>2.75</v>
      </c>
      <c r="L515" s="6" t="n">
        <f aca="false">$F515</f>
        <v>2</v>
      </c>
      <c r="M515" s="6" t="n">
        <f aca="false">$G515/(1+$C515)</f>
        <v>2.5</v>
      </c>
      <c r="N515" s="6" t="n">
        <f aca="false">$H515/(1+$D515)</f>
        <v>0.32</v>
      </c>
      <c r="O515" s="6" t="n">
        <f aca="false">ROUND((1+10^(-6-$P515))*(1-SQRT($E515)/$K515),2)</f>
        <v>0.2</v>
      </c>
      <c r="P515" s="6" t="n">
        <f aca="false">LOG10($A515)-6</f>
        <v>-6</v>
      </c>
    </row>
    <row r="516" customFormat="false" ht="15" hidden="false" customHeight="false" outlineLevel="0" collapsed="false">
      <c r="A516" s="3" t="n">
        <v>0.001</v>
      </c>
      <c r="B516" s="3" t="n">
        <v>0.0002</v>
      </c>
      <c r="C516" s="4" t="n">
        <v>0.4</v>
      </c>
      <c r="D516" s="4" t="n">
        <v>2</v>
      </c>
      <c r="E516" s="3" t="n">
        <f aca="false">(2.75*2.75)*((1-B516)*(1-B516))</f>
        <v>7.5594753025</v>
      </c>
      <c r="F516" s="3" t="n">
        <v>2</v>
      </c>
      <c r="G516" s="3" t="n">
        <f aca="false">2.5*(1+C516)</f>
        <v>3.5</v>
      </c>
      <c r="H516" s="3" t="n">
        <f aca="false">0.32*(1+D516)</f>
        <v>0.96</v>
      </c>
      <c r="I516" s="3" t="n">
        <f aca="false">(E516-F516-G516-H516)*(E516-F516-G516-H516)</f>
        <v>1.20884594080747</v>
      </c>
      <c r="J516" s="5" t="n">
        <f aca="false">1/I516</f>
        <v>0.82723527146233</v>
      </c>
      <c r="K516" s="6" t="n">
        <f aca="false">SQRT($E516/(1-$B516)^2)</f>
        <v>2.75</v>
      </c>
      <c r="L516" s="6" t="n">
        <f aca="false">$F516</f>
        <v>2</v>
      </c>
      <c r="M516" s="6" t="n">
        <f aca="false">$G516/(1+$C516)</f>
        <v>2.5</v>
      </c>
      <c r="N516" s="6" t="n">
        <f aca="false">$H516/(1+$D516)</f>
        <v>0.32</v>
      </c>
      <c r="O516" s="6" t="n">
        <f aca="false">ROUND((1+10^(-6-$P516))*(1-SQRT($E516)/$K516),2)</f>
        <v>0.2</v>
      </c>
      <c r="P516" s="6" t="n">
        <f aca="false">LOG10($A516)-6</f>
        <v>-9</v>
      </c>
    </row>
    <row r="517" customFormat="false" ht="15" hidden="false" customHeight="false" outlineLevel="0" collapsed="false">
      <c r="A517" s="3" t="n">
        <v>0.01</v>
      </c>
      <c r="B517" s="3" t="n">
        <v>0.002</v>
      </c>
      <c r="C517" s="4" t="n">
        <v>0.4</v>
      </c>
      <c r="D517" s="4" t="n">
        <v>2</v>
      </c>
      <c r="E517" s="3" t="n">
        <f aca="false">(2.75*2.75)*((1-B517)*(1-B517))</f>
        <v>7.53228025</v>
      </c>
      <c r="F517" s="3" t="n">
        <v>2</v>
      </c>
      <c r="G517" s="3" t="n">
        <f aca="false">2.5*(1+C517)</f>
        <v>3.5</v>
      </c>
      <c r="H517" s="3" t="n">
        <f aca="false">0.32*(1+D517)</f>
        <v>0.96</v>
      </c>
      <c r="I517" s="3" t="n">
        <f aca="false">(E517-F517-G517-H517)*(E517-F517-G517-H517)</f>
        <v>1.14978493454006</v>
      </c>
      <c r="J517" s="5" t="n">
        <f aca="false">1/I517</f>
        <v>0.869727868194777</v>
      </c>
      <c r="K517" s="6" t="n">
        <f aca="false">SQRT($E517/(1-$B517)^2)</f>
        <v>2.75</v>
      </c>
      <c r="L517" s="6" t="n">
        <f aca="false">$F517</f>
        <v>2</v>
      </c>
      <c r="M517" s="6" t="n">
        <f aca="false">$G517/(1+$C517)</f>
        <v>2.5</v>
      </c>
      <c r="N517" s="6" t="n">
        <f aca="false">$H517/(1+$D517)</f>
        <v>0.32</v>
      </c>
      <c r="O517" s="6" t="n">
        <f aca="false">ROUND((1+10^(-6-$P517))*(1-SQRT($E517)/$K517),2)</f>
        <v>0.2</v>
      </c>
      <c r="P517" s="6" t="n">
        <f aca="false">LOG10($A517)-6</f>
        <v>-8</v>
      </c>
    </row>
    <row r="518" customFormat="false" ht="15" hidden="false" customHeight="false" outlineLevel="0" collapsed="false">
      <c r="A518" s="3" t="n">
        <v>0.1</v>
      </c>
      <c r="B518" s="3" t="n">
        <v>0.018</v>
      </c>
      <c r="C518" s="4" t="n">
        <v>0.4</v>
      </c>
      <c r="D518" s="4" t="n">
        <v>2</v>
      </c>
      <c r="E518" s="3" t="n">
        <f aca="false">(2.75*2.75)*((1-B518)*(1-B518))</f>
        <v>7.29270025</v>
      </c>
      <c r="F518" s="3" t="n">
        <v>2</v>
      </c>
      <c r="G518" s="3" t="n">
        <f aca="false">2.5*(1+C518)</f>
        <v>3.5</v>
      </c>
      <c r="H518" s="3" t="n">
        <f aca="false">0.32*(1+D518)</f>
        <v>0.96</v>
      </c>
      <c r="I518" s="3" t="n">
        <f aca="false">(E518-F518-G518-H518)*(E518-F518-G518-H518)</f>
        <v>0.693389706350061</v>
      </c>
      <c r="J518" s="5" t="n">
        <f aca="false">1/I518</f>
        <v>1.44219043179038</v>
      </c>
      <c r="K518" s="6" t="n">
        <f aca="false">SQRT($E518/(1-$B518)^2)</f>
        <v>2.75</v>
      </c>
      <c r="L518" s="6" t="n">
        <f aca="false">$F518</f>
        <v>2</v>
      </c>
      <c r="M518" s="6" t="n">
        <f aca="false">$G518/(1+$C518)</f>
        <v>2.5</v>
      </c>
      <c r="N518" s="6" t="n">
        <f aca="false">$H518/(1+$D518)</f>
        <v>0.32</v>
      </c>
      <c r="O518" s="6" t="n">
        <f aca="false">ROUND((1+10^(-6-$P518))*(1-SQRT($E518)/$K518),2)</f>
        <v>0.2</v>
      </c>
      <c r="P518" s="6" t="n">
        <f aca="false">LOG10($A518)-6</f>
        <v>-7</v>
      </c>
    </row>
    <row r="519" customFormat="false" ht="15" hidden="false" customHeight="false" outlineLevel="0" collapsed="false">
      <c r="A519" s="3" t="n">
        <v>0.001</v>
      </c>
      <c r="B519" s="3" t="n">
        <v>0.0002</v>
      </c>
      <c r="C519" s="4" t="n">
        <v>0.5</v>
      </c>
      <c r="D519" s="4" t="n">
        <v>2.5</v>
      </c>
      <c r="E519" s="3" t="n">
        <f aca="false">(2.75*2.75)*((1-B519)*(1-B519))</f>
        <v>7.5594753025</v>
      </c>
      <c r="F519" s="3" t="n">
        <v>2</v>
      </c>
      <c r="G519" s="3" t="n">
        <f aca="false">2.5*(1+C519)</f>
        <v>3.75</v>
      </c>
      <c r="H519" s="3" t="n">
        <f aca="false">0.32*(1+D519)</f>
        <v>1.12</v>
      </c>
      <c r="I519" s="3" t="n">
        <f aca="false">(E519-F519-G519-H519)*(E519-F519-G519-H519)</f>
        <v>0.475376192757467</v>
      </c>
      <c r="J519" s="5" t="n">
        <f aca="false">1/I519</f>
        <v>2.10359714103351</v>
      </c>
      <c r="K519" s="6" t="n">
        <f aca="false">SQRT($E519/(1-$B519)^2)</f>
        <v>2.75</v>
      </c>
      <c r="L519" s="6" t="n">
        <f aca="false">$F519</f>
        <v>2</v>
      </c>
      <c r="M519" s="6" t="n">
        <f aca="false">$G519/(1+$C519)</f>
        <v>2.5</v>
      </c>
      <c r="N519" s="6" t="n">
        <f aca="false">$H519/(1+$D519)</f>
        <v>0.32</v>
      </c>
      <c r="O519" s="6" t="n">
        <f aca="false">ROUND((1+10^(-6-$P519))*(1-SQRT($E519)/$K519),2)</f>
        <v>0.2</v>
      </c>
      <c r="P519" s="6" t="n">
        <f aca="false">LOG10($A519)-6</f>
        <v>-9</v>
      </c>
    </row>
    <row r="520" customFormat="false" ht="15" hidden="false" customHeight="false" outlineLevel="0" collapsed="false">
      <c r="A520" s="3" t="n">
        <v>0.01</v>
      </c>
      <c r="B520" s="3" t="n">
        <v>0.002</v>
      </c>
      <c r="C520" s="4" t="n">
        <v>0.5</v>
      </c>
      <c r="D520" s="4" t="n">
        <v>2.5</v>
      </c>
      <c r="E520" s="3" t="n">
        <f aca="false">(2.75*2.75)*((1-B520)*(1-B520))</f>
        <v>7.53228025</v>
      </c>
      <c r="F520" s="3" t="n">
        <v>2</v>
      </c>
      <c r="G520" s="3" t="n">
        <f aca="false">2.5*(1+C520)</f>
        <v>3.75</v>
      </c>
      <c r="H520" s="3" t="n">
        <f aca="false">0.32*(1+D520)</f>
        <v>1.12</v>
      </c>
      <c r="I520" s="3" t="n">
        <f aca="false">(E520-F520-G520-H520)*(E520-F520-G520-H520)</f>
        <v>0.438615129540063</v>
      </c>
      <c r="J520" s="5" t="n">
        <f aca="false">1/I520</f>
        <v>2.27990311471611</v>
      </c>
      <c r="K520" s="6" t="n">
        <f aca="false">SQRT($E520/(1-$B520)^2)</f>
        <v>2.75</v>
      </c>
      <c r="L520" s="6" t="n">
        <f aca="false">$F520</f>
        <v>2</v>
      </c>
      <c r="M520" s="6" t="n">
        <f aca="false">$G520/(1+$C520)</f>
        <v>2.5</v>
      </c>
      <c r="N520" s="6" t="n">
        <f aca="false">$H520/(1+$D520)</f>
        <v>0.32</v>
      </c>
      <c r="O520" s="6" t="n">
        <f aca="false">ROUND((1+10^(-6-$P520))*(1-SQRT($E520)/$K520),2)</f>
        <v>0.2</v>
      </c>
      <c r="P520" s="6" t="n">
        <f aca="false">LOG10($A520)-6</f>
        <v>-8</v>
      </c>
    </row>
    <row r="521" customFormat="false" ht="15" hidden="false" customHeight="false" outlineLevel="0" collapsed="false">
      <c r="A521" s="3" t="n">
        <v>0.1</v>
      </c>
      <c r="B521" s="3" t="n">
        <v>0.018</v>
      </c>
      <c r="C521" s="4" t="n">
        <v>0.5</v>
      </c>
      <c r="D521" s="4" t="n">
        <v>2.5</v>
      </c>
      <c r="E521" s="3" t="n">
        <f aca="false">(2.75*2.75)*((1-B521)*(1-B521))</f>
        <v>7.29270025</v>
      </c>
      <c r="F521" s="3" t="n">
        <v>2</v>
      </c>
      <c r="G521" s="3" t="n">
        <f aca="false">2.5*(1+C521)</f>
        <v>3.75</v>
      </c>
      <c r="H521" s="3" t="n">
        <f aca="false">0.32*(1+D521)</f>
        <v>1.12</v>
      </c>
      <c r="I521" s="3" t="n">
        <f aca="false">(E521-F521-G521-H521)*(E521-F521-G521-H521)</f>
        <v>0.178675501350062</v>
      </c>
      <c r="J521" s="5" t="n">
        <f aca="false">1/I521</f>
        <v>5.59673817867619</v>
      </c>
      <c r="K521" s="6" t="n">
        <f aca="false">SQRT($E521/(1-$B521)^2)</f>
        <v>2.75</v>
      </c>
      <c r="L521" s="6" t="n">
        <f aca="false">$F521</f>
        <v>2</v>
      </c>
      <c r="M521" s="6" t="n">
        <f aca="false">$G521/(1+$C521)</f>
        <v>2.5</v>
      </c>
      <c r="N521" s="6" t="n">
        <f aca="false">$H521/(1+$D521)</f>
        <v>0.32</v>
      </c>
      <c r="O521" s="6" t="n">
        <f aca="false">ROUND((1+10^(-6-$P521))*(1-SQRT($E521)/$K521),2)</f>
        <v>0.2</v>
      </c>
      <c r="P521" s="6" t="n">
        <f aca="false">LOG10($A521)-6</f>
        <v>-7</v>
      </c>
    </row>
    <row r="522" customFormat="false" ht="15" hidden="false" customHeight="false" outlineLevel="0" collapsed="false">
      <c r="A522" s="3" t="n">
        <v>0.001</v>
      </c>
      <c r="B522" s="3" t="n">
        <v>0.0002</v>
      </c>
      <c r="C522" s="4" t="n">
        <v>0.6</v>
      </c>
      <c r="D522" s="4" t="n">
        <v>3</v>
      </c>
      <c r="E522" s="3" t="n">
        <f aca="false">(2.75*2.75)*((1-B522)*(1-B522))</f>
        <v>7.5594753025</v>
      </c>
      <c r="F522" s="3" t="n">
        <v>2</v>
      </c>
      <c r="G522" s="3" t="n">
        <f aca="false">2.5*(1+C522)</f>
        <v>4</v>
      </c>
      <c r="H522" s="3" t="n">
        <f aca="false">0.32*(1+D522)</f>
        <v>1.28</v>
      </c>
      <c r="I522" s="3" t="n">
        <f aca="false">(E522-F522-G522-H522)*(E522-F522-G522-H522)</f>
        <v>0.0781064447074666</v>
      </c>
      <c r="J522" s="5" t="n">
        <f aca="false">1/I522</f>
        <v>12.8030408213473</v>
      </c>
      <c r="K522" s="6" t="n">
        <f aca="false">SQRT($E522/(1-$B522)^2)</f>
        <v>2.75</v>
      </c>
      <c r="L522" s="6" t="n">
        <f aca="false">$F522</f>
        <v>2</v>
      </c>
      <c r="M522" s="6" t="n">
        <f aca="false">$G522/(1+$C522)</f>
        <v>2.5</v>
      </c>
      <c r="N522" s="6" t="n">
        <f aca="false">$H522/(1+$D522)</f>
        <v>0.32</v>
      </c>
      <c r="O522" s="6" t="n">
        <f aca="false">ROUND((1+10^(-6-$P522))*(1-SQRT($E522)/$K522),2)</f>
        <v>0.2</v>
      </c>
      <c r="P522" s="6" t="n">
        <f aca="false">LOG10($A522)-6</f>
        <v>-9</v>
      </c>
    </row>
    <row r="523" customFormat="false" ht="15" hidden="false" customHeight="false" outlineLevel="0" collapsed="false">
      <c r="A523" s="3" t="n">
        <v>0.01</v>
      </c>
      <c r="B523" s="3" t="n">
        <v>0.002</v>
      </c>
      <c r="C523" s="4" t="n">
        <v>0.6</v>
      </c>
      <c r="D523" s="4" t="n">
        <v>3</v>
      </c>
      <c r="E523" s="3" t="n">
        <f aca="false">(2.75*2.75)*((1-B523)*(1-B523))</f>
        <v>7.53228025</v>
      </c>
      <c r="F523" s="3" t="n">
        <v>2</v>
      </c>
      <c r="G523" s="3" t="n">
        <f aca="false">2.5*(1+C523)</f>
        <v>4</v>
      </c>
      <c r="H523" s="3" t="n">
        <f aca="false">0.32*(1+D523)</f>
        <v>1.28</v>
      </c>
      <c r="I523" s="3" t="n">
        <f aca="false">(E523-F523-G523-H523)*(E523-F523-G523-H523)</f>
        <v>0.0636453245400627</v>
      </c>
      <c r="J523" s="5" t="n">
        <f aca="false">1/I523</f>
        <v>15.7120732312478</v>
      </c>
      <c r="K523" s="6" t="n">
        <f aca="false">SQRT($E523/(1-$B523)^2)</f>
        <v>2.75</v>
      </c>
      <c r="L523" s="6" t="n">
        <f aca="false">$F523</f>
        <v>2</v>
      </c>
      <c r="M523" s="6" t="n">
        <f aca="false">$G523/(1+$C523)</f>
        <v>2.5</v>
      </c>
      <c r="N523" s="6" t="n">
        <f aca="false">$H523/(1+$D523)</f>
        <v>0.32</v>
      </c>
      <c r="O523" s="6" t="n">
        <f aca="false">ROUND((1+10^(-6-$P523))*(1-SQRT($E523)/$K523),2)</f>
        <v>0.2</v>
      </c>
      <c r="P523" s="6" t="n">
        <f aca="false">LOG10($A523)-6</f>
        <v>-8</v>
      </c>
    </row>
    <row r="524" customFormat="false" ht="15" hidden="false" customHeight="false" outlineLevel="0" collapsed="false">
      <c r="A524" s="3" t="n">
        <v>0.1</v>
      </c>
      <c r="B524" s="3" t="n">
        <v>0.018</v>
      </c>
      <c r="C524" s="4" t="n">
        <v>0.6</v>
      </c>
      <c r="D524" s="4" t="n">
        <v>3</v>
      </c>
      <c r="E524" s="3" t="n">
        <f aca="false">(2.75*2.75)*((1-B524)*(1-B524))</f>
        <v>7.29270025</v>
      </c>
      <c r="F524" s="3" t="n">
        <v>2</v>
      </c>
      <c r="G524" s="3" t="n">
        <f aca="false">2.5*(1+C524)</f>
        <v>4</v>
      </c>
      <c r="H524" s="3" t="n">
        <f aca="false">0.32*(1+D524)</f>
        <v>1.28</v>
      </c>
      <c r="I524" s="3" t="n">
        <f aca="false">(E524-F524-G524-H524)*(E524-F524-G524-H524)</f>
        <v>0.000161296350062482</v>
      </c>
      <c r="J524" s="5" t="n">
        <f aca="false">1/I524</f>
        <v>6199.76831225644</v>
      </c>
      <c r="K524" s="6" t="n">
        <f aca="false">SQRT($E524/(1-$B524)^2)</f>
        <v>2.75</v>
      </c>
      <c r="L524" s="6" t="n">
        <f aca="false">$F524</f>
        <v>2</v>
      </c>
      <c r="M524" s="6" t="n">
        <f aca="false">$G524/(1+$C524)</f>
        <v>2.5</v>
      </c>
      <c r="N524" s="6" t="n">
        <f aca="false">$H524/(1+$D524)</f>
        <v>0.32</v>
      </c>
      <c r="O524" s="6" t="n">
        <f aca="false">ROUND((1+10^(-6-$P524))*(1-SQRT($E524)/$K524),2)</f>
        <v>0.2</v>
      </c>
      <c r="P524" s="6" t="n">
        <f aca="false">LOG10($A524)-6</f>
        <v>-7</v>
      </c>
    </row>
    <row r="525" customFormat="false" ht="15" hidden="false" customHeight="false" outlineLevel="0" collapsed="false">
      <c r="A525" s="3" t="n">
        <v>0.001</v>
      </c>
      <c r="B525" s="3" t="n">
        <v>0.0002</v>
      </c>
      <c r="C525" s="4" t="n">
        <v>0</v>
      </c>
      <c r="D525" s="4" t="n">
        <v>0</v>
      </c>
      <c r="E525" s="3" t="n">
        <f aca="false">(3*3)*((1-B525)*(1-B525))</f>
        <v>8.99640036</v>
      </c>
      <c r="F525" s="3" t="n">
        <f aca="false">1.5</f>
        <v>1.5</v>
      </c>
      <c r="G525" s="3" t="n">
        <f aca="false">2.5*(1+C525)</f>
        <v>2.5</v>
      </c>
      <c r="H525" s="3" t="n">
        <f aca="false">0.32*(1+D525)</f>
        <v>0.32</v>
      </c>
      <c r="I525" s="3" t="n">
        <f aca="false">(E525-F525-G525-H525)*(E525-F525-G525-H525)</f>
        <v>21.8687203270081</v>
      </c>
      <c r="J525" s="5" t="n">
        <f aca="false">1/I525</f>
        <v>0.0457274127176517</v>
      </c>
      <c r="K525" s="6" t="n">
        <f aca="false">SQRT($E525/(1-$B525)^2)</f>
        <v>3</v>
      </c>
      <c r="L525" s="6" t="n">
        <f aca="false">$F525</f>
        <v>1.5</v>
      </c>
      <c r="M525" s="6" t="n">
        <f aca="false">$G525/(1+$C525)</f>
        <v>2.5</v>
      </c>
      <c r="N525" s="6" t="n">
        <f aca="false">$H525/(1+$D525)</f>
        <v>0.32</v>
      </c>
      <c r="O525" s="6" t="n">
        <f aca="false">ROUND((1+10^(-6-$P525))*(1-SQRT($E525)/$K525),2)</f>
        <v>0.2</v>
      </c>
      <c r="P525" s="6" t="n">
        <f aca="false">LOG10($A525)-6</f>
        <v>-9</v>
      </c>
    </row>
    <row r="526" customFormat="false" ht="15" hidden="false" customHeight="false" outlineLevel="0" collapsed="false">
      <c r="A526" s="3" t="n">
        <v>0.01</v>
      </c>
      <c r="B526" s="3" t="n">
        <v>0.002</v>
      </c>
      <c r="C526" s="4" t="n">
        <v>0</v>
      </c>
      <c r="D526" s="4" t="n">
        <v>0</v>
      </c>
      <c r="E526" s="3" t="n">
        <f aca="false">(3*3)*((1-B526)*(1-B526))</f>
        <v>8.964036</v>
      </c>
      <c r="F526" s="3" t="n">
        <f aca="false">1.5</f>
        <v>1.5</v>
      </c>
      <c r="G526" s="3" t="n">
        <f aca="false">2.5*(1+C526)</f>
        <v>2.5</v>
      </c>
      <c r="H526" s="3" t="n">
        <f aca="false">0.32*(1+D526)</f>
        <v>0.32</v>
      </c>
      <c r="I526" s="3" t="n">
        <f aca="false">(E526-F526-G526-H526)*(E526-F526-G526-H526)</f>
        <v>21.567070369296</v>
      </c>
      <c r="J526" s="5" t="n">
        <f aca="false">1/I526</f>
        <v>0.0463669836874855</v>
      </c>
      <c r="K526" s="6" t="n">
        <f aca="false">SQRT($E526/(1-$B526)^2)</f>
        <v>3</v>
      </c>
      <c r="L526" s="6" t="n">
        <f aca="false">$F526</f>
        <v>1.5</v>
      </c>
      <c r="M526" s="6" t="n">
        <f aca="false">$G526/(1+$C526)</f>
        <v>2.5</v>
      </c>
      <c r="N526" s="6" t="n">
        <f aca="false">$H526/(1+$D526)</f>
        <v>0.32</v>
      </c>
      <c r="O526" s="6" t="n">
        <f aca="false">ROUND((1+10^(-6-$P526))*(1-SQRT($E526)/$K526),2)</f>
        <v>0.2</v>
      </c>
      <c r="P526" s="6" t="n">
        <f aca="false">LOG10($A526)-6</f>
        <v>-8</v>
      </c>
    </row>
    <row r="527" customFormat="false" ht="15" hidden="false" customHeight="false" outlineLevel="0" collapsed="false">
      <c r="A527" s="3" t="n">
        <v>0.1</v>
      </c>
      <c r="B527" s="3" t="n">
        <v>0.018</v>
      </c>
      <c r="C527" s="4" t="n">
        <v>0</v>
      </c>
      <c r="D527" s="4" t="n">
        <v>0</v>
      </c>
      <c r="E527" s="3" t="n">
        <f aca="false">(3*3)*((1-B527)*(1-B527))</f>
        <v>8.678916</v>
      </c>
      <c r="F527" s="3" t="n">
        <f aca="false">1.5</f>
        <v>1.5</v>
      </c>
      <c r="G527" s="3" t="n">
        <f aca="false">2.5*(1+C527)</f>
        <v>2.5</v>
      </c>
      <c r="H527" s="3" t="n">
        <f aca="false">0.32*(1+D527)</f>
        <v>0.32</v>
      </c>
      <c r="I527" s="3" t="n">
        <f aca="false">(E527-F527-G527-H527)*(E527-F527-G527-H527)</f>
        <v>19.000148695056</v>
      </c>
      <c r="J527" s="5" t="n">
        <f aca="false">1/I527</f>
        <v>0.0526311670529299</v>
      </c>
      <c r="K527" s="6" t="n">
        <f aca="false">SQRT($E527/(1-$B527)^2)</f>
        <v>3</v>
      </c>
      <c r="L527" s="6" t="n">
        <f aca="false">$F527</f>
        <v>1.5</v>
      </c>
      <c r="M527" s="6" t="n">
        <f aca="false">$G527/(1+$C527)</f>
        <v>2.5</v>
      </c>
      <c r="N527" s="6" t="n">
        <f aca="false">$H527/(1+$D527)</f>
        <v>0.32</v>
      </c>
      <c r="O527" s="6" t="n">
        <f aca="false">ROUND((1+10^(-6-$P527))*(1-SQRT($E527)/$K527),2)</f>
        <v>0.2</v>
      </c>
      <c r="P527" s="6" t="n">
        <f aca="false">LOG10($A527)-6</f>
        <v>-7</v>
      </c>
    </row>
    <row r="528" customFormat="false" ht="15" hidden="false" customHeight="false" outlineLevel="0" collapsed="false">
      <c r="A528" s="3" t="n">
        <v>1</v>
      </c>
      <c r="B528" s="3" t="n">
        <v>0.1</v>
      </c>
      <c r="C528" s="4" t="n">
        <v>0</v>
      </c>
      <c r="D528" s="4" t="n">
        <v>0</v>
      </c>
      <c r="E528" s="3" t="n">
        <f aca="false">(3*3)*((1-B528)*(1-B528))</f>
        <v>7.29</v>
      </c>
      <c r="F528" s="3" t="n">
        <f aca="false">1.5</f>
        <v>1.5</v>
      </c>
      <c r="G528" s="3" t="n">
        <f aca="false">2.5*(1+C528)</f>
        <v>2.5</v>
      </c>
      <c r="H528" s="3" t="n">
        <f aca="false">0.32*(1+D528)</f>
        <v>0.32</v>
      </c>
      <c r="I528" s="3" t="n">
        <f aca="false">(E528-F528-G528-H528)*(E528-F528-G528-H528)</f>
        <v>8.82090000000001</v>
      </c>
      <c r="J528" s="5" t="n">
        <f aca="false">1/I528</f>
        <v>0.11336711673412</v>
      </c>
      <c r="K528" s="6" t="n">
        <f aca="false">SQRT($E528/(1-$B528)^2)</f>
        <v>3</v>
      </c>
      <c r="L528" s="6" t="n">
        <f aca="false">$F528</f>
        <v>1.5</v>
      </c>
      <c r="M528" s="6" t="n">
        <f aca="false">$G528/(1+$C528)</f>
        <v>2.5</v>
      </c>
      <c r="N528" s="6" t="n">
        <f aca="false">$H528/(1+$D528)</f>
        <v>0.32</v>
      </c>
      <c r="O528" s="6" t="n">
        <f aca="false">ROUND((1+10^(-6-$P528))*(1-SQRT($E528)/$K528),2)</f>
        <v>0.2</v>
      </c>
      <c r="P528" s="6" t="n">
        <f aca="false">LOG10($A528)-6</f>
        <v>-6</v>
      </c>
    </row>
    <row r="529" customFormat="false" ht="15" hidden="false" customHeight="false" outlineLevel="0" collapsed="false">
      <c r="A529" s="3" t="n">
        <v>10</v>
      </c>
      <c r="B529" s="3" t="n">
        <v>0.182</v>
      </c>
      <c r="C529" s="4" t="n">
        <v>0</v>
      </c>
      <c r="D529" s="4" t="n">
        <v>0</v>
      </c>
      <c r="E529" s="3" t="n">
        <f aca="false">(3*3)*((1-B529)*(1-B529))</f>
        <v>6.022116</v>
      </c>
      <c r="F529" s="3" t="n">
        <f aca="false">1.5</f>
        <v>1.5</v>
      </c>
      <c r="G529" s="3" t="n">
        <f aca="false">2.5*(1+C529)</f>
        <v>2.5</v>
      </c>
      <c r="H529" s="3" t="n">
        <f aca="false">0.32*(1+D529)</f>
        <v>0.32</v>
      </c>
      <c r="I529" s="3" t="n">
        <f aca="false">(E529-F529-G529-H529)*(E529-F529-G529-H529)</f>
        <v>2.897198877456</v>
      </c>
      <c r="J529" s="5" t="n">
        <f aca="false">1/I529</f>
        <v>0.345160978689212</v>
      </c>
      <c r="K529" s="6" t="n">
        <f aca="false">SQRT($E529/(1-$B529)^2)</f>
        <v>3</v>
      </c>
      <c r="L529" s="6" t="n">
        <f aca="false">$F529</f>
        <v>1.5</v>
      </c>
      <c r="M529" s="6" t="n">
        <f aca="false">$G529/(1+$C529)</f>
        <v>2.5</v>
      </c>
      <c r="N529" s="6" t="n">
        <f aca="false">$H529/(1+$D529)</f>
        <v>0.32</v>
      </c>
      <c r="O529" s="6" t="n">
        <f aca="false">ROUND((1+10^(-6-$P529))*(1-SQRT($E529)/$K529),2)</f>
        <v>0.2</v>
      </c>
      <c r="P529" s="6" t="n">
        <f aca="false">LOG10($A529)-6</f>
        <v>-5</v>
      </c>
    </row>
    <row r="530" customFormat="false" ht="15" hidden="false" customHeight="false" outlineLevel="0" collapsed="false">
      <c r="A530" s="3" t="n">
        <v>100</v>
      </c>
      <c r="B530" s="3" t="n">
        <v>0.198</v>
      </c>
      <c r="C530" s="4" t="n">
        <v>0</v>
      </c>
      <c r="D530" s="4" t="n">
        <v>0</v>
      </c>
      <c r="E530" s="3" t="n">
        <f aca="false">(3*3)*((1-B530)*(1-B530))</f>
        <v>5.788836</v>
      </c>
      <c r="F530" s="3" t="n">
        <f aca="false">1.5</f>
        <v>1.5</v>
      </c>
      <c r="G530" s="3" t="n">
        <f aca="false">2.5*(1+C530)</f>
        <v>2.5</v>
      </c>
      <c r="H530" s="3" t="n">
        <f aca="false">0.32*(1+D530)</f>
        <v>0.32</v>
      </c>
      <c r="I530" s="3" t="n">
        <f aca="false">(E530-F530-G530-H530)*(E530-F530-G530-H530)</f>
        <v>2.157479194896</v>
      </c>
      <c r="J530" s="5" t="n">
        <f aca="false">1/I530</f>
        <v>0.463503890264955</v>
      </c>
      <c r="K530" s="6" t="n">
        <f aca="false">SQRT($E530/(1-$B530)^2)</f>
        <v>3</v>
      </c>
      <c r="L530" s="6" t="n">
        <f aca="false">$F530</f>
        <v>1.5</v>
      </c>
      <c r="M530" s="6" t="n">
        <f aca="false">$G530/(1+$C530)</f>
        <v>2.5</v>
      </c>
      <c r="N530" s="6" t="n">
        <f aca="false">$H530/(1+$D530)</f>
        <v>0.32</v>
      </c>
      <c r="O530" s="6" t="n">
        <f aca="false">ROUND((1+10^(-6-$P530))*(1-SQRT($E530)/$K530),2)</f>
        <v>0.2</v>
      </c>
      <c r="P530" s="6" t="n">
        <f aca="false">LOG10($A530)-6</f>
        <v>-4</v>
      </c>
    </row>
    <row r="531" customFormat="false" ht="15" hidden="false" customHeight="false" outlineLevel="0" collapsed="false">
      <c r="A531" s="3" t="n">
        <v>1000</v>
      </c>
      <c r="B531" s="3" t="n">
        <v>0.1998</v>
      </c>
      <c r="C531" s="4" t="n">
        <v>0</v>
      </c>
      <c r="D531" s="4" t="n">
        <v>0</v>
      </c>
      <c r="E531" s="3" t="n">
        <f aca="false">(3*3)*((1-B531)*(1-B531))</f>
        <v>5.76288036</v>
      </c>
      <c r="F531" s="3" t="n">
        <f aca="false">1.5</f>
        <v>1.5</v>
      </c>
      <c r="G531" s="3" t="n">
        <f aca="false">2.5*(1+C531)</f>
        <v>2.5</v>
      </c>
      <c r="H531" s="3" t="n">
        <f aca="false">0.32*(1+D531)</f>
        <v>0.32</v>
      </c>
      <c r="I531" s="3" t="n">
        <f aca="false">(E531-F531-G531-H531)*(E531-F531-G531-H531)</f>
        <v>2.08190373327373</v>
      </c>
      <c r="J531" s="5" t="n">
        <f aca="false">1/I531</f>
        <v>0.480329606032038</v>
      </c>
      <c r="K531" s="6" t="n">
        <f aca="false">SQRT($E531/(1-$B531)^2)</f>
        <v>3</v>
      </c>
      <c r="L531" s="6" t="n">
        <f aca="false">$F531</f>
        <v>1.5</v>
      </c>
      <c r="M531" s="6" t="n">
        <f aca="false">$G531/(1+$C531)</f>
        <v>2.5</v>
      </c>
      <c r="N531" s="6" t="n">
        <f aca="false">$H531/(1+$D531)</f>
        <v>0.32</v>
      </c>
      <c r="O531" s="6" t="n">
        <f aca="false">ROUND((1+10^(-6-$P531))*(1-SQRT($E531)/$K531),2)</f>
        <v>0.2</v>
      </c>
      <c r="P531" s="6" t="n">
        <f aca="false">LOG10($A531)-6</f>
        <v>-3</v>
      </c>
    </row>
    <row r="532" customFormat="false" ht="15" hidden="false" customHeight="false" outlineLevel="0" collapsed="false">
      <c r="A532" s="3" t="n">
        <v>0.001</v>
      </c>
      <c r="B532" s="3" t="n">
        <v>0.0002</v>
      </c>
      <c r="C532" s="4" t="n">
        <v>0.02</v>
      </c>
      <c r="D532" s="4" t="n">
        <v>0.1</v>
      </c>
      <c r="E532" s="3" t="n">
        <f aca="false">(3*3)*((1-B532)*(1-B532))</f>
        <v>8.99640036</v>
      </c>
      <c r="F532" s="3" t="n">
        <f aca="false">1.5</f>
        <v>1.5</v>
      </c>
      <c r="G532" s="3" t="n">
        <f aca="false">2.5*(1+C532)</f>
        <v>2.55</v>
      </c>
      <c r="H532" s="3" t="n">
        <f aca="false">0.32*(1+D532)</f>
        <v>0.352</v>
      </c>
      <c r="I532" s="3" t="n">
        <f aca="false">(E532-F532-G532-H532)*(E532-F532-G532-H532)</f>
        <v>21.1085146679681</v>
      </c>
      <c r="J532" s="5" t="n">
        <f aca="false">1/I532</f>
        <v>0.0473742475834875</v>
      </c>
      <c r="K532" s="6" t="n">
        <f aca="false">SQRT($E532/(1-$B532)^2)</f>
        <v>3</v>
      </c>
      <c r="L532" s="6" t="n">
        <f aca="false">$F532</f>
        <v>1.5</v>
      </c>
      <c r="M532" s="6" t="n">
        <f aca="false">$G532/(1+$C532)</f>
        <v>2.5</v>
      </c>
      <c r="N532" s="6" t="n">
        <f aca="false">$H532/(1+$D532)</f>
        <v>0.32</v>
      </c>
      <c r="O532" s="6" t="n">
        <f aca="false">ROUND((1+10^(-6-$P532))*(1-SQRT($E532)/$K532),2)</f>
        <v>0.2</v>
      </c>
      <c r="P532" s="6" t="n">
        <f aca="false">LOG10($A532)-6</f>
        <v>-9</v>
      </c>
    </row>
    <row r="533" customFormat="false" ht="15" hidden="false" customHeight="false" outlineLevel="0" collapsed="false">
      <c r="A533" s="3" t="n">
        <v>0.01</v>
      </c>
      <c r="B533" s="3" t="n">
        <v>0.002</v>
      </c>
      <c r="C533" s="4" t="n">
        <v>0.02</v>
      </c>
      <c r="D533" s="4" t="n">
        <v>0.1</v>
      </c>
      <c r="E533" s="3" t="n">
        <f aca="false">(3*3)*((1-B533)*(1-B533))</f>
        <v>8.964036</v>
      </c>
      <c r="F533" s="3" t="n">
        <f aca="false">1.5</f>
        <v>1.5</v>
      </c>
      <c r="G533" s="3" t="n">
        <f aca="false">2.5*(1+C533)</f>
        <v>2.55</v>
      </c>
      <c r="H533" s="3" t="n">
        <f aca="false">0.32*(1+D533)</f>
        <v>0.352</v>
      </c>
      <c r="I533" s="3" t="n">
        <f aca="false">(E533-F533-G533-H533)*(E533-F533-G533-H533)</f>
        <v>20.812172465296</v>
      </c>
      <c r="J533" s="5" t="n">
        <f aca="false">1/I533</f>
        <v>0.048048804211453</v>
      </c>
      <c r="K533" s="6" t="n">
        <f aca="false">SQRT($E533/(1-$B533)^2)</f>
        <v>3</v>
      </c>
      <c r="L533" s="6" t="n">
        <f aca="false">$F533</f>
        <v>1.5</v>
      </c>
      <c r="M533" s="6" t="n">
        <f aca="false">$G533/(1+$C533)</f>
        <v>2.5</v>
      </c>
      <c r="N533" s="6" t="n">
        <f aca="false">$H533/(1+$D533)</f>
        <v>0.32</v>
      </c>
      <c r="O533" s="6" t="n">
        <f aca="false">ROUND((1+10^(-6-$P533))*(1-SQRT($E533)/$K533),2)</f>
        <v>0.2</v>
      </c>
      <c r="P533" s="6" t="n">
        <f aca="false">LOG10($A533)-6</f>
        <v>-8</v>
      </c>
    </row>
    <row r="534" customFormat="false" ht="15" hidden="false" customHeight="false" outlineLevel="0" collapsed="false">
      <c r="A534" s="3" t="n">
        <v>0.1</v>
      </c>
      <c r="B534" s="3" t="n">
        <v>0.018</v>
      </c>
      <c r="C534" s="4" t="n">
        <v>0.02</v>
      </c>
      <c r="D534" s="4" t="n">
        <v>0.1</v>
      </c>
      <c r="E534" s="3" t="n">
        <f aca="false">(3*3)*((1-B534)*(1-B534))</f>
        <v>8.678916</v>
      </c>
      <c r="F534" s="3" t="n">
        <f aca="false">1.5</f>
        <v>1.5</v>
      </c>
      <c r="G534" s="3" t="n">
        <f aca="false">2.5*(1+C534)</f>
        <v>2.55</v>
      </c>
      <c r="H534" s="3" t="n">
        <f aca="false">0.32*(1+D534)</f>
        <v>0.352</v>
      </c>
      <c r="I534" s="3" t="n">
        <f aca="false">(E534-F534-G534-H534)*(E534-F534-G534-H534)</f>
        <v>18.292010471056</v>
      </c>
      <c r="J534" s="5" t="n">
        <f aca="false">1/I534</f>
        <v>0.0546686763372638</v>
      </c>
      <c r="K534" s="6" t="n">
        <f aca="false">SQRT($E534/(1-$B534)^2)</f>
        <v>3</v>
      </c>
      <c r="L534" s="6" t="n">
        <f aca="false">$F534</f>
        <v>1.5</v>
      </c>
      <c r="M534" s="6" t="n">
        <f aca="false">$G534/(1+$C534)</f>
        <v>2.5</v>
      </c>
      <c r="N534" s="6" t="n">
        <f aca="false">$H534/(1+$D534)</f>
        <v>0.32</v>
      </c>
      <c r="O534" s="6" t="n">
        <f aca="false">ROUND((1+10^(-6-$P534))*(1-SQRT($E534)/$K534),2)</f>
        <v>0.2</v>
      </c>
      <c r="P534" s="6" t="n">
        <f aca="false">LOG10($A534)-6</f>
        <v>-7</v>
      </c>
    </row>
    <row r="535" customFormat="false" ht="15" hidden="false" customHeight="false" outlineLevel="0" collapsed="false">
      <c r="A535" s="3" t="n">
        <v>1</v>
      </c>
      <c r="B535" s="3" t="n">
        <v>0.1</v>
      </c>
      <c r="C535" s="4" t="n">
        <v>0.02</v>
      </c>
      <c r="D535" s="4" t="n">
        <v>0.1</v>
      </c>
      <c r="E535" s="3" t="n">
        <f aca="false">(3*3)*((1-B535)*(1-B535))</f>
        <v>7.29</v>
      </c>
      <c r="F535" s="3" t="n">
        <f aca="false">1.5</f>
        <v>1.5</v>
      </c>
      <c r="G535" s="3" t="n">
        <f aca="false">2.5*(1+C535)</f>
        <v>2.55</v>
      </c>
      <c r="H535" s="3" t="n">
        <f aca="false">0.32*(1+D535)</f>
        <v>0.352</v>
      </c>
      <c r="I535" s="3" t="n">
        <f aca="false">(E535-F535-G535-H535)*(E535-F535-G535-H535)</f>
        <v>8.34054400000001</v>
      </c>
      <c r="J535" s="5" t="n">
        <f aca="false">1/I535</f>
        <v>0.119896256167463</v>
      </c>
      <c r="K535" s="6" t="n">
        <f aca="false">SQRT($E535/(1-$B535)^2)</f>
        <v>3</v>
      </c>
      <c r="L535" s="6" t="n">
        <f aca="false">$F535</f>
        <v>1.5</v>
      </c>
      <c r="M535" s="6" t="n">
        <f aca="false">$G535/(1+$C535)</f>
        <v>2.5</v>
      </c>
      <c r="N535" s="6" t="n">
        <f aca="false">$H535/(1+$D535)</f>
        <v>0.32</v>
      </c>
      <c r="O535" s="6" t="n">
        <f aca="false">ROUND((1+10^(-6-$P535))*(1-SQRT($E535)/$K535),2)</f>
        <v>0.2</v>
      </c>
      <c r="P535" s="6" t="n">
        <f aca="false">LOG10($A535)-6</f>
        <v>-6</v>
      </c>
    </row>
    <row r="536" customFormat="false" ht="15" hidden="false" customHeight="false" outlineLevel="0" collapsed="false">
      <c r="A536" s="3" t="n">
        <v>10</v>
      </c>
      <c r="B536" s="3" t="n">
        <v>0.182</v>
      </c>
      <c r="C536" s="4" t="n">
        <v>0.02</v>
      </c>
      <c r="D536" s="4" t="n">
        <v>0.1</v>
      </c>
      <c r="E536" s="3" t="n">
        <f aca="false">(3*3)*((1-B536)*(1-B536))</f>
        <v>6.022116</v>
      </c>
      <c r="F536" s="3" t="n">
        <f aca="false">1.5</f>
        <v>1.5</v>
      </c>
      <c r="G536" s="3" t="n">
        <f aca="false">2.5*(1+C536)</f>
        <v>2.55</v>
      </c>
      <c r="H536" s="3" t="n">
        <f aca="false">0.32*(1+D536)</f>
        <v>0.352</v>
      </c>
      <c r="I536" s="3" t="n">
        <f aca="false">(E536-F536-G536-H536)*(E536-F536-G536-H536)</f>
        <v>2.624775853456</v>
      </c>
      <c r="J536" s="5" t="n">
        <f aca="false">1/I536</f>
        <v>0.380984912933924</v>
      </c>
      <c r="K536" s="6" t="n">
        <f aca="false">SQRT($E536/(1-$B536)^2)</f>
        <v>3</v>
      </c>
      <c r="L536" s="6" t="n">
        <f aca="false">$F536</f>
        <v>1.5</v>
      </c>
      <c r="M536" s="6" t="n">
        <f aca="false">$G536/(1+$C536)</f>
        <v>2.5</v>
      </c>
      <c r="N536" s="6" t="n">
        <f aca="false">$H536/(1+$D536)</f>
        <v>0.32</v>
      </c>
      <c r="O536" s="6" t="n">
        <f aca="false">ROUND((1+10^(-6-$P536))*(1-SQRT($E536)/$K536),2)</f>
        <v>0.2</v>
      </c>
      <c r="P536" s="6" t="n">
        <f aca="false">LOG10($A536)-6</f>
        <v>-5</v>
      </c>
    </row>
    <row r="537" customFormat="false" ht="15" hidden="false" customHeight="false" outlineLevel="0" collapsed="false">
      <c r="A537" s="3" t="n">
        <v>100</v>
      </c>
      <c r="B537" s="3" t="n">
        <v>0.198</v>
      </c>
      <c r="C537" s="4" t="n">
        <v>0.02</v>
      </c>
      <c r="D537" s="4" t="n">
        <v>0.1</v>
      </c>
      <c r="E537" s="3" t="n">
        <f aca="false">(3*3)*((1-B537)*(1-B537))</f>
        <v>5.788836</v>
      </c>
      <c r="F537" s="3" t="n">
        <f aca="false">1.5</f>
        <v>1.5</v>
      </c>
      <c r="G537" s="3" t="n">
        <f aca="false">2.5*(1+C537)</f>
        <v>2.55</v>
      </c>
      <c r="H537" s="3" t="n">
        <f aca="false">0.32*(1+D537)</f>
        <v>0.352</v>
      </c>
      <c r="I537" s="3" t="n">
        <f aca="false">(E537-F537-G537-H537)*(E537-F537-G537-H537)</f>
        <v>1.923314090896</v>
      </c>
      <c r="J537" s="5" t="n">
        <f aca="false">1/I537</f>
        <v>0.519935877729745</v>
      </c>
      <c r="K537" s="6" t="n">
        <f aca="false">SQRT($E537/(1-$B537)^2)</f>
        <v>3</v>
      </c>
      <c r="L537" s="6" t="n">
        <f aca="false">$F537</f>
        <v>1.5</v>
      </c>
      <c r="M537" s="6" t="n">
        <f aca="false">$G537/(1+$C537)</f>
        <v>2.5</v>
      </c>
      <c r="N537" s="6" t="n">
        <f aca="false">$H537/(1+$D537)</f>
        <v>0.32</v>
      </c>
      <c r="O537" s="6" t="n">
        <f aca="false">ROUND((1+10^(-6-$P537))*(1-SQRT($E537)/$K537),2)</f>
        <v>0.2</v>
      </c>
      <c r="P537" s="6" t="n">
        <f aca="false">LOG10($A537)-6</f>
        <v>-4</v>
      </c>
    </row>
    <row r="538" customFormat="false" ht="15" hidden="false" customHeight="false" outlineLevel="0" collapsed="false">
      <c r="A538" s="3" t="n">
        <v>1000</v>
      </c>
      <c r="B538" s="3" t="n">
        <v>0.1998</v>
      </c>
      <c r="C538" s="4" t="n">
        <v>0.02</v>
      </c>
      <c r="D538" s="4" t="n">
        <v>0.1</v>
      </c>
      <c r="E538" s="3" t="n">
        <f aca="false">(3*3)*((1-B538)*(1-B538))</f>
        <v>5.76288036</v>
      </c>
      <c r="F538" s="3" t="n">
        <f aca="false">1.5</f>
        <v>1.5</v>
      </c>
      <c r="G538" s="3" t="n">
        <f aca="false">2.5*(1+C538)</f>
        <v>2.55</v>
      </c>
      <c r="H538" s="3" t="n">
        <f aca="false">0.32*(1+D538)</f>
        <v>0.352</v>
      </c>
      <c r="I538" s="3" t="n">
        <f aca="false">(E538-F538-G538-H538)*(E538-F538-G538-H538)</f>
        <v>1.85199535423373</v>
      </c>
      <c r="J538" s="5" t="n">
        <f aca="false">1/I538</f>
        <v>0.539958157947838</v>
      </c>
      <c r="K538" s="6" t="n">
        <f aca="false">SQRT($E538/(1-$B538)^2)</f>
        <v>3</v>
      </c>
      <c r="L538" s="6" t="n">
        <f aca="false">$F538</f>
        <v>1.5</v>
      </c>
      <c r="M538" s="6" t="n">
        <f aca="false">$G538/(1+$C538)</f>
        <v>2.5</v>
      </c>
      <c r="N538" s="6" t="n">
        <f aca="false">$H538/(1+$D538)</f>
        <v>0.32</v>
      </c>
      <c r="O538" s="6" t="n">
        <f aca="false">ROUND((1+10^(-6-$P538))*(1-SQRT($E538)/$K538),2)</f>
        <v>0.2</v>
      </c>
      <c r="P538" s="6" t="n">
        <f aca="false">LOG10($A538)-6</f>
        <v>-3</v>
      </c>
    </row>
    <row r="539" customFormat="false" ht="15" hidden="false" customHeight="false" outlineLevel="0" collapsed="false">
      <c r="A539" s="3" t="n">
        <v>0.001</v>
      </c>
      <c r="B539" s="3" t="n">
        <v>0.0002</v>
      </c>
      <c r="C539" s="4" t="n">
        <v>0.04</v>
      </c>
      <c r="D539" s="4" t="n">
        <v>0.2</v>
      </c>
      <c r="E539" s="3" t="n">
        <f aca="false">(3*3)*((1-B539)*(1-B539))</f>
        <v>8.99640036</v>
      </c>
      <c r="F539" s="3" t="n">
        <f aca="false">1.5</f>
        <v>1.5</v>
      </c>
      <c r="G539" s="3" t="n">
        <f aca="false">2.5*(1+C539)</f>
        <v>2.6</v>
      </c>
      <c r="H539" s="3" t="n">
        <f aca="false">0.32*(1+D539)</f>
        <v>0.384</v>
      </c>
      <c r="I539" s="3" t="n">
        <f aca="false">(E539-F539-G539-H539)*(E539-F539-G539-H539)</f>
        <v>20.3617570089281</v>
      </c>
      <c r="J539" s="5" t="n">
        <f aca="false">1/I539</f>
        <v>0.0491116753608996</v>
      </c>
      <c r="K539" s="6" t="n">
        <f aca="false">SQRT($E539/(1-$B539)^2)</f>
        <v>3</v>
      </c>
      <c r="L539" s="6" t="n">
        <f aca="false">$F539</f>
        <v>1.5</v>
      </c>
      <c r="M539" s="6" t="n">
        <f aca="false">$G539/(1+$C539)</f>
        <v>2.5</v>
      </c>
      <c r="N539" s="6" t="n">
        <f aca="false">$H539/(1+$D539)</f>
        <v>0.32</v>
      </c>
      <c r="O539" s="6" t="n">
        <f aca="false">ROUND((1+10^(-6-$P539))*(1-SQRT($E539)/$K539),2)</f>
        <v>0.2</v>
      </c>
      <c r="P539" s="6" t="n">
        <f aca="false">LOG10($A539)-6</f>
        <v>-9</v>
      </c>
    </row>
    <row r="540" customFormat="false" ht="15" hidden="false" customHeight="false" outlineLevel="0" collapsed="false">
      <c r="A540" s="3" t="n">
        <v>0.01</v>
      </c>
      <c r="B540" s="3" t="n">
        <v>0.002</v>
      </c>
      <c r="C540" s="4" t="n">
        <v>0.04</v>
      </c>
      <c r="D540" s="4" t="n">
        <v>0.2</v>
      </c>
      <c r="E540" s="3" t="n">
        <f aca="false">(3*3)*((1-B540)*(1-B540))</f>
        <v>8.964036</v>
      </c>
      <c r="F540" s="3" t="n">
        <f aca="false">1.5</f>
        <v>1.5</v>
      </c>
      <c r="G540" s="3" t="n">
        <f aca="false">2.5*(1+C540)</f>
        <v>2.6</v>
      </c>
      <c r="H540" s="3" t="n">
        <f aca="false">0.32*(1+D540)</f>
        <v>0.384</v>
      </c>
      <c r="I540" s="3" t="n">
        <f aca="false">(E540-F540-G540-H540)*(E540-F540-G540-H540)</f>
        <v>20.070722561296</v>
      </c>
      <c r="J540" s="5" t="n">
        <f aca="false">1/I540</f>
        <v>0.0498238166038118</v>
      </c>
      <c r="K540" s="6" t="n">
        <f aca="false">SQRT($E540/(1-$B540)^2)</f>
        <v>3</v>
      </c>
      <c r="L540" s="6" t="n">
        <f aca="false">$F540</f>
        <v>1.5</v>
      </c>
      <c r="M540" s="6" t="n">
        <f aca="false">$G540/(1+$C540)</f>
        <v>2.5</v>
      </c>
      <c r="N540" s="6" t="n">
        <f aca="false">$H540/(1+$D540)</f>
        <v>0.32</v>
      </c>
      <c r="O540" s="6" t="n">
        <f aca="false">ROUND((1+10^(-6-$P540))*(1-SQRT($E540)/$K540),2)</f>
        <v>0.2</v>
      </c>
      <c r="P540" s="6" t="n">
        <f aca="false">LOG10($A540)-6</f>
        <v>-8</v>
      </c>
    </row>
    <row r="541" customFormat="false" ht="15" hidden="false" customHeight="false" outlineLevel="0" collapsed="false">
      <c r="A541" s="3" t="n">
        <v>0.1</v>
      </c>
      <c r="B541" s="3" t="n">
        <v>0.018</v>
      </c>
      <c r="C541" s="4" t="n">
        <v>0.04</v>
      </c>
      <c r="D541" s="4" t="n">
        <v>0.2</v>
      </c>
      <c r="E541" s="3" t="n">
        <f aca="false">(3*3)*((1-B541)*(1-B541))</f>
        <v>8.678916</v>
      </c>
      <c r="F541" s="3" t="n">
        <f aca="false">1.5</f>
        <v>1.5</v>
      </c>
      <c r="G541" s="3" t="n">
        <f aca="false">2.5*(1+C541)</f>
        <v>2.6</v>
      </c>
      <c r="H541" s="3" t="n">
        <f aca="false">0.32*(1+D541)</f>
        <v>0.384</v>
      </c>
      <c r="I541" s="3" t="n">
        <f aca="false">(E541-F541-G541-H541)*(E541-F541-G541-H541)</f>
        <v>17.597320247056</v>
      </c>
      <c r="J541" s="5" t="n">
        <f aca="false">1/I541</f>
        <v>0.0568268341975136</v>
      </c>
      <c r="K541" s="6" t="n">
        <f aca="false">SQRT($E541/(1-$B541)^2)</f>
        <v>3</v>
      </c>
      <c r="L541" s="6" t="n">
        <f aca="false">$F541</f>
        <v>1.5</v>
      </c>
      <c r="M541" s="6" t="n">
        <f aca="false">$G541/(1+$C541)</f>
        <v>2.5</v>
      </c>
      <c r="N541" s="6" t="n">
        <f aca="false">$H541/(1+$D541)</f>
        <v>0.32</v>
      </c>
      <c r="O541" s="6" t="n">
        <f aca="false">ROUND((1+10^(-6-$P541))*(1-SQRT($E541)/$K541),2)</f>
        <v>0.2</v>
      </c>
      <c r="P541" s="6" t="n">
        <f aca="false">LOG10($A541)-6</f>
        <v>-7</v>
      </c>
    </row>
    <row r="542" customFormat="false" ht="15" hidden="false" customHeight="false" outlineLevel="0" collapsed="false">
      <c r="A542" s="3" t="n">
        <v>1</v>
      </c>
      <c r="B542" s="3" t="n">
        <v>0.1</v>
      </c>
      <c r="C542" s="4" t="n">
        <v>0.04</v>
      </c>
      <c r="D542" s="4" t="n">
        <v>0.2</v>
      </c>
      <c r="E542" s="3" t="n">
        <f aca="false">(3*3)*((1-B542)*(1-B542))</f>
        <v>7.29</v>
      </c>
      <c r="F542" s="3" t="n">
        <f aca="false">1.5</f>
        <v>1.5</v>
      </c>
      <c r="G542" s="3" t="n">
        <f aca="false">2.5*(1+C542)</f>
        <v>2.6</v>
      </c>
      <c r="H542" s="3" t="n">
        <f aca="false">0.32*(1+D542)</f>
        <v>0.384</v>
      </c>
      <c r="I542" s="3" t="n">
        <f aca="false">(E542-F542-G542-H542)*(E542-F542-G542-H542)</f>
        <v>7.87363600000001</v>
      </c>
      <c r="J542" s="5" t="n">
        <f aca="false">1/I542</f>
        <v>0.127006125251409</v>
      </c>
      <c r="K542" s="6" t="n">
        <f aca="false">SQRT($E542/(1-$B542)^2)</f>
        <v>3</v>
      </c>
      <c r="L542" s="6" t="n">
        <f aca="false">$F542</f>
        <v>1.5</v>
      </c>
      <c r="M542" s="6" t="n">
        <f aca="false">$G542/(1+$C542)</f>
        <v>2.5</v>
      </c>
      <c r="N542" s="6" t="n">
        <f aca="false">$H542/(1+$D542)</f>
        <v>0.32</v>
      </c>
      <c r="O542" s="6" t="n">
        <f aca="false">ROUND((1+10^(-6-$P542))*(1-SQRT($E542)/$K542),2)</f>
        <v>0.2</v>
      </c>
      <c r="P542" s="6" t="n">
        <f aca="false">LOG10($A542)-6</f>
        <v>-6</v>
      </c>
    </row>
    <row r="543" customFormat="false" ht="15" hidden="false" customHeight="false" outlineLevel="0" collapsed="false">
      <c r="A543" s="3" t="n">
        <v>10</v>
      </c>
      <c r="B543" s="3" t="n">
        <v>0.182</v>
      </c>
      <c r="C543" s="4" t="n">
        <v>0.04</v>
      </c>
      <c r="D543" s="4" t="n">
        <v>0.2</v>
      </c>
      <c r="E543" s="3" t="n">
        <f aca="false">(3*3)*((1-B543)*(1-B543))</f>
        <v>6.022116</v>
      </c>
      <c r="F543" s="3" t="n">
        <f aca="false">1.5</f>
        <v>1.5</v>
      </c>
      <c r="G543" s="3" t="n">
        <f aca="false">2.5*(1+C543)</f>
        <v>2.6</v>
      </c>
      <c r="H543" s="3" t="n">
        <f aca="false">0.32*(1+D543)</f>
        <v>0.384</v>
      </c>
      <c r="I543" s="3" t="n">
        <f aca="false">(E543-F543-G543-H543)*(E543-F543-G543-H543)</f>
        <v>2.365800829456</v>
      </c>
      <c r="J543" s="5" t="n">
        <f aca="false">1/I543</f>
        <v>0.422689850958393</v>
      </c>
      <c r="K543" s="6" t="n">
        <f aca="false">SQRT($E543/(1-$B543)^2)</f>
        <v>3</v>
      </c>
      <c r="L543" s="6" t="n">
        <f aca="false">$F543</f>
        <v>1.5</v>
      </c>
      <c r="M543" s="6" t="n">
        <f aca="false">$G543/(1+$C543)</f>
        <v>2.5</v>
      </c>
      <c r="N543" s="6" t="n">
        <f aca="false">$H543/(1+$D543)</f>
        <v>0.32</v>
      </c>
      <c r="O543" s="6" t="n">
        <f aca="false">ROUND((1+10^(-6-$P543))*(1-SQRT($E543)/$K543),2)</f>
        <v>0.2</v>
      </c>
      <c r="P543" s="6" t="n">
        <f aca="false">LOG10($A543)-6</f>
        <v>-5</v>
      </c>
    </row>
    <row r="544" customFormat="false" ht="15" hidden="false" customHeight="false" outlineLevel="0" collapsed="false">
      <c r="A544" s="3" t="n">
        <v>100</v>
      </c>
      <c r="B544" s="3" t="n">
        <v>0.198</v>
      </c>
      <c r="C544" s="4" t="n">
        <v>0.04</v>
      </c>
      <c r="D544" s="4" t="n">
        <v>0.2</v>
      </c>
      <c r="E544" s="3" t="n">
        <f aca="false">(3*3)*((1-B544)*(1-B544))</f>
        <v>5.788836</v>
      </c>
      <c r="F544" s="3" t="n">
        <f aca="false">1.5</f>
        <v>1.5</v>
      </c>
      <c r="G544" s="3" t="n">
        <f aca="false">2.5*(1+C544)</f>
        <v>2.6</v>
      </c>
      <c r="H544" s="3" t="n">
        <f aca="false">0.32*(1+D544)</f>
        <v>0.384</v>
      </c>
      <c r="I544" s="3" t="n">
        <f aca="false">(E544-F544-G544-H544)*(E544-F544-G544-H544)</f>
        <v>1.702596986896</v>
      </c>
      <c r="J544" s="5" t="n">
        <f aca="false">1/I544</f>
        <v>0.587338053395182</v>
      </c>
      <c r="K544" s="6" t="n">
        <f aca="false">SQRT($E544/(1-$B544)^2)</f>
        <v>3</v>
      </c>
      <c r="L544" s="6" t="n">
        <f aca="false">$F544</f>
        <v>1.5</v>
      </c>
      <c r="M544" s="6" t="n">
        <f aca="false">$G544/(1+$C544)</f>
        <v>2.5</v>
      </c>
      <c r="N544" s="6" t="n">
        <f aca="false">$H544/(1+$D544)</f>
        <v>0.32</v>
      </c>
      <c r="O544" s="6" t="n">
        <f aca="false">ROUND((1+10^(-6-$P544))*(1-SQRT($E544)/$K544),2)</f>
        <v>0.2</v>
      </c>
      <c r="P544" s="6" t="n">
        <f aca="false">LOG10($A544)-6</f>
        <v>-4</v>
      </c>
    </row>
    <row r="545" customFormat="false" ht="15" hidden="false" customHeight="false" outlineLevel="0" collapsed="false">
      <c r="A545" s="3" t="n">
        <v>1000</v>
      </c>
      <c r="B545" s="3" t="n">
        <v>0.1998</v>
      </c>
      <c r="C545" s="4" t="n">
        <v>0.04</v>
      </c>
      <c r="D545" s="4" t="n">
        <v>0.2</v>
      </c>
      <c r="E545" s="3" t="n">
        <f aca="false">(3*3)*((1-B545)*(1-B545))</f>
        <v>5.76288036</v>
      </c>
      <c r="F545" s="3" t="n">
        <f aca="false">1.5</f>
        <v>1.5</v>
      </c>
      <c r="G545" s="3" t="n">
        <f aca="false">2.5*(1+C545)</f>
        <v>2.6</v>
      </c>
      <c r="H545" s="3" t="n">
        <f aca="false">0.32*(1+D545)</f>
        <v>0.384</v>
      </c>
      <c r="I545" s="3" t="n">
        <f aca="false">(E545-F545-G545-H545)*(E545-F545-G545-H545)</f>
        <v>1.63553497519373</v>
      </c>
      <c r="J545" s="5" t="n">
        <f aca="false">1/I545</f>
        <v>0.611420737047552</v>
      </c>
      <c r="K545" s="6" t="n">
        <f aca="false">SQRT($E545/(1-$B545)^2)</f>
        <v>3</v>
      </c>
      <c r="L545" s="6" t="n">
        <f aca="false">$F545</f>
        <v>1.5</v>
      </c>
      <c r="M545" s="6" t="n">
        <f aca="false">$G545/(1+$C545)</f>
        <v>2.5</v>
      </c>
      <c r="N545" s="6" t="n">
        <f aca="false">$H545/(1+$D545)</f>
        <v>0.32</v>
      </c>
      <c r="O545" s="6" t="n">
        <f aca="false">ROUND((1+10^(-6-$P545))*(1-SQRT($E545)/$K545),2)</f>
        <v>0.2</v>
      </c>
      <c r="P545" s="6" t="n">
        <f aca="false">LOG10($A545)-6</f>
        <v>-3</v>
      </c>
    </row>
    <row r="546" customFormat="false" ht="15" hidden="false" customHeight="false" outlineLevel="0" collapsed="false">
      <c r="A546" s="3" t="n">
        <v>0.001</v>
      </c>
      <c r="B546" s="3" t="n">
        <v>0.0002</v>
      </c>
      <c r="C546" s="4" t="n">
        <v>0.06</v>
      </c>
      <c r="D546" s="4" t="n">
        <v>0.3</v>
      </c>
      <c r="E546" s="3" t="n">
        <f aca="false">(3*3)*((1-B546)*(1-B546))</f>
        <v>8.99640036</v>
      </c>
      <c r="F546" s="3" t="n">
        <f aca="false">1.5</f>
        <v>1.5</v>
      </c>
      <c r="G546" s="3" t="n">
        <f aca="false">2.5*(1+C546)</f>
        <v>2.65</v>
      </c>
      <c r="H546" s="3" t="n">
        <f aca="false">0.32*(1+D546)</f>
        <v>0.416</v>
      </c>
      <c r="I546" s="3" t="n">
        <f aca="false">(E546-F546-G546-H546)*(E546-F546-G546-H546)</f>
        <v>19.6284473498881</v>
      </c>
      <c r="J546" s="5" t="n">
        <f aca="false">1/I546</f>
        <v>0.0509464646986304</v>
      </c>
      <c r="K546" s="6" t="n">
        <f aca="false">SQRT($E546/(1-$B546)^2)</f>
        <v>3</v>
      </c>
      <c r="L546" s="6" t="n">
        <f aca="false">$F546</f>
        <v>1.5</v>
      </c>
      <c r="M546" s="6" t="n">
        <f aca="false">$G546/(1+$C546)</f>
        <v>2.5</v>
      </c>
      <c r="N546" s="6" t="n">
        <f aca="false">$H546/(1+$D546)</f>
        <v>0.32</v>
      </c>
      <c r="O546" s="6" t="n">
        <f aca="false">ROUND((1+10^(-6-$P546))*(1-SQRT($E546)/$K546),2)</f>
        <v>0.2</v>
      </c>
      <c r="P546" s="6" t="n">
        <f aca="false">LOG10($A546)-6</f>
        <v>-9</v>
      </c>
    </row>
    <row r="547" customFormat="false" ht="15" hidden="false" customHeight="false" outlineLevel="0" collapsed="false">
      <c r="A547" s="3" t="n">
        <v>0.01</v>
      </c>
      <c r="B547" s="3" t="n">
        <v>0.002</v>
      </c>
      <c r="C547" s="4" t="n">
        <v>0.06</v>
      </c>
      <c r="D547" s="4" t="n">
        <v>0.3</v>
      </c>
      <c r="E547" s="3" t="n">
        <f aca="false">(3*3)*((1-B547)*(1-B547))</f>
        <v>8.964036</v>
      </c>
      <c r="F547" s="3" t="n">
        <f aca="false">1.5</f>
        <v>1.5</v>
      </c>
      <c r="G547" s="3" t="n">
        <f aca="false">2.5*(1+C547)</f>
        <v>2.65</v>
      </c>
      <c r="H547" s="3" t="n">
        <f aca="false">0.32*(1+D547)</f>
        <v>0.416</v>
      </c>
      <c r="I547" s="3" t="n">
        <f aca="false">(E547-F547-G547-H547)*(E547-F547-G547-H547)</f>
        <v>19.342720657296</v>
      </c>
      <c r="J547" s="5" t="n">
        <f aca="false">1/I547</f>
        <v>0.0516990354003176</v>
      </c>
      <c r="K547" s="6" t="n">
        <f aca="false">SQRT($E547/(1-$B547)^2)</f>
        <v>3</v>
      </c>
      <c r="L547" s="6" t="n">
        <f aca="false">$F547</f>
        <v>1.5</v>
      </c>
      <c r="M547" s="6" t="n">
        <f aca="false">$G547/(1+$C547)</f>
        <v>2.5</v>
      </c>
      <c r="N547" s="6" t="n">
        <f aca="false">$H547/(1+$D547)</f>
        <v>0.32</v>
      </c>
      <c r="O547" s="6" t="n">
        <f aca="false">ROUND((1+10^(-6-$P547))*(1-SQRT($E547)/$K547),2)</f>
        <v>0.2</v>
      </c>
      <c r="P547" s="6" t="n">
        <f aca="false">LOG10($A547)-6</f>
        <v>-8</v>
      </c>
    </row>
    <row r="548" customFormat="false" ht="15" hidden="false" customHeight="false" outlineLevel="0" collapsed="false">
      <c r="A548" s="3" t="n">
        <v>0.1</v>
      </c>
      <c r="B548" s="3" t="n">
        <v>0.018</v>
      </c>
      <c r="C548" s="4" t="n">
        <v>0.06</v>
      </c>
      <c r="D548" s="4" t="n">
        <v>0.3</v>
      </c>
      <c r="E548" s="3" t="n">
        <f aca="false">(3*3)*((1-B548)*(1-B548))</f>
        <v>8.678916</v>
      </c>
      <c r="F548" s="3" t="n">
        <f aca="false">1.5</f>
        <v>1.5</v>
      </c>
      <c r="G548" s="3" t="n">
        <f aca="false">2.5*(1+C548)</f>
        <v>2.65</v>
      </c>
      <c r="H548" s="3" t="n">
        <f aca="false">0.32*(1+D548)</f>
        <v>0.416</v>
      </c>
      <c r="I548" s="3" t="n">
        <f aca="false">(E548-F548-G548-H548)*(E548-F548-G548-H548)</f>
        <v>16.916078023056</v>
      </c>
      <c r="J548" s="5" t="n">
        <f aca="false">1/I548</f>
        <v>0.0591153575099995</v>
      </c>
      <c r="K548" s="6" t="n">
        <f aca="false">SQRT($E548/(1-$B548)^2)</f>
        <v>3</v>
      </c>
      <c r="L548" s="6" t="n">
        <f aca="false">$F548</f>
        <v>1.5</v>
      </c>
      <c r="M548" s="6" t="n">
        <f aca="false">$G548/(1+$C548)</f>
        <v>2.5</v>
      </c>
      <c r="N548" s="6" t="n">
        <f aca="false">$H548/(1+$D548)</f>
        <v>0.32</v>
      </c>
      <c r="O548" s="6" t="n">
        <f aca="false">ROUND((1+10^(-6-$P548))*(1-SQRT($E548)/$K548),2)</f>
        <v>0.2</v>
      </c>
      <c r="P548" s="6" t="n">
        <f aca="false">LOG10($A548)-6</f>
        <v>-7</v>
      </c>
    </row>
    <row r="549" customFormat="false" ht="15" hidden="false" customHeight="false" outlineLevel="0" collapsed="false">
      <c r="A549" s="3" t="n">
        <v>1</v>
      </c>
      <c r="B549" s="3" t="n">
        <v>0.1</v>
      </c>
      <c r="C549" s="4" t="n">
        <v>0.06</v>
      </c>
      <c r="D549" s="4" t="n">
        <v>0.3</v>
      </c>
      <c r="E549" s="3" t="n">
        <f aca="false">(3*3)*((1-B549)*(1-B549))</f>
        <v>7.29</v>
      </c>
      <c r="F549" s="3" t="n">
        <f aca="false">1.5</f>
        <v>1.5</v>
      </c>
      <c r="G549" s="3" t="n">
        <f aca="false">2.5*(1+C549)</f>
        <v>2.65</v>
      </c>
      <c r="H549" s="3" t="n">
        <f aca="false">0.32*(1+D549)</f>
        <v>0.416</v>
      </c>
      <c r="I549" s="3" t="n">
        <f aca="false">(E549-F549-G549-H549)*(E549-F549-G549-H549)</f>
        <v>7.420176</v>
      </c>
      <c r="J549" s="5" t="n">
        <f aca="false">1/I549</f>
        <v>0.134767692841787</v>
      </c>
      <c r="K549" s="6" t="n">
        <f aca="false">SQRT($E549/(1-$B549)^2)</f>
        <v>3</v>
      </c>
      <c r="L549" s="6" t="n">
        <f aca="false">$F549</f>
        <v>1.5</v>
      </c>
      <c r="M549" s="6" t="n">
        <f aca="false">$G549/(1+$C549)</f>
        <v>2.5</v>
      </c>
      <c r="N549" s="6" t="n">
        <f aca="false">$H549/(1+$D549)</f>
        <v>0.32</v>
      </c>
      <c r="O549" s="6" t="n">
        <f aca="false">ROUND((1+10^(-6-$P549))*(1-SQRT($E549)/$K549),2)</f>
        <v>0.2</v>
      </c>
      <c r="P549" s="6" t="n">
        <f aca="false">LOG10($A549)-6</f>
        <v>-6</v>
      </c>
    </row>
    <row r="550" customFormat="false" ht="15" hidden="false" customHeight="false" outlineLevel="0" collapsed="false">
      <c r="A550" s="3" t="n">
        <v>10</v>
      </c>
      <c r="B550" s="3" t="n">
        <v>0.182</v>
      </c>
      <c r="C550" s="4" t="n">
        <v>0.06</v>
      </c>
      <c r="D550" s="4" t="n">
        <v>0.3</v>
      </c>
      <c r="E550" s="3" t="n">
        <f aca="false">(3*3)*((1-B550)*(1-B550))</f>
        <v>6.022116</v>
      </c>
      <c r="F550" s="3" t="n">
        <f aca="false">1.5</f>
        <v>1.5</v>
      </c>
      <c r="G550" s="3" t="n">
        <f aca="false">2.5*(1+C550)</f>
        <v>2.65</v>
      </c>
      <c r="H550" s="3" t="n">
        <f aca="false">0.32*(1+D550)</f>
        <v>0.416</v>
      </c>
      <c r="I550" s="3" t="n">
        <f aca="false">(E550-F550-G550-H550)*(E550-F550-G550-H550)</f>
        <v>2.120273805456</v>
      </c>
      <c r="J550" s="5" t="n">
        <f aca="false">1/I550</f>
        <v>0.471637199604479</v>
      </c>
      <c r="K550" s="6" t="n">
        <f aca="false">SQRT($E550/(1-$B550)^2)</f>
        <v>3</v>
      </c>
      <c r="L550" s="6" t="n">
        <f aca="false">$F550</f>
        <v>1.5</v>
      </c>
      <c r="M550" s="6" t="n">
        <f aca="false">$G550/(1+$C550)</f>
        <v>2.5</v>
      </c>
      <c r="N550" s="6" t="n">
        <f aca="false">$H550/(1+$D550)</f>
        <v>0.32</v>
      </c>
      <c r="O550" s="6" t="n">
        <f aca="false">ROUND((1+10^(-6-$P550))*(1-SQRT($E550)/$K550),2)</f>
        <v>0.2</v>
      </c>
      <c r="P550" s="6" t="n">
        <f aca="false">LOG10($A550)-6</f>
        <v>-5</v>
      </c>
    </row>
    <row r="551" customFormat="false" ht="15" hidden="false" customHeight="false" outlineLevel="0" collapsed="false">
      <c r="A551" s="3" t="n">
        <v>100</v>
      </c>
      <c r="B551" s="3" t="n">
        <v>0.198</v>
      </c>
      <c r="C551" s="4" t="n">
        <v>0.06</v>
      </c>
      <c r="D551" s="4" t="n">
        <v>0.3</v>
      </c>
      <c r="E551" s="3" t="n">
        <f aca="false">(3*3)*((1-B551)*(1-B551))</f>
        <v>5.788836</v>
      </c>
      <c r="F551" s="3" t="n">
        <f aca="false">1.5</f>
        <v>1.5</v>
      </c>
      <c r="G551" s="3" t="n">
        <f aca="false">2.5*(1+C551)</f>
        <v>2.65</v>
      </c>
      <c r="H551" s="3" t="n">
        <f aca="false">0.32*(1+D551)</f>
        <v>0.416</v>
      </c>
      <c r="I551" s="3" t="n">
        <f aca="false">(E551-F551-G551-H551)*(E551-F551-G551-H551)</f>
        <v>1.495327882896</v>
      </c>
      <c r="J551" s="5" t="n">
        <f aca="false">1/I551</f>
        <v>0.668749651122201</v>
      </c>
      <c r="K551" s="6" t="n">
        <f aca="false">SQRT($E551/(1-$B551)^2)</f>
        <v>3</v>
      </c>
      <c r="L551" s="6" t="n">
        <f aca="false">$F551</f>
        <v>1.5</v>
      </c>
      <c r="M551" s="6" t="n">
        <f aca="false">$G551/(1+$C551)</f>
        <v>2.5</v>
      </c>
      <c r="N551" s="6" t="n">
        <f aca="false">$H551/(1+$D551)</f>
        <v>0.32</v>
      </c>
      <c r="O551" s="6" t="n">
        <f aca="false">ROUND((1+10^(-6-$P551))*(1-SQRT($E551)/$K551),2)</f>
        <v>0.2</v>
      </c>
      <c r="P551" s="6" t="n">
        <f aca="false">LOG10($A551)-6</f>
        <v>-4</v>
      </c>
    </row>
    <row r="552" customFormat="false" ht="15" hidden="false" customHeight="false" outlineLevel="0" collapsed="false">
      <c r="A552" s="3" t="n">
        <v>1000</v>
      </c>
      <c r="B552" s="3" t="n">
        <v>0.1998</v>
      </c>
      <c r="C552" s="4" t="n">
        <v>0.06</v>
      </c>
      <c r="D552" s="4" t="n">
        <v>0.3</v>
      </c>
      <c r="E552" s="3" t="n">
        <f aca="false">(3*3)*((1-B552)*(1-B552))</f>
        <v>5.76288036</v>
      </c>
      <c r="F552" s="3" t="n">
        <f aca="false">1.5</f>
        <v>1.5</v>
      </c>
      <c r="G552" s="3" t="n">
        <f aca="false">2.5*(1+C552)</f>
        <v>2.65</v>
      </c>
      <c r="H552" s="3" t="n">
        <f aca="false">0.32*(1+D552)</f>
        <v>0.416</v>
      </c>
      <c r="I552" s="3" t="n">
        <f aca="false">(E552-F552-G552-H552)*(E552-F552-G552-H552)</f>
        <v>1.43252259615373</v>
      </c>
      <c r="J552" s="5" t="n">
        <f aca="false">1/I552</f>
        <v>0.698069267936829</v>
      </c>
      <c r="K552" s="6" t="n">
        <f aca="false">SQRT($E552/(1-$B552)^2)</f>
        <v>3</v>
      </c>
      <c r="L552" s="6" t="n">
        <f aca="false">$F552</f>
        <v>1.5</v>
      </c>
      <c r="M552" s="6" t="n">
        <f aca="false">$G552/(1+$C552)</f>
        <v>2.5</v>
      </c>
      <c r="N552" s="6" t="n">
        <f aca="false">$H552/(1+$D552)</f>
        <v>0.32</v>
      </c>
      <c r="O552" s="6" t="n">
        <f aca="false">ROUND((1+10^(-6-$P552))*(1-SQRT($E552)/$K552),2)</f>
        <v>0.2</v>
      </c>
      <c r="P552" s="6" t="n">
        <f aca="false">LOG10($A552)-6</f>
        <v>-3</v>
      </c>
    </row>
    <row r="553" customFormat="false" ht="15" hidden="false" customHeight="false" outlineLevel="0" collapsed="false">
      <c r="A553" s="3" t="n">
        <v>0.001</v>
      </c>
      <c r="B553" s="3" t="n">
        <v>0.0002</v>
      </c>
      <c r="C553" s="4" t="n">
        <v>0.08</v>
      </c>
      <c r="D553" s="4" t="n">
        <v>0.4</v>
      </c>
      <c r="E553" s="3" t="n">
        <f aca="false">(3*3)*((1-B553)*(1-B553))</f>
        <v>8.99640036</v>
      </c>
      <c r="F553" s="3" t="n">
        <f aca="false">1.5</f>
        <v>1.5</v>
      </c>
      <c r="G553" s="3" t="n">
        <f aca="false">2.5*(1+C553)</f>
        <v>2.7</v>
      </c>
      <c r="H553" s="3" t="n">
        <f aca="false">0.32*(1+D553)</f>
        <v>0.448</v>
      </c>
      <c r="I553" s="3" t="n">
        <f aca="false">(E553-F553-G553-H553)*(E553-F553-G553-H553)</f>
        <v>18.9085856908481</v>
      </c>
      <c r="J553" s="5" t="n">
        <f aca="false">1/I553</f>
        <v>0.0528860284079314</v>
      </c>
      <c r="K553" s="6" t="n">
        <f aca="false">SQRT($E553/(1-$B553)^2)</f>
        <v>3</v>
      </c>
      <c r="L553" s="6" t="n">
        <f aca="false">$F553</f>
        <v>1.5</v>
      </c>
      <c r="M553" s="6" t="n">
        <f aca="false">$G553/(1+$C553)</f>
        <v>2.5</v>
      </c>
      <c r="N553" s="6" t="n">
        <f aca="false">$H553/(1+$D553)</f>
        <v>0.32</v>
      </c>
      <c r="O553" s="6" t="n">
        <f aca="false">ROUND((1+10^(-6-$P553))*(1-SQRT($E553)/$K553),2)</f>
        <v>0.2</v>
      </c>
      <c r="P553" s="6" t="n">
        <f aca="false">LOG10($A553)-6</f>
        <v>-9</v>
      </c>
    </row>
    <row r="554" customFormat="false" ht="15" hidden="false" customHeight="false" outlineLevel="0" collapsed="false">
      <c r="A554" s="3" t="n">
        <v>0.01</v>
      </c>
      <c r="B554" s="3" t="n">
        <v>0.002</v>
      </c>
      <c r="C554" s="4" t="n">
        <v>0.08</v>
      </c>
      <c r="D554" s="4" t="n">
        <v>0.4</v>
      </c>
      <c r="E554" s="3" t="n">
        <f aca="false">(3*3)*((1-B554)*(1-B554))</f>
        <v>8.964036</v>
      </c>
      <c r="F554" s="3" t="n">
        <f aca="false">1.5</f>
        <v>1.5</v>
      </c>
      <c r="G554" s="3" t="n">
        <f aca="false">2.5*(1+C554)</f>
        <v>2.7</v>
      </c>
      <c r="H554" s="3" t="n">
        <f aca="false">0.32*(1+D554)</f>
        <v>0.448</v>
      </c>
      <c r="I554" s="3" t="n">
        <f aca="false">(E554-F554-G554-H554)*(E554-F554-G554-H554)</f>
        <v>18.628166753296</v>
      </c>
      <c r="J554" s="5" t="n">
        <f aca="false">1/I554</f>
        <v>0.053682147752036</v>
      </c>
      <c r="K554" s="6" t="n">
        <f aca="false">SQRT($E554/(1-$B554)^2)</f>
        <v>3</v>
      </c>
      <c r="L554" s="6" t="n">
        <f aca="false">$F554</f>
        <v>1.5</v>
      </c>
      <c r="M554" s="6" t="n">
        <f aca="false">$G554/(1+$C554)</f>
        <v>2.5</v>
      </c>
      <c r="N554" s="6" t="n">
        <f aca="false">$H554/(1+$D554)</f>
        <v>0.32</v>
      </c>
      <c r="O554" s="6" t="n">
        <f aca="false">ROUND((1+10^(-6-$P554))*(1-SQRT($E554)/$K554),2)</f>
        <v>0.2</v>
      </c>
      <c r="P554" s="6" t="n">
        <f aca="false">LOG10($A554)-6</f>
        <v>-8</v>
      </c>
    </row>
    <row r="555" customFormat="false" ht="15" hidden="false" customHeight="false" outlineLevel="0" collapsed="false">
      <c r="A555" s="3" t="n">
        <v>0.1</v>
      </c>
      <c r="B555" s="3" t="n">
        <v>0.018</v>
      </c>
      <c r="C555" s="4" t="n">
        <v>0.08</v>
      </c>
      <c r="D555" s="4" t="n">
        <v>0.4</v>
      </c>
      <c r="E555" s="3" t="n">
        <f aca="false">(3*3)*((1-B555)*(1-B555))</f>
        <v>8.678916</v>
      </c>
      <c r="F555" s="3" t="n">
        <f aca="false">1.5</f>
        <v>1.5</v>
      </c>
      <c r="G555" s="3" t="n">
        <f aca="false">2.5*(1+C555)</f>
        <v>2.7</v>
      </c>
      <c r="H555" s="3" t="n">
        <f aca="false">0.32*(1+D555)</f>
        <v>0.448</v>
      </c>
      <c r="I555" s="3" t="n">
        <f aca="false">(E555-F555-G555-H555)*(E555-F555-G555-H555)</f>
        <v>16.248283799056</v>
      </c>
      <c r="J555" s="5" t="n">
        <f aca="false">1/I555</f>
        <v>0.0615449614474421</v>
      </c>
      <c r="K555" s="6" t="n">
        <f aca="false">SQRT($E555/(1-$B555)^2)</f>
        <v>3</v>
      </c>
      <c r="L555" s="6" t="n">
        <f aca="false">$F555</f>
        <v>1.5</v>
      </c>
      <c r="M555" s="6" t="n">
        <f aca="false">$G555/(1+$C555)</f>
        <v>2.5</v>
      </c>
      <c r="N555" s="6" t="n">
        <f aca="false">$H555/(1+$D555)</f>
        <v>0.32</v>
      </c>
      <c r="O555" s="6" t="n">
        <f aca="false">ROUND((1+10^(-6-$P555))*(1-SQRT($E555)/$K555),2)</f>
        <v>0.2</v>
      </c>
      <c r="P555" s="6" t="n">
        <f aca="false">LOG10($A555)-6</f>
        <v>-7</v>
      </c>
    </row>
    <row r="556" customFormat="false" ht="15" hidden="false" customHeight="false" outlineLevel="0" collapsed="false">
      <c r="A556" s="3" t="n">
        <v>1</v>
      </c>
      <c r="B556" s="3" t="n">
        <v>0.1</v>
      </c>
      <c r="C556" s="4" t="n">
        <v>0.08</v>
      </c>
      <c r="D556" s="4" t="n">
        <v>0.4</v>
      </c>
      <c r="E556" s="3" t="n">
        <f aca="false">(3*3)*((1-B556)*(1-B556))</f>
        <v>7.29</v>
      </c>
      <c r="F556" s="3" t="n">
        <f aca="false">1.5</f>
        <v>1.5</v>
      </c>
      <c r="G556" s="3" t="n">
        <f aca="false">2.5*(1+C556)</f>
        <v>2.7</v>
      </c>
      <c r="H556" s="3" t="n">
        <f aca="false">0.32*(1+D556)</f>
        <v>0.448</v>
      </c>
      <c r="I556" s="3" t="n">
        <f aca="false">(E556-F556-G556-H556)*(E556-F556-G556-H556)</f>
        <v>6.980164</v>
      </c>
      <c r="J556" s="5" t="n">
        <f aca="false">1/I556</f>
        <v>0.143263109577368</v>
      </c>
      <c r="K556" s="6" t="n">
        <f aca="false">SQRT($E556/(1-$B556)^2)</f>
        <v>3</v>
      </c>
      <c r="L556" s="6" t="n">
        <f aca="false">$F556</f>
        <v>1.5</v>
      </c>
      <c r="M556" s="6" t="n">
        <f aca="false">$G556/(1+$C556)</f>
        <v>2.5</v>
      </c>
      <c r="N556" s="6" t="n">
        <f aca="false">$H556/(1+$D556)</f>
        <v>0.32</v>
      </c>
      <c r="O556" s="6" t="n">
        <f aca="false">ROUND((1+10^(-6-$P556))*(1-SQRT($E556)/$K556),2)</f>
        <v>0.2</v>
      </c>
      <c r="P556" s="6" t="n">
        <f aca="false">LOG10($A556)-6</f>
        <v>-6</v>
      </c>
    </row>
    <row r="557" customFormat="false" ht="15" hidden="false" customHeight="false" outlineLevel="0" collapsed="false">
      <c r="A557" s="3" t="n">
        <v>10</v>
      </c>
      <c r="B557" s="3" t="n">
        <v>0.182</v>
      </c>
      <c r="C557" s="4" t="n">
        <v>0.08</v>
      </c>
      <c r="D557" s="4" t="n">
        <v>0.4</v>
      </c>
      <c r="E557" s="3" t="n">
        <f aca="false">(3*3)*((1-B557)*(1-B557))</f>
        <v>6.022116</v>
      </c>
      <c r="F557" s="3" t="n">
        <f aca="false">1.5</f>
        <v>1.5</v>
      </c>
      <c r="G557" s="3" t="n">
        <f aca="false">2.5*(1+C557)</f>
        <v>2.7</v>
      </c>
      <c r="H557" s="3" t="n">
        <f aca="false">0.32*(1+D557)</f>
        <v>0.448</v>
      </c>
      <c r="I557" s="3" t="n">
        <f aca="false">(E557-F557-G557-H557)*(E557-F557-G557-H557)</f>
        <v>1.888194781456</v>
      </c>
      <c r="J557" s="5" t="n">
        <f aca="false">1/I557</f>
        <v>0.529606378442002</v>
      </c>
      <c r="K557" s="6" t="n">
        <f aca="false">SQRT($E557/(1-$B557)^2)</f>
        <v>3</v>
      </c>
      <c r="L557" s="6" t="n">
        <f aca="false">$F557</f>
        <v>1.5</v>
      </c>
      <c r="M557" s="6" t="n">
        <f aca="false">$G557/(1+$C557)</f>
        <v>2.5</v>
      </c>
      <c r="N557" s="6" t="n">
        <f aca="false">$H557/(1+$D557)</f>
        <v>0.32</v>
      </c>
      <c r="O557" s="6" t="n">
        <f aca="false">ROUND((1+10^(-6-$P557))*(1-SQRT($E557)/$K557),2)</f>
        <v>0.2</v>
      </c>
      <c r="P557" s="6" t="n">
        <f aca="false">LOG10($A557)-6</f>
        <v>-5</v>
      </c>
    </row>
    <row r="558" customFormat="false" ht="15" hidden="false" customHeight="false" outlineLevel="0" collapsed="false">
      <c r="A558" s="3" t="n">
        <v>100</v>
      </c>
      <c r="B558" s="3" t="n">
        <v>0.198</v>
      </c>
      <c r="C558" s="4" t="n">
        <v>0.08</v>
      </c>
      <c r="D558" s="4" t="n">
        <v>0.4</v>
      </c>
      <c r="E558" s="3" t="n">
        <f aca="false">(3*3)*((1-B558)*(1-B558))</f>
        <v>5.788836</v>
      </c>
      <c r="F558" s="3" t="n">
        <f aca="false">1.5</f>
        <v>1.5</v>
      </c>
      <c r="G558" s="3" t="n">
        <f aca="false">2.5*(1+C558)</f>
        <v>2.7</v>
      </c>
      <c r="H558" s="3" t="n">
        <f aca="false">0.32*(1+D558)</f>
        <v>0.448</v>
      </c>
      <c r="I558" s="3" t="n">
        <f aca="false">(E558-F558-G558-H558)*(E558-F558-G558-H558)</f>
        <v>1.301506778896</v>
      </c>
      <c r="J558" s="5" t="n">
        <f aca="false">1/I558</f>
        <v>0.768340216290111</v>
      </c>
      <c r="K558" s="6" t="n">
        <f aca="false">SQRT($E558/(1-$B558)^2)</f>
        <v>3</v>
      </c>
      <c r="L558" s="6" t="n">
        <f aca="false">$F558</f>
        <v>1.5</v>
      </c>
      <c r="M558" s="6" t="n">
        <f aca="false">$G558/(1+$C558)</f>
        <v>2.5</v>
      </c>
      <c r="N558" s="6" t="n">
        <f aca="false">$H558/(1+$D558)</f>
        <v>0.32</v>
      </c>
      <c r="O558" s="6" t="n">
        <f aca="false">ROUND((1+10^(-6-$P558))*(1-SQRT($E558)/$K558),2)</f>
        <v>0.2</v>
      </c>
      <c r="P558" s="6" t="n">
        <f aca="false">LOG10($A558)-6</f>
        <v>-4</v>
      </c>
    </row>
    <row r="559" customFormat="false" ht="15" hidden="false" customHeight="false" outlineLevel="0" collapsed="false">
      <c r="A559" s="3" t="n">
        <v>1000</v>
      </c>
      <c r="B559" s="3" t="n">
        <v>0.1998</v>
      </c>
      <c r="C559" s="4" t="n">
        <v>0.08</v>
      </c>
      <c r="D559" s="4" t="n">
        <v>0.4</v>
      </c>
      <c r="E559" s="3" t="n">
        <f aca="false">(3*3)*((1-B559)*(1-B559))</f>
        <v>5.76288036</v>
      </c>
      <c r="F559" s="3" t="n">
        <f aca="false">1.5</f>
        <v>1.5</v>
      </c>
      <c r="G559" s="3" t="n">
        <f aca="false">2.5*(1+C559)</f>
        <v>2.7</v>
      </c>
      <c r="H559" s="3" t="n">
        <f aca="false">0.32*(1+D559)</f>
        <v>0.448</v>
      </c>
      <c r="I559" s="3" t="n">
        <f aca="false">(E559-F559-G559-H559)*(E559-F559-G559-H559)</f>
        <v>1.24295821711373</v>
      </c>
      <c r="J559" s="5" t="n">
        <f aca="false">1/I559</f>
        <v>0.804532273274718</v>
      </c>
      <c r="K559" s="6" t="n">
        <f aca="false">SQRT($E559/(1-$B559)^2)</f>
        <v>3</v>
      </c>
      <c r="L559" s="6" t="n">
        <f aca="false">$F559</f>
        <v>1.5</v>
      </c>
      <c r="M559" s="6" t="n">
        <f aca="false">$G559/(1+$C559)</f>
        <v>2.5</v>
      </c>
      <c r="N559" s="6" t="n">
        <f aca="false">$H559/(1+$D559)</f>
        <v>0.32</v>
      </c>
      <c r="O559" s="6" t="n">
        <f aca="false">ROUND((1+10^(-6-$P559))*(1-SQRT($E559)/$K559),2)</f>
        <v>0.2</v>
      </c>
      <c r="P559" s="6" t="n">
        <f aca="false">LOG10($A559)-6</f>
        <v>-3</v>
      </c>
    </row>
    <row r="560" customFormat="false" ht="15" hidden="false" customHeight="false" outlineLevel="0" collapsed="false">
      <c r="A560" s="3" t="n">
        <v>0.001</v>
      </c>
      <c r="B560" s="3" t="n">
        <v>0.0002</v>
      </c>
      <c r="C560" s="4" t="n">
        <v>0.1</v>
      </c>
      <c r="D560" s="4" t="n">
        <v>0.5</v>
      </c>
      <c r="E560" s="3" t="n">
        <f aca="false">(3*3)*((1-B560)*(1-B560))</f>
        <v>8.99640036</v>
      </c>
      <c r="F560" s="3" t="n">
        <f aca="false">1.5</f>
        <v>1.5</v>
      </c>
      <c r="G560" s="3" t="n">
        <f aca="false">2.5*(1+C560)</f>
        <v>2.75</v>
      </c>
      <c r="H560" s="3" t="n">
        <f aca="false">0.32*(1+D560)</f>
        <v>0.48</v>
      </c>
      <c r="I560" s="3" t="n">
        <f aca="false">(E560-F560-G560-H560)*(E560-F560-G560-H560)</f>
        <v>18.2021720318081</v>
      </c>
      <c r="J560" s="5" t="n">
        <f aca="false">1/I560</f>
        <v>0.0549384984524105</v>
      </c>
      <c r="K560" s="6" t="n">
        <f aca="false">SQRT($E560/(1-$B560)^2)</f>
        <v>3</v>
      </c>
      <c r="L560" s="6" t="n">
        <f aca="false">$F560</f>
        <v>1.5</v>
      </c>
      <c r="M560" s="6" t="n">
        <f aca="false">$G560/(1+$C560)</f>
        <v>2.5</v>
      </c>
      <c r="N560" s="6" t="n">
        <f aca="false">$H560/(1+$D560)</f>
        <v>0.32</v>
      </c>
      <c r="O560" s="6" t="n">
        <f aca="false">ROUND((1+10^(-6-$P560))*(1-SQRT($E560)/$K560),2)</f>
        <v>0.2</v>
      </c>
      <c r="P560" s="6" t="n">
        <f aca="false">LOG10($A560)-6</f>
        <v>-9</v>
      </c>
    </row>
    <row r="561" customFormat="false" ht="15" hidden="false" customHeight="false" outlineLevel="0" collapsed="false">
      <c r="A561" s="3" t="n">
        <v>0.01</v>
      </c>
      <c r="B561" s="3" t="n">
        <v>0.002</v>
      </c>
      <c r="C561" s="4" t="n">
        <v>0.1</v>
      </c>
      <c r="D561" s="4" t="n">
        <v>0.5</v>
      </c>
      <c r="E561" s="3" t="n">
        <f aca="false">(3*3)*((1-B561)*(1-B561))</f>
        <v>8.964036</v>
      </c>
      <c r="F561" s="3" t="n">
        <f aca="false">1.5</f>
        <v>1.5</v>
      </c>
      <c r="G561" s="3" t="n">
        <f aca="false">2.5*(1+C561)</f>
        <v>2.75</v>
      </c>
      <c r="H561" s="3" t="n">
        <f aca="false">0.32*(1+D561)</f>
        <v>0.48</v>
      </c>
      <c r="I561" s="3" t="n">
        <f aca="false">(E561-F561-G561-H561)*(E561-F561-G561-H561)</f>
        <v>17.927060849296</v>
      </c>
      <c r="J561" s="5" t="n">
        <f aca="false">1/I561</f>
        <v>0.0557815923316437</v>
      </c>
      <c r="K561" s="6" t="n">
        <f aca="false">SQRT($E561/(1-$B561)^2)</f>
        <v>3</v>
      </c>
      <c r="L561" s="6" t="n">
        <f aca="false">$F561</f>
        <v>1.5</v>
      </c>
      <c r="M561" s="6" t="n">
        <f aca="false">$G561/(1+$C561)</f>
        <v>2.5</v>
      </c>
      <c r="N561" s="6" t="n">
        <f aca="false">$H561/(1+$D561)</f>
        <v>0.32</v>
      </c>
      <c r="O561" s="6" t="n">
        <f aca="false">ROUND((1+10^(-6-$P561))*(1-SQRT($E561)/$K561),2)</f>
        <v>0.2</v>
      </c>
      <c r="P561" s="6" t="n">
        <f aca="false">LOG10($A561)-6</f>
        <v>-8</v>
      </c>
    </row>
    <row r="562" customFormat="false" ht="15" hidden="false" customHeight="false" outlineLevel="0" collapsed="false">
      <c r="A562" s="3" t="n">
        <v>0.1</v>
      </c>
      <c r="B562" s="3" t="n">
        <v>0.018</v>
      </c>
      <c r="C562" s="4" t="n">
        <v>0.1</v>
      </c>
      <c r="D562" s="4" t="n">
        <v>0.5</v>
      </c>
      <c r="E562" s="3" t="n">
        <f aca="false">(3*3)*((1-B562)*(1-B562))</f>
        <v>8.678916</v>
      </c>
      <c r="F562" s="3" t="n">
        <f aca="false">1.5</f>
        <v>1.5</v>
      </c>
      <c r="G562" s="3" t="n">
        <f aca="false">2.5*(1+C562)</f>
        <v>2.75</v>
      </c>
      <c r="H562" s="3" t="n">
        <f aca="false">0.32*(1+D562)</f>
        <v>0.48</v>
      </c>
      <c r="I562" s="3" t="n">
        <f aca="false">(E562-F562-G562-H562)*(E562-F562-G562-H562)</f>
        <v>15.593937575056</v>
      </c>
      <c r="J562" s="5" t="n">
        <f aca="false">1/I562</f>
        <v>0.0641274851324015</v>
      </c>
      <c r="K562" s="6" t="n">
        <f aca="false">SQRT($E562/(1-$B562)^2)</f>
        <v>3</v>
      </c>
      <c r="L562" s="6" t="n">
        <f aca="false">$F562</f>
        <v>1.5</v>
      </c>
      <c r="M562" s="6" t="n">
        <f aca="false">$G562/(1+$C562)</f>
        <v>2.5</v>
      </c>
      <c r="N562" s="6" t="n">
        <f aca="false">$H562/(1+$D562)</f>
        <v>0.32</v>
      </c>
      <c r="O562" s="6" t="n">
        <f aca="false">ROUND((1+10^(-6-$P562))*(1-SQRT($E562)/$K562),2)</f>
        <v>0.2</v>
      </c>
      <c r="P562" s="6" t="n">
        <f aca="false">LOG10($A562)-6</f>
        <v>-7</v>
      </c>
    </row>
    <row r="563" customFormat="false" ht="15" hidden="false" customHeight="false" outlineLevel="0" collapsed="false">
      <c r="A563" s="3" t="n">
        <v>1</v>
      </c>
      <c r="B563" s="3" t="n">
        <v>0.1</v>
      </c>
      <c r="C563" s="4" t="n">
        <v>0.1</v>
      </c>
      <c r="D563" s="4" t="n">
        <v>0.5</v>
      </c>
      <c r="E563" s="3" t="n">
        <f aca="false">(3*3)*((1-B563)*(1-B563))</f>
        <v>7.29</v>
      </c>
      <c r="F563" s="3" t="n">
        <f aca="false">1.5</f>
        <v>1.5</v>
      </c>
      <c r="G563" s="3" t="n">
        <f aca="false">2.5*(1+C563)</f>
        <v>2.75</v>
      </c>
      <c r="H563" s="3" t="n">
        <f aca="false">0.32*(1+D563)</f>
        <v>0.48</v>
      </c>
      <c r="I563" s="3" t="n">
        <f aca="false">(E563-F563-G563-H563)*(E563-F563-G563-H563)</f>
        <v>6.55360000000001</v>
      </c>
      <c r="J563" s="5" t="n">
        <f aca="false">1/I563</f>
        <v>0.152587890625</v>
      </c>
      <c r="K563" s="6" t="n">
        <f aca="false">SQRT($E563/(1-$B563)^2)</f>
        <v>3</v>
      </c>
      <c r="L563" s="6" t="n">
        <f aca="false">$F563</f>
        <v>1.5</v>
      </c>
      <c r="M563" s="6" t="n">
        <f aca="false">$G563/(1+$C563)</f>
        <v>2.5</v>
      </c>
      <c r="N563" s="6" t="n">
        <f aca="false">$H563/(1+$D563)</f>
        <v>0.32</v>
      </c>
      <c r="O563" s="6" t="n">
        <f aca="false">ROUND((1+10^(-6-$P563))*(1-SQRT($E563)/$K563),2)</f>
        <v>0.2</v>
      </c>
      <c r="P563" s="6" t="n">
        <f aca="false">LOG10($A563)-6</f>
        <v>-6</v>
      </c>
    </row>
    <row r="564" customFormat="false" ht="15" hidden="false" customHeight="false" outlineLevel="0" collapsed="false">
      <c r="A564" s="3" t="n">
        <v>10</v>
      </c>
      <c r="B564" s="3" t="n">
        <v>0.182</v>
      </c>
      <c r="C564" s="4" t="n">
        <v>0.1</v>
      </c>
      <c r="D564" s="4" t="n">
        <v>0.5</v>
      </c>
      <c r="E564" s="3" t="n">
        <f aca="false">(3*3)*((1-B564)*(1-B564))</f>
        <v>6.022116</v>
      </c>
      <c r="F564" s="3" t="n">
        <f aca="false">1.5</f>
        <v>1.5</v>
      </c>
      <c r="G564" s="3" t="n">
        <f aca="false">2.5*(1+C564)</f>
        <v>2.75</v>
      </c>
      <c r="H564" s="3" t="n">
        <f aca="false">0.32*(1+D564)</f>
        <v>0.48</v>
      </c>
      <c r="I564" s="3" t="n">
        <f aca="false">(E564-F564-G564-H564)*(E564-F564-G564-H564)</f>
        <v>1.669563757456</v>
      </c>
      <c r="J564" s="5" t="n">
        <f aca="false">1/I564</f>
        <v>0.598958857087165</v>
      </c>
      <c r="K564" s="6" t="n">
        <f aca="false">SQRT($E564/(1-$B564)^2)</f>
        <v>3</v>
      </c>
      <c r="L564" s="6" t="n">
        <f aca="false">$F564</f>
        <v>1.5</v>
      </c>
      <c r="M564" s="6" t="n">
        <f aca="false">$G564/(1+$C564)</f>
        <v>2.5</v>
      </c>
      <c r="N564" s="6" t="n">
        <f aca="false">$H564/(1+$D564)</f>
        <v>0.32</v>
      </c>
      <c r="O564" s="6" t="n">
        <f aca="false">ROUND((1+10^(-6-$P564))*(1-SQRT($E564)/$K564),2)</f>
        <v>0.2</v>
      </c>
      <c r="P564" s="6" t="n">
        <f aca="false">LOG10($A564)-6</f>
        <v>-5</v>
      </c>
    </row>
    <row r="565" customFormat="false" ht="15" hidden="false" customHeight="false" outlineLevel="0" collapsed="false">
      <c r="A565" s="3" t="n">
        <v>100</v>
      </c>
      <c r="B565" s="3" t="n">
        <v>0.198</v>
      </c>
      <c r="C565" s="4" t="n">
        <v>0.1</v>
      </c>
      <c r="D565" s="4" t="n">
        <v>0.5</v>
      </c>
      <c r="E565" s="3" t="n">
        <f aca="false">(3*3)*((1-B565)*(1-B565))</f>
        <v>5.788836</v>
      </c>
      <c r="F565" s="3" t="n">
        <f aca="false">1.5</f>
        <v>1.5</v>
      </c>
      <c r="G565" s="3" t="n">
        <f aca="false">2.5*(1+C565)</f>
        <v>2.75</v>
      </c>
      <c r="H565" s="3" t="n">
        <f aca="false">0.32*(1+D565)</f>
        <v>0.48</v>
      </c>
      <c r="I565" s="3" t="n">
        <f aca="false">(E565-F565-G565-H565)*(E565-F565-G565-H565)</f>
        <v>1.121133674896</v>
      </c>
      <c r="J565" s="5" t="n">
        <f aca="false">1/I565</f>
        <v>0.891954298039225</v>
      </c>
      <c r="K565" s="6" t="n">
        <f aca="false">SQRT($E565/(1-$B565)^2)</f>
        <v>3</v>
      </c>
      <c r="L565" s="6" t="n">
        <f aca="false">$F565</f>
        <v>1.5</v>
      </c>
      <c r="M565" s="6" t="n">
        <f aca="false">$G565/(1+$C565)</f>
        <v>2.5</v>
      </c>
      <c r="N565" s="6" t="n">
        <f aca="false">$H565/(1+$D565)</f>
        <v>0.32</v>
      </c>
      <c r="O565" s="6" t="n">
        <f aca="false">ROUND((1+10^(-6-$P565))*(1-SQRT($E565)/$K565),2)</f>
        <v>0.2</v>
      </c>
      <c r="P565" s="6" t="n">
        <f aca="false">LOG10($A565)-6</f>
        <v>-4</v>
      </c>
    </row>
    <row r="566" customFormat="false" ht="15" hidden="false" customHeight="false" outlineLevel="0" collapsed="false">
      <c r="A566" s="3" t="n">
        <v>1000</v>
      </c>
      <c r="B566" s="3" t="n">
        <v>0.1998</v>
      </c>
      <c r="C566" s="4" t="n">
        <v>0.1</v>
      </c>
      <c r="D566" s="4" t="n">
        <v>0.5</v>
      </c>
      <c r="E566" s="3" t="n">
        <f aca="false">(3*3)*((1-B566)*(1-B566))</f>
        <v>5.76288036</v>
      </c>
      <c r="F566" s="3" t="n">
        <f aca="false">1.5</f>
        <v>1.5</v>
      </c>
      <c r="G566" s="3" t="n">
        <f aca="false">2.5*(1+C566)</f>
        <v>2.75</v>
      </c>
      <c r="H566" s="3" t="n">
        <f aca="false">0.32*(1+D566)</f>
        <v>0.48</v>
      </c>
      <c r="I566" s="3" t="n">
        <f aca="false">(E566-F566-G566-H566)*(E566-F566-G566-H566)</f>
        <v>1.06684183807373</v>
      </c>
      <c r="J566" s="5" t="n">
        <f aca="false">1/I566</f>
        <v>0.937346066035038</v>
      </c>
      <c r="K566" s="6" t="n">
        <f aca="false">SQRT($E566/(1-$B566)^2)</f>
        <v>3</v>
      </c>
      <c r="L566" s="6" t="n">
        <f aca="false">$F566</f>
        <v>1.5</v>
      </c>
      <c r="M566" s="6" t="n">
        <f aca="false">$G566/(1+$C566)</f>
        <v>2.5</v>
      </c>
      <c r="N566" s="6" t="n">
        <f aca="false">$H566/(1+$D566)</f>
        <v>0.32</v>
      </c>
      <c r="O566" s="6" t="n">
        <f aca="false">ROUND((1+10^(-6-$P566))*(1-SQRT($E566)/$K566),2)</f>
        <v>0.2</v>
      </c>
      <c r="P566" s="6" t="n">
        <f aca="false">LOG10($A566)-6</f>
        <v>-3</v>
      </c>
    </row>
    <row r="567" customFormat="false" ht="15" hidden="false" customHeight="false" outlineLevel="0" collapsed="false">
      <c r="A567" s="3" t="n">
        <v>0.001</v>
      </c>
      <c r="B567" s="3" t="n">
        <v>0.0002</v>
      </c>
      <c r="C567" s="4" t="n">
        <v>0.2</v>
      </c>
      <c r="D567" s="4" t="n">
        <v>1</v>
      </c>
      <c r="E567" s="3" t="n">
        <f aca="false">(3*3)*((1-B567)*(1-B567))</f>
        <v>8.99640036</v>
      </c>
      <c r="F567" s="3" t="n">
        <f aca="false">1.5</f>
        <v>1.5</v>
      </c>
      <c r="G567" s="3" t="n">
        <f aca="false">2.5*(1+C567)</f>
        <v>3</v>
      </c>
      <c r="H567" s="3" t="n">
        <f aca="false">0.32*(1+D567)</f>
        <v>0.64</v>
      </c>
      <c r="I567" s="3" t="n">
        <f aca="false">(E567-F567-G567-H567)*(E567-F567-G567-H567)</f>
        <v>14.8718237366081</v>
      </c>
      <c r="J567" s="5" t="n">
        <f aca="false">1/I567</f>
        <v>0.0672412488011422</v>
      </c>
      <c r="K567" s="6" t="n">
        <f aca="false">SQRT($E567/(1-$B567)^2)</f>
        <v>3</v>
      </c>
      <c r="L567" s="6" t="n">
        <f aca="false">$F567</f>
        <v>1.5</v>
      </c>
      <c r="M567" s="6" t="n">
        <f aca="false">$G567/(1+$C567)</f>
        <v>2.5</v>
      </c>
      <c r="N567" s="6" t="n">
        <f aca="false">$H567/(1+$D567)</f>
        <v>0.32</v>
      </c>
      <c r="O567" s="6" t="n">
        <f aca="false">ROUND((1+10^(-6-$P567))*(1-SQRT($E567)/$K567),2)</f>
        <v>0.2</v>
      </c>
      <c r="P567" s="6" t="n">
        <f aca="false">LOG10($A567)-6</f>
        <v>-9</v>
      </c>
    </row>
    <row r="568" customFormat="false" ht="15" hidden="false" customHeight="false" outlineLevel="0" collapsed="false">
      <c r="A568" s="3" t="n">
        <v>0.01</v>
      </c>
      <c r="B568" s="3" t="n">
        <v>0.002</v>
      </c>
      <c r="C568" s="4" t="n">
        <v>0.2</v>
      </c>
      <c r="D568" s="4" t="n">
        <v>1</v>
      </c>
      <c r="E568" s="3" t="n">
        <f aca="false">(3*3)*((1-B568)*(1-B568))</f>
        <v>8.964036</v>
      </c>
      <c r="F568" s="3" t="n">
        <f aca="false">1.5</f>
        <v>1.5</v>
      </c>
      <c r="G568" s="3" t="n">
        <f aca="false">2.5*(1+C568)</f>
        <v>3</v>
      </c>
      <c r="H568" s="3" t="n">
        <f aca="false">0.32*(1+D568)</f>
        <v>0.64</v>
      </c>
      <c r="I568" s="3" t="n">
        <f aca="false">(E568-F568-G568-H568)*(E568-F568-G568-H568)</f>
        <v>14.623251329296</v>
      </c>
      <c r="J568" s="5" t="n">
        <f aca="false">1/I568</f>
        <v>0.0683842448906431</v>
      </c>
      <c r="K568" s="6" t="n">
        <f aca="false">SQRT($E568/(1-$B568)^2)</f>
        <v>3</v>
      </c>
      <c r="L568" s="6" t="n">
        <f aca="false">$F568</f>
        <v>1.5</v>
      </c>
      <c r="M568" s="6" t="n">
        <f aca="false">$G568/(1+$C568)</f>
        <v>2.5</v>
      </c>
      <c r="N568" s="6" t="n">
        <f aca="false">$H568/(1+$D568)</f>
        <v>0.32</v>
      </c>
      <c r="O568" s="6" t="n">
        <f aca="false">ROUND((1+10^(-6-$P568))*(1-SQRT($E568)/$K568),2)</f>
        <v>0.2</v>
      </c>
      <c r="P568" s="6" t="n">
        <f aca="false">LOG10($A568)-6</f>
        <v>-8</v>
      </c>
    </row>
    <row r="569" customFormat="false" ht="15" hidden="false" customHeight="false" outlineLevel="0" collapsed="false">
      <c r="A569" s="3" t="n">
        <v>0.1</v>
      </c>
      <c r="B569" s="3" t="n">
        <v>0.018</v>
      </c>
      <c r="C569" s="4" t="n">
        <v>0.2</v>
      </c>
      <c r="D569" s="4" t="n">
        <v>1</v>
      </c>
      <c r="E569" s="3" t="n">
        <f aca="false">(3*3)*((1-B569)*(1-B569))</f>
        <v>8.678916</v>
      </c>
      <c r="F569" s="3" t="n">
        <f aca="false">1.5</f>
        <v>1.5</v>
      </c>
      <c r="G569" s="3" t="n">
        <f aca="false">2.5*(1+C569)</f>
        <v>3</v>
      </c>
      <c r="H569" s="3" t="n">
        <f aca="false">0.32*(1+D569)</f>
        <v>0.64</v>
      </c>
      <c r="I569" s="3" t="n">
        <f aca="false">(E569-F569-G569-H569)*(E569-F569-G569-H569)</f>
        <v>12.523926455056</v>
      </c>
      <c r="J569" s="5" t="n">
        <f aca="false">1/I569</f>
        <v>0.0798471632350007</v>
      </c>
      <c r="K569" s="6" t="n">
        <f aca="false">SQRT($E569/(1-$B569)^2)</f>
        <v>3</v>
      </c>
      <c r="L569" s="6" t="n">
        <f aca="false">$F569</f>
        <v>1.5</v>
      </c>
      <c r="M569" s="6" t="n">
        <f aca="false">$G569/(1+$C569)</f>
        <v>2.5</v>
      </c>
      <c r="N569" s="6" t="n">
        <f aca="false">$H569/(1+$D569)</f>
        <v>0.32</v>
      </c>
      <c r="O569" s="6" t="n">
        <f aca="false">ROUND((1+10^(-6-$P569))*(1-SQRT($E569)/$K569),2)</f>
        <v>0.2</v>
      </c>
      <c r="P569" s="6" t="n">
        <f aca="false">LOG10($A569)-6</f>
        <v>-7</v>
      </c>
    </row>
    <row r="570" customFormat="false" ht="15" hidden="false" customHeight="false" outlineLevel="0" collapsed="false">
      <c r="A570" s="3" t="n">
        <v>1</v>
      </c>
      <c r="B570" s="3" t="n">
        <v>0.1</v>
      </c>
      <c r="C570" s="4" t="n">
        <v>0.2</v>
      </c>
      <c r="D570" s="4" t="n">
        <v>1</v>
      </c>
      <c r="E570" s="3" t="n">
        <f aca="false">(3*3)*((1-B570)*(1-B570))</f>
        <v>7.29</v>
      </c>
      <c r="F570" s="3" t="n">
        <f aca="false">1.5</f>
        <v>1.5</v>
      </c>
      <c r="G570" s="3" t="n">
        <f aca="false">2.5*(1+C570)</f>
        <v>3</v>
      </c>
      <c r="H570" s="3" t="n">
        <f aca="false">0.32*(1+D570)</f>
        <v>0.64</v>
      </c>
      <c r="I570" s="3" t="n">
        <f aca="false">(E570-F570-G570-H570)*(E570-F570-G570-H570)</f>
        <v>4.6225</v>
      </c>
      <c r="J570" s="5" t="n">
        <f aca="false">1/I570</f>
        <v>0.216333153055706</v>
      </c>
      <c r="K570" s="6" t="n">
        <f aca="false">SQRT($E570/(1-$B570)^2)</f>
        <v>3</v>
      </c>
      <c r="L570" s="6" t="n">
        <f aca="false">$F570</f>
        <v>1.5</v>
      </c>
      <c r="M570" s="6" t="n">
        <f aca="false">$G570/(1+$C570)</f>
        <v>2.5</v>
      </c>
      <c r="N570" s="6" t="n">
        <f aca="false">$H570/(1+$D570)</f>
        <v>0.32</v>
      </c>
      <c r="O570" s="6" t="n">
        <f aca="false">ROUND((1+10^(-6-$P570))*(1-SQRT($E570)/$K570),2)</f>
        <v>0.2</v>
      </c>
      <c r="P570" s="6" t="n">
        <f aca="false">LOG10($A570)-6</f>
        <v>-6</v>
      </c>
    </row>
    <row r="571" customFormat="false" ht="15" hidden="false" customHeight="false" outlineLevel="0" collapsed="false">
      <c r="A571" s="3" t="n">
        <v>10</v>
      </c>
      <c r="B571" s="3" t="n">
        <v>0.182</v>
      </c>
      <c r="C571" s="4" t="n">
        <v>0.2</v>
      </c>
      <c r="D571" s="4" t="n">
        <v>1</v>
      </c>
      <c r="E571" s="3" t="n">
        <f aca="false">(3*3)*((1-B571)*(1-B571))</f>
        <v>6.022116</v>
      </c>
      <c r="F571" s="3" t="n">
        <f aca="false">1.5</f>
        <v>1.5</v>
      </c>
      <c r="G571" s="3" t="n">
        <f aca="false">2.5*(1+C571)</f>
        <v>3</v>
      </c>
      <c r="H571" s="3" t="n">
        <f aca="false">0.32*(1+D571)</f>
        <v>0.64</v>
      </c>
      <c r="I571" s="3" t="n">
        <f aca="false">(E571-F571-G571-H571)*(E571-F571-G571-H571)</f>
        <v>0.778128637456001</v>
      </c>
      <c r="J571" s="5" t="n">
        <f aca="false">1/I571</f>
        <v>1.28513455470471</v>
      </c>
      <c r="K571" s="6" t="n">
        <f aca="false">SQRT($E571/(1-$B571)^2)</f>
        <v>3</v>
      </c>
      <c r="L571" s="6" t="n">
        <f aca="false">$F571</f>
        <v>1.5</v>
      </c>
      <c r="M571" s="6" t="n">
        <f aca="false">$G571/(1+$C571)</f>
        <v>2.5</v>
      </c>
      <c r="N571" s="6" t="n">
        <f aca="false">$H571/(1+$D571)</f>
        <v>0.32</v>
      </c>
      <c r="O571" s="6" t="n">
        <f aca="false">ROUND((1+10^(-6-$P571))*(1-SQRT($E571)/$K571),2)</f>
        <v>0.2</v>
      </c>
      <c r="P571" s="6" t="n">
        <f aca="false">LOG10($A571)-6</f>
        <v>-5</v>
      </c>
    </row>
    <row r="572" customFormat="false" ht="15" hidden="false" customHeight="false" outlineLevel="0" collapsed="false">
      <c r="A572" s="3" t="n">
        <v>100</v>
      </c>
      <c r="B572" s="3" t="n">
        <v>0.198</v>
      </c>
      <c r="C572" s="4" t="n">
        <v>0.2</v>
      </c>
      <c r="D572" s="4" t="n">
        <v>1</v>
      </c>
      <c r="E572" s="3" t="n">
        <f aca="false">(3*3)*((1-B572)*(1-B572))</f>
        <v>5.788836</v>
      </c>
      <c r="F572" s="3" t="n">
        <f aca="false">1.5</f>
        <v>1.5</v>
      </c>
      <c r="G572" s="3" t="n">
        <f aca="false">2.5*(1+C572)</f>
        <v>3</v>
      </c>
      <c r="H572" s="3" t="n">
        <f aca="false">0.32*(1+D572)</f>
        <v>0.64</v>
      </c>
      <c r="I572" s="3" t="n">
        <f aca="false">(E572-F572-G572-H572)*(E572-F572-G572-H572)</f>
        <v>0.420988154896001</v>
      </c>
      <c r="J572" s="5" t="n">
        <f aca="false">1/I572</f>
        <v>2.37536374449071</v>
      </c>
      <c r="K572" s="6" t="n">
        <f aca="false">SQRT($E572/(1-$B572)^2)</f>
        <v>3</v>
      </c>
      <c r="L572" s="6" t="n">
        <f aca="false">$F572</f>
        <v>1.5</v>
      </c>
      <c r="M572" s="6" t="n">
        <f aca="false">$G572/(1+$C572)</f>
        <v>2.5</v>
      </c>
      <c r="N572" s="6" t="n">
        <f aca="false">$H572/(1+$D572)</f>
        <v>0.32</v>
      </c>
      <c r="O572" s="6" t="n">
        <f aca="false">ROUND((1+10^(-6-$P572))*(1-SQRT($E572)/$K572),2)</f>
        <v>0.2</v>
      </c>
      <c r="P572" s="6" t="n">
        <f aca="false">LOG10($A572)-6</f>
        <v>-4</v>
      </c>
    </row>
    <row r="573" customFormat="false" ht="15" hidden="false" customHeight="false" outlineLevel="0" collapsed="false">
      <c r="A573" s="3" t="n">
        <v>1000</v>
      </c>
      <c r="B573" s="3" t="n">
        <v>0.1998</v>
      </c>
      <c r="C573" s="4" t="n">
        <v>0.2</v>
      </c>
      <c r="D573" s="4" t="n">
        <v>1</v>
      </c>
      <c r="E573" s="3" t="n">
        <f aca="false">(3*3)*((1-B573)*(1-B573))</f>
        <v>5.76288036</v>
      </c>
      <c r="F573" s="3" t="n">
        <f aca="false">1.5</f>
        <v>1.5</v>
      </c>
      <c r="G573" s="3" t="n">
        <f aca="false">2.5*(1+C573)</f>
        <v>3</v>
      </c>
      <c r="H573" s="3" t="n">
        <f aca="false">0.32*(1+D573)</f>
        <v>0.64</v>
      </c>
      <c r="I573" s="3" t="n">
        <f aca="false">(E573-F573-G573-H573)*(E573-F573-G573-H573)</f>
        <v>0.38797994287373</v>
      </c>
      <c r="J573" s="5" t="n">
        <f aca="false">1/I573</f>
        <v>2.57745282550715</v>
      </c>
      <c r="K573" s="6" t="n">
        <f aca="false">SQRT($E573/(1-$B573)^2)</f>
        <v>3</v>
      </c>
      <c r="L573" s="6" t="n">
        <f aca="false">$F573</f>
        <v>1.5</v>
      </c>
      <c r="M573" s="6" t="n">
        <f aca="false">$G573/(1+$C573)</f>
        <v>2.5</v>
      </c>
      <c r="N573" s="6" t="n">
        <f aca="false">$H573/(1+$D573)</f>
        <v>0.32</v>
      </c>
      <c r="O573" s="6" t="n">
        <f aca="false">ROUND((1+10^(-6-$P573))*(1-SQRT($E573)/$K573),2)</f>
        <v>0.2</v>
      </c>
      <c r="P573" s="6" t="n">
        <f aca="false">LOG10($A573)-6</f>
        <v>-3</v>
      </c>
    </row>
    <row r="574" customFormat="false" ht="15" hidden="false" customHeight="false" outlineLevel="0" collapsed="false">
      <c r="A574" s="3" t="n">
        <v>0.001</v>
      </c>
      <c r="B574" s="3" t="n">
        <v>0.0002</v>
      </c>
      <c r="C574" s="4" t="n">
        <v>0.3</v>
      </c>
      <c r="D574" s="4" t="n">
        <v>1.5</v>
      </c>
      <c r="E574" s="3" t="n">
        <f aca="false">(3*3)*((1-B574)*(1-B574))</f>
        <v>8.99640036</v>
      </c>
      <c r="F574" s="3" t="n">
        <f aca="false">1.5</f>
        <v>1.5</v>
      </c>
      <c r="G574" s="3" t="n">
        <f aca="false">2.5*(1+C574)</f>
        <v>3.25</v>
      </c>
      <c r="H574" s="3" t="n">
        <f aca="false">0.32*(1+D574)</f>
        <v>0.8</v>
      </c>
      <c r="I574" s="3" t="n">
        <f aca="false">(E574-F574-G574-H574)*(E574-F574-G574-H574)</f>
        <v>11.8776754414081</v>
      </c>
      <c r="J574" s="5" t="n">
        <f aca="false">1/I574</f>
        <v>0.0841915579300799</v>
      </c>
      <c r="K574" s="6" t="n">
        <f aca="false">SQRT($E574/(1-$B574)^2)</f>
        <v>3</v>
      </c>
      <c r="L574" s="6" t="n">
        <f aca="false">$F574</f>
        <v>1.5</v>
      </c>
      <c r="M574" s="6" t="n">
        <f aca="false">$G574/(1+$C574)</f>
        <v>2.5</v>
      </c>
      <c r="N574" s="6" t="n">
        <f aca="false">$H574/(1+$D574)</f>
        <v>0.32</v>
      </c>
      <c r="O574" s="6" t="n">
        <f aca="false">ROUND((1+10^(-6-$P574))*(1-SQRT($E574)/$K574),2)</f>
        <v>0.2</v>
      </c>
      <c r="P574" s="6" t="n">
        <f aca="false">LOG10($A574)-6</f>
        <v>-9</v>
      </c>
    </row>
    <row r="575" customFormat="false" ht="15" hidden="false" customHeight="false" outlineLevel="0" collapsed="false">
      <c r="A575" s="3" t="n">
        <v>0.01</v>
      </c>
      <c r="B575" s="3" t="n">
        <v>0.002</v>
      </c>
      <c r="C575" s="4" t="n">
        <v>0.3</v>
      </c>
      <c r="D575" s="4" t="n">
        <v>1.5</v>
      </c>
      <c r="E575" s="3" t="n">
        <f aca="false">(3*3)*((1-B575)*(1-B575))</f>
        <v>8.964036</v>
      </c>
      <c r="F575" s="3" t="n">
        <f aca="false">1.5</f>
        <v>1.5</v>
      </c>
      <c r="G575" s="3" t="n">
        <f aca="false">2.5*(1+C575)</f>
        <v>3.25</v>
      </c>
      <c r="H575" s="3" t="n">
        <f aca="false">0.32*(1+D575)</f>
        <v>0.8</v>
      </c>
      <c r="I575" s="3" t="n">
        <f aca="false">(E575-F575-G575-H575)*(E575-F575-G575-H575)</f>
        <v>11.655641809296</v>
      </c>
      <c r="J575" s="5" t="n">
        <f aca="false">1/I575</f>
        <v>0.0857953612818169</v>
      </c>
      <c r="K575" s="6" t="n">
        <f aca="false">SQRT($E575/(1-$B575)^2)</f>
        <v>3</v>
      </c>
      <c r="L575" s="6" t="n">
        <f aca="false">$F575</f>
        <v>1.5</v>
      </c>
      <c r="M575" s="6" t="n">
        <f aca="false">$G575/(1+$C575)</f>
        <v>2.5</v>
      </c>
      <c r="N575" s="6" t="n">
        <f aca="false">$H575/(1+$D575)</f>
        <v>0.32</v>
      </c>
      <c r="O575" s="6" t="n">
        <f aca="false">ROUND((1+10^(-6-$P575))*(1-SQRT($E575)/$K575),2)</f>
        <v>0.2</v>
      </c>
      <c r="P575" s="6" t="n">
        <f aca="false">LOG10($A575)-6</f>
        <v>-8</v>
      </c>
    </row>
    <row r="576" customFormat="false" ht="15" hidden="false" customHeight="false" outlineLevel="0" collapsed="false">
      <c r="A576" s="3" t="n">
        <v>0.1</v>
      </c>
      <c r="B576" s="3" t="n">
        <v>0.018</v>
      </c>
      <c r="C576" s="4" t="n">
        <v>0.3</v>
      </c>
      <c r="D576" s="4" t="n">
        <v>1.5</v>
      </c>
      <c r="E576" s="3" t="n">
        <f aca="false">(3*3)*((1-B576)*(1-B576))</f>
        <v>8.678916</v>
      </c>
      <c r="F576" s="3" t="n">
        <f aca="false">1.5</f>
        <v>1.5</v>
      </c>
      <c r="G576" s="3" t="n">
        <f aca="false">2.5*(1+C576)</f>
        <v>3.25</v>
      </c>
      <c r="H576" s="3" t="n">
        <f aca="false">0.32*(1+D576)</f>
        <v>0.8</v>
      </c>
      <c r="I576" s="3" t="n">
        <f aca="false">(E576-F576-G576-H576)*(E576-F576-G576-H576)</f>
        <v>9.790115335056</v>
      </c>
      <c r="J576" s="5" t="n">
        <f aca="false">1/I576</f>
        <v>0.102143842618406</v>
      </c>
      <c r="K576" s="6" t="n">
        <f aca="false">SQRT($E576/(1-$B576)^2)</f>
        <v>3</v>
      </c>
      <c r="L576" s="6" t="n">
        <f aca="false">$F576</f>
        <v>1.5</v>
      </c>
      <c r="M576" s="6" t="n">
        <f aca="false">$G576/(1+$C576)</f>
        <v>2.5</v>
      </c>
      <c r="N576" s="6" t="n">
        <f aca="false">$H576/(1+$D576)</f>
        <v>0.32</v>
      </c>
      <c r="O576" s="6" t="n">
        <f aca="false">ROUND((1+10^(-6-$P576))*(1-SQRT($E576)/$K576),2)</f>
        <v>0.2</v>
      </c>
      <c r="P576" s="6" t="n">
        <f aca="false">LOG10($A576)-6</f>
        <v>-7</v>
      </c>
    </row>
    <row r="577" customFormat="false" ht="15" hidden="false" customHeight="false" outlineLevel="0" collapsed="false">
      <c r="A577" s="3" t="n">
        <v>1</v>
      </c>
      <c r="B577" s="3" t="n">
        <v>0.1</v>
      </c>
      <c r="C577" s="4" t="n">
        <v>0.3</v>
      </c>
      <c r="D577" s="4" t="n">
        <v>1.5</v>
      </c>
      <c r="E577" s="3" t="n">
        <f aca="false">(3*3)*((1-B577)*(1-B577))</f>
        <v>7.29</v>
      </c>
      <c r="F577" s="3" t="n">
        <f aca="false">1.5</f>
        <v>1.5</v>
      </c>
      <c r="G577" s="3" t="n">
        <f aca="false">2.5*(1+C577)</f>
        <v>3.25</v>
      </c>
      <c r="H577" s="3" t="n">
        <f aca="false">0.32*(1+D577)</f>
        <v>0.8</v>
      </c>
      <c r="I577" s="3" t="n">
        <f aca="false">(E577-F577-G577-H577)*(E577-F577-G577-H577)</f>
        <v>3.0276</v>
      </c>
      <c r="J577" s="5" t="n">
        <f aca="false">1/I577</f>
        <v>0.33029462280354</v>
      </c>
      <c r="K577" s="6" t="n">
        <f aca="false">SQRT($E577/(1-$B577)^2)</f>
        <v>3</v>
      </c>
      <c r="L577" s="6" t="n">
        <f aca="false">$F577</f>
        <v>1.5</v>
      </c>
      <c r="M577" s="6" t="n">
        <f aca="false">$G577/(1+$C577)</f>
        <v>2.5</v>
      </c>
      <c r="N577" s="6" t="n">
        <f aca="false">$H577/(1+$D577)</f>
        <v>0.32</v>
      </c>
      <c r="O577" s="6" t="n">
        <f aca="false">ROUND((1+10^(-6-$P577))*(1-SQRT($E577)/$K577),2)</f>
        <v>0.2</v>
      </c>
      <c r="P577" s="6" t="n">
        <f aca="false">LOG10($A577)-6</f>
        <v>-6</v>
      </c>
    </row>
    <row r="578" customFormat="false" ht="15" hidden="false" customHeight="false" outlineLevel="0" collapsed="false">
      <c r="A578" s="3" t="n">
        <v>10</v>
      </c>
      <c r="B578" s="3" t="n">
        <v>0.182</v>
      </c>
      <c r="C578" s="4" t="n">
        <v>0.3</v>
      </c>
      <c r="D578" s="4" t="n">
        <v>1.5</v>
      </c>
      <c r="E578" s="3" t="n">
        <f aca="false">(3*3)*((1-B578)*(1-B578))</f>
        <v>6.022116</v>
      </c>
      <c r="F578" s="3" t="n">
        <f aca="false">1.5</f>
        <v>1.5</v>
      </c>
      <c r="G578" s="3" t="n">
        <f aca="false">2.5*(1+C578)</f>
        <v>3.25</v>
      </c>
      <c r="H578" s="3" t="n">
        <f aca="false">0.32*(1+D578)</f>
        <v>0.8</v>
      </c>
      <c r="I578" s="3" t="n">
        <f aca="false">(E578-F578-G578-H578)*(E578-F578-G578-H578)</f>
        <v>0.222893517456</v>
      </c>
      <c r="J578" s="5" t="n">
        <f aca="false">1/I578</f>
        <v>4.48644721216445</v>
      </c>
      <c r="K578" s="6" t="n">
        <f aca="false">SQRT($E578/(1-$B578)^2)</f>
        <v>3</v>
      </c>
      <c r="L578" s="6" t="n">
        <f aca="false">$F578</f>
        <v>1.5</v>
      </c>
      <c r="M578" s="6" t="n">
        <f aca="false">$G578/(1+$C578)</f>
        <v>2.5</v>
      </c>
      <c r="N578" s="6" t="n">
        <f aca="false">$H578/(1+$D578)</f>
        <v>0.32</v>
      </c>
      <c r="O578" s="6" t="n">
        <f aca="false">ROUND((1+10^(-6-$P578))*(1-SQRT($E578)/$K578),2)</f>
        <v>0.2</v>
      </c>
      <c r="P578" s="6" t="n">
        <f aca="false">LOG10($A578)-6</f>
        <v>-5</v>
      </c>
    </row>
    <row r="579" customFormat="false" ht="15" hidden="false" customHeight="false" outlineLevel="0" collapsed="false">
      <c r="A579" s="3" t="n">
        <v>100</v>
      </c>
      <c r="B579" s="3" t="n">
        <v>0.198</v>
      </c>
      <c r="C579" s="4" t="n">
        <v>0.3</v>
      </c>
      <c r="D579" s="4" t="n">
        <v>1.5</v>
      </c>
      <c r="E579" s="3" t="n">
        <f aca="false">(3*3)*((1-B579)*(1-B579))</f>
        <v>5.788836</v>
      </c>
      <c r="F579" s="3" t="n">
        <f aca="false">1.5</f>
        <v>1.5</v>
      </c>
      <c r="G579" s="3" t="n">
        <f aca="false">2.5*(1+C579)</f>
        <v>3.25</v>
      </c>
      <c r="H579" s="3" t="n">
        <f aca="false">0.32*(1+D579)</f>
        <v>0.8</v>
      </c>
      <c r="I579" s="3" t="n">
        <f aca="false">(E579-F579-G579-H579)*(E579-F579-G579-H579)</f>
        <v>0.0570426348960003</v>
      </c>
      <c r="J579" s="5" t="n">
        <f aca="false">1/I579</f>
        <v>17.5307469899171</v>
      </c>
      <c r="K579" s="6" t="n">
        <f aca="false">SQRT($E579/(1-$B579)^2)</f>
        <v>3</v>
      </c>
      <c r="L579" s="6" t="n">
        <f aca="false">$F579</f>
        <v>1.5</v>
      </c>
      <c r="M579" s="6" t="n">
        <f aca="false">$G579/(1+$C579)</f>
        <v>2.5</v>
      </c>
      <c r="N579" s="6" t="n">
        <f aca="false">$H579/(1+$D579)</f>
        <v>0.32</v>
      </c>
      <c r="O579" s="6" t="n">
        <f aca="false">ROUND((1+10^(-6-$P579))*(1-SQRT($E579)/$K579),2)</f>
        <v>0.2</v>
      </c>
      <c r="P579" s="6" t="n">
        <f aca="false">LOG10($A579)-6</f>
        <v>-4</v>
      </c>
    </row>
    <row r="580" customFormat="false" ht="15" hidden="false" customHeight="false" outlineLevel="0" collapsed="false">
      <c r="A580" s="3" t="n">
        <v>1000</v>
      </c>
      <c r="B580" s="3" t="n">
        <v>0.1998</v>
      </c>
      <c r="C580" s="4" t="n">
        <v>0.3</v>
      </c>
      <c r="D580" s="4" t="n">
        <v>1.5</v>
      </c>
      <c r="E580" s="3" t="n">
        <f aca="false">(3*3)*((1-B580)*(1-B580))</f>
        <v>5.76288036</v>
      </c>
      <c r="F580" s="3" t="n">
        <f aca="false">1.5</f>
        <v>1.5</v>
      </c>
      <c r="G580" s="3" t="n">
        <f aca="false">2.5*(1+C580)</f>
        <v>3.25</v>
      </c>
      <c r="H580" s="3" t="n">
        <f aca="false">0.32*(1+D580)</f>
        <v>0.8</v>
      </c>
      <c r="I580" s="3" t="n">
        <f aca="false">(E580-F580-G580-H580)*(E580-F580-G580-H580)</f>
        <v>0.0453180476737298</v>
      </c>
      <c r="J580" s="5" t="n">
        <f aca="false">1/I580</f>
        <v>22.066263913211</v>
      </c>
      <c r="K580" s="6" t="n">
        <f aca="false">SQRT($E580/(1-$B580)^2)</f>
        <v>3</v>
      </c>
      <c r="L580" s="6" t="n">
        <f aca="false">$F580</f>
        <v>1.5</v>
      </c>
      <c r="M580" s="6" t="n">
        <f aca="false">$G580/(1+$C580)</f>
        <v>2.5</v>
      </c>
      <c r="N580" s="6" t="n">
        <f aca="false">$H580/(1+$D580)</f>
        <v>0.32</v>
      </c>
      <c r="O580" s="6" t="n">
        <f aca="false">ROUND((1+10^(-6-$P580))*(1-SQRT($E580)/$K580),2)</f>
        <v>0.2</v>
      </c>
      <c r="P580" s="6" t="n">
        <f aca="false">LOG10($A580)-6</f>
        <v>-3</v>
      </c>
    </row>
    <row r="581" customFormat="false" ht="15" hidden="false" customHeight="false" outlineLevel="0" collapsed="false">
      <c r="A581" s="3" t="n">
        <v>0.001</v>
      </c>
      <c r="B581" s="3" t="n">
        <v>0.0002</v>
      </c>
      <c r="C581" s="4" t="n">
        <v>0.4</v>
      </c>
      <c r="D581" s="4" t="n">
        <v>2</v>
      </c>
      <c r="E581" s="3" t="n">
        <f aca="false">(3*3)*((1-B581)*(1-B581))</f>
        <v>8.99640036</v>
      </c>
      <c r="F581" s="3" t="n">
        <f aca="false">1.5</f>
        <v>1.5</v>
      </c>
      <c r="G581" s="3" t="n">
        <f aca="false">2.5*(1+C581)</f>
        <v>3.5</v>
      </c>
      <c r="H581" s="3" t="n">
        <f aca="false">0.32*(1+D581)</f>
        <v>0.96</v>
      </c>
      <c r="I581" s="3" t="n">
        <f aca="false">(E581-F581-G581-H581)*(E581-F581-G581-H581)</f>
        <v>9.21972714620813</v>
      </c>
      <c r="J581" s="5" t="n">
        <f aca="false">1/I581</f>
        <v>0.10846307967056</v>
      </c>
      <c r="K581" s="6" t="n">
        <f aca="false">SQRT($E581/(1-$B581)^2)</f>
        <v>3</v>
      </c>
      <c r="L581" s="6" t="n">
        <f aca="false">$F581</f>
        <v>1.5</v>
      </c>
      <c r="M581" s="6" t="n">
        <f aca="false">$G581/(1+$C581)</f>
        <v>2.5</v>
      </c>
      <c r="N581" s="6" t="n">
        <f aca="false">$H581/(1+$D581)</f>
        <v>0.32</v>
      </c>
      <c r="O581" s="6" t="n">
        <f aca="false">ROUND((1+10^(-6-$P581))*(1-SQRT($E581)/$K581),2)</f>
        <v>0.2</v>
      </c>
      <c r="P581" s="6" t="n">
        <f aca="false">LOG10($A581)-6</f>
        <v>-9</v>
      </c>
    </row>
    <row r="582" customFormat="false" ht="15" hidden="false" customHeight="false" outlineLevel="0" collapsed="false">
      <c r="A582" s="3" t="n">
        <v>0.01</v>
      </c>
      <c r="B582" s="3" t="n">
        <v>0.002</v>
      </c>
      <c r="C582" s="4" t="n">
        <v>0.4</v>
      </c>
      <c r="D582" s="4" t="n">
        <v>2</v>
      </c>
      <c r="E582" s="3" t="n">
        <f aca="false">(3*3)*((1-B582)*(1-B582))</f>
        <v>8.964036</v>
      </c>
      <c r="F582" s="3" t="n">
        <f aca="false">1.5</f>
        <v>1.5</v>
      </c>
      <c r="G582" s="3" t="n">
        <f aca="false">2.5*(1+C582)</f>
        <v>3.5</v>
      </c>
      <c r="H582" s="3" t="n">
        <f aca="false">0.32*(1+D582)</f>
        <v>0.96</v>
      </c>
      <c r="I582" s="3" t="n">
        <f aca="false">(E582-F582-G582-H582)*(E582-F582-G582-H582)</f>
        <v>9.024232289296</v>
      </c>
      <c r="J582" s="5" t="n">
        <f aca="false">1/I582</f>
        <v>0.110812750375025</v>
      </c>
      <c r="K582" s="6" t="n">
        <f aca="false">SQRT($E582/(1-$B582)^2)</f>
        <v>3</v>
      </c>
      <c r="L582" s="6" t="n">
        <f aca="false">$F582</f>
        <v>1.5</v>
      </c>
      <c r="M582" s="6" t="n">
        <f aca="false">$G582/(1+$C582)</f>
        <v>2.5</v>
      </c>
      <c r="N582" s="6" t="n">
        <f aca="false">$H582/(1+$D582)</f>
        <v>0.32</v>
      </c>
      <c r="O582" s="6" t="n">
        <f aca="false">ROUND((1+10^(-6-$P582))*(1-SQRT($E582)/$K582),2)</f>
        <v>0.2</v>
      </c>
      <c r="P582" s="6" t="n">
        <f aca="false">LOG10($A582)-6</f>
        <v>-8</v>
      </c>
    </row>
    <row r="583" customFormat="false" ht="15" hidden="false" customHeight="false" outlineLevel="0" collapsed="false">
      <c r="A583" s="3" t="n">
        <v>0.1</v>
      </c>
      <c r="B583" s="3" t="n">
        <v>0.018</v>
      </c>
      <c r="C583" s="4" t="n">
        <v>0.4</v>
      </c>
      <c r="D583" s="4" t="n">
        <v>2</v>
      </c>
      <c r="E583" s="3" t="n">
        <f aca="false">(3*3)*((1-B583)*(1-B583))</f>
        <v>8.678916</v>
      </c>
      <c r="F583" s="3" t="n">
        <f aca="false">1.5</f>
        <v>1.5</v>
      </c>
      <c r="G583" s="3" t="n">
        <f aca="false">2.5*(1+C583)</f>
        <v>3.5</v>
      </c>
      <c r="H583" s="3" t="n">
        <f aca="false">0.32*(1+D583)</f>
        <v>0.96</v>
      </c>
      <c r="I583" s="3" t="n">
        <f aca="false">(E583-F583-G583-H583)*(E583-F583-G583-H583)</f>
        <v>7.392504215056</v>
      </c>
      <c r="J583" s="5" t="n">
        <f aca="false">1/I583</f>
        <v>0.135272158244204</v>
      </c>
      <c r="K583" s="6" t="n">
        <f aca="false">SQRT($E583/(1-$B583)^2)</f>
        <v>3</v>
      </c>
      <c r="L583" s="6" t="n">
        <f aca="false">$F583</f>
        <v>1.5</v>
      </c>
      <c r="M583" s="6" t="n">
        <f aca="false">$G583/(1+$C583)</f>
        <v>2.5</v>
      </c>
      <c r="N583" s="6" t="n">
        <f aca="false">$H583/(1+$D583)</f>
        <v>0.32</v>
      </c>
      <c r="O583" s="6" t="n">
        <f aca="false">ROUND((1+10^(-6-$P583))*(1-SQRT($E583)/$K583),2)</f>
        <v>0.2</v>
      </c>
      <c r="P583" s="6" t="n">
        <f aca="false">LOG10($A583)-6</f>
        <v>-7</v>
      </c>
    </row>
    <row r="584" customFormat="false" ht="15" hidden="false" customHeight="false" outlineLevel="0" collapsed="false">
      <c r="A584" s="3" t="n">
        <v>1</v>
      </c>
      <c r="B584" s="3" t="n">
        <v>0.1</v>
      </c>
      <c r="C584" s="4" t="n">
        <v>0.4</v>
      </c>
      <c r="D584" s="4" t="n">
        <v>2</v>
      </c>
      <c r="E584" s="3" t="n">
        <f aca="false">(3*3)*((1-B584)*(1-B584))</f>
        <v>7.29</v>
      </c>
      <c r="F584" s="3" t="n">
        <f aca="false">1.5</f>
        <v>1.5</v>
      </c>
      <c r="G584" s="3" t="n">
        <f aca="false">2.5*(1+C584)</f>
        <v>3.5</v>
      </c>
      <c r="H584" s="3" t="n">
        <f aca="false">0.32*(1+D584)</f>
        <v>0.96</v>
      </c>
      <c r="I584" s="3" t="n">
        <f aca="false">(E584-F584-G584-H584)*(E584-F584-G584-H584)</f>
        <v>1.7689</v>
      </c>
      <c r="J584" s="5" t="n">
        <f aca="false">1/I584</f>
        <v>0.565323082141443</v>
      </c>
      <c r="K584" s="6" t="n">
        <f aca="false">SQRT($E584/(1-$B584)^2)</f>
        <v>3</v>
      </c>
      <c r="L584" s="6" t="n">
        <f aca="false">$F584</f>
        <v>1.5</v>
      </c>
      <c r="M584" s="6" t="n">
        <f aca="false">$G584/(1+$C584)</f>
        <v>2.5</v>
      </c>
      <c r="N584" s="6" t="n">
        <f aca="false">$H584/(1+$D584)</f>
        <v>0.32</v>
      </c>
      <c r="O584" s="6" t="n">
        <f aca="false">ROUND((1+10^(-6-$P584))*(1-SQRT($E584)/$K584),2)</f>
        <v>0.2</v>
      </c>
      <c r="P584" s="6" t="n">
        <f aca="false">LOG10($A584)-6</f>
        <v>-6</v>
      </c>
    </row>
    <row r="585" customFormat="false" ht="15" hidden="false" customHeight="false" outlineLevel="0" collapsed="false">
      <c r="A585" s="3" t="n">
        <v>10</v>
      </c>
      <c r="B585" s="3" t="n">
        <v>0.182</v>
      </c>
      <c r="C585" s="4" t="n">
        <v>0.4</v>
      </c>
      <c r="D585" s="4" t="n">
        <v>2</v>
      </c>
      <c r="E585" s="3" t="n">
        <f aca="false">(3*3)*((1-B585)*(1-B585))</f>
        <v>6.022116</v>
      </c>
      <c r="F585" s="3" t="n">
        <f aca="false">1.5</f>
        <v>1.5</v>
      </c>
      <c r="G585" s="3" t="n">
        <f aca="false">2.5*(1+C585)</f>
        <v>3.5</v>
      </c>
      <c r="H585" s="3" t="n">
        <f aca="false">0.32*(1+D585)</f>
        <v>0.96</v>
      </c>
      <c r="I585" s="3" t="n">
        <f aca="false">(E585-F585-G585-H585)*(E585-F585-G585-H585)</f>
        <v>0.00385839745600006</v>
      </c>
      <c r="J585" s="5" t="n">
        <f aca="false">1/I585</f>
        <v>259.174958361258</v>
      </c>
      <c r="K585" s="6" t="n">
        <f aca="false">SQRT($E585/(1-$B585)^2)</f>
        <v>3</v>
      </c>
      <c r="L585" s="6" t="n">
        <f aca="false">$F585</f>
        <v>1.5</v>
      </c>
      <c r="M585" s="6" t="n">
        <f aca="false">$G585/(1+$C585)</f>
        <v>2.5</v>
      </c>
      <c r="N585" s="6" t="n">
        <f aca="false">$H585/(1+$D585)</f>
        <v>0.32</v>
      </c>
      <c r="O585" s="6" t="n">
        <f aca="false">ROUND((1+10^(-6-$P585))*(1-SQRT($E585)/$K585),2)</f>
        <v>0.2</v>
      </c>
      <c r="P585" s="6" t="n">
        <f aca="false">LOG10($A585)-6</f>
        <v>-5</v>
      </c>
    </row>
    <row r="586" customFormat="false" ht="15" hidden="false" customHeight="false" outlineLevel="0" collapsed="false">
      <c r="A586" s="3" t="n">
        <v>0.001</v>
      </c>
      <c r="B586" s="3" t="n">
        <v>0.0002</v>
      </c>
      <c r="C586" s="4" t="n">
        <v>0.5</v>
      </c>
      <c r="D586" s="4" t="n">
        <v>2.5</v>
      </c>
      <c r="E586" s="3" t="n">
        <f aca="false">(3*3)*((1-B586)*(1-B586))</f>
        <v>8.99640036</v>
      </c>
      <c r="F586" s="3" t="n">
        <f aca="false">1.5</f>
        <v>1.5</v>
      </c>
      <c r="G586" s="3" t="n">
        <f aca="false">2.5*(1+C586)</f>
        <v>3.75</v>
      </c>
      <c r="H586" s="3" t="n">
        <f aca="false">0.32*(1+D586)</f>
        <v>1.12</v>
      </c>
      <c r="I586" s="3" t="n">
        <f aca="false">(E586-F586-G586-H586)*(E586-F586-G586-H586)</f>
        <v>6.89797885100813</v>
      </c>
      <c r="J586" s="5" t="n">
        <f aca="false">1/I586</f>
        <v>0.144970000865377</v>
      </c>
      <c r="K586" s="6" t="n">
        <f aca="false">SQRT($E586/(1-$B586)^2)</f>
        <v>3</v>
      </c>
      <c r="L586" s="6" t="n">
        <f aca="false">$F586</f>
        <v>1.5</v>
      </c>
      <c r="M586" s="6" t="n">
        <f aca="false">$G586/(1+$C586)</f>
        <v>2.5</v>
      </c>
      <c r="N586" s="6" t="n">
        <f aca="false">$H586/(1+$D586)</f>
        <v>0.32</v>
      </c>
      <c r="O586" s="6" t="n">
        <f aca="false">ROUND((1+10^(-6-$P586))*(1-SQRT($E586)/$K586),2)</f>
        <v>0.2</v>
      </c>
      <c r="P586" s="6" t="n">
        <f aca="false">LOG10($A586)-6</f>
        <v>-9</v>
      </c>
    </row>
    <row r="587" customFormat="false" ht="15" hidden="false" customHeight="false" outlineLevel="0" collapsed="false">
      <c r="A587" s="3" t="n">
        <v>0.01</v>
      </c>
      <c r="B587" s="3" t="n">
        <v>0.002</v>
      </c>
      <c r="C587" s="4" t="n">
        <v>0.5</v>
      </c>
      <c r="D587" s="4" t="n">
        <v>2.5</v>
      </c>
      <c r="E587" s="3" t="n">
        <f aca="false">(3*3)*((1-B587)*(1-B587))</f>
        <v>8.964036</v>
      </c>
      <c r="F587" s="3" t="n">
        <f aca="false">1.5</f>
        <v>1.5</v>
      </c>
      <c r="G587" s="3" t="n">
        <f aca="false">2.5*(1+C587)</f>
        <v>3.75</v>
      </c>
      <c r="H587" s="3" t="n">
        <f aca="false">0.32*(1+D587)</f>
        <v>1.12</v>
      </c>
      <c r="I587" s="3" t="n">
        <f aca="false">(E587-F587-G587-H587)*(E587-F587-G587-H587)</f>
        <v>6.729022769296</v>
      </c>
      <c r="J587" s="5" t="n">
        <f aca="false">1/I587</f>
        <v>0.148609989040745</v>
      </c>
      <c r="K587" s="6" t="n">
        <f aca="false">SQRT($E587/(1-$B587)^2)</f>
        <v>3</v>
      </c>
      <c r="L587" s="6" t="n">
        <f aca="false">$F587</f>
        <v>1.5</v>
      </c>
      <c r="M587" s="6" t="n">
        <f aca="false">$G587/(1+$C587)</f>
        <v>2.5</v>
      </c>
      <c r="N587" s="6" t="n">
        <f aca="false">$H587/(1+$D587)</f>
        <v>0.32</v>
      </c>
      <c r="O587" s="6" t="n">
        <f aca="false">ROUND((1+10^(-6-$P587))*(1-SQRT($E587)/$K587),2)</f>
        <v>0.2</v>
      </c>
      <c r="P587" s="6" t="n">
        <f aca="false">LOG10($A587)-6</f>
        <v>-8</v>
      </c>
    </row>
    <row r="588" customFormat="false" ht="15" hidden="false" customHeight="false" outlineLevel="0" collapsed="false">
      <c r="A588" s="3" t="n">
        <v>0.1</v>
      </c>
      <c r="B588" s="3" t="n">
        <v>0.018</v>
      </c>
      <c r="C588" s="4" t="n">
        <v>0.5</v>
      </c>
      <c r="D588" s="4" t="n">
        <v>2.5</v>
      </c>
      <c r="E588" s="3" t="n">
        <f aca="false">(3*3)*((1-B588)*(1-B588))</f>
        <v>8.678916</v>
      </c>
      <c r="F588" s="3" t="n">
        <f aca="false">1.5</f>
        <v>1.5</v>
      </c>
      <c r="G588" s="3" t="n">
        <f aca="false">2.5*(1+C588)</f>
        <v>3.75</v>
      </c>
      <c r="H588" s="3" t="n">
        <f aca="false">0.32*(1+D588)</f>
        <v>1.12</v>
      </c>
      <c r="I588" s="3" t="n">
        <f aca="false">(E588-F588-G588-H588)*(E588-F588-G588-H588)</f>
        <v>5.331093095056</v>
      </c>
      <c r="J588" s="5" t="n">
        <f aca="false">1/I588</f>
        <v>0.187578791472876</v>
      </c>
      <c r="K588" s="6" t="n">
        <f aca="false">SQRT($E588/(1-$B588)^2)</f>
        <v>3</v>
      </c>
      <c r="L588" s="6" t="n">
        <f aca="false">$F588</f>
        <v>1.5</v>
      </c>
      <c r="M588" s="6" t="n">
        <f aca="false">$G588/(1+$C588)</f>
        <v>2.5</v>
      </c>
      <c r="N588" s="6" t="n">
        <f aca="false">$H588/(1+$D588)</f>
        <v>0.32</v>
      </c>
      <c r="O588" s="6" t="n">
        <f aca="false">ROUND((1+10^(-6-$P588))*(1-SQRT($E588)/$K588),2)</f>
        <v>0.2</v>
      </c>
      <c r="P588" s="6" t="n">
        <f aca="false">LOG10($A588)-6</f>
        <v>-7</v>
      </c>
    </row>
    <row r="589" customFormat="false" ht="15" hidden="false" customHeight="false" outlineLevel="0" collapsed="false">
      <c r="A589" s="3" t="n">
        <v>1</v>
      </c>
      <c r="B589" s="3" t="n">
        <v>0.1</v>
      </c>
      <c r="C589" s="4" t="n">
        <v>0.5</v>
      </c>
      <c r="D589" s="4" t="n">
        <v>2.5</v>
      </c>
      <c r="E589" s="3" t="n">
        <f aca="false">(3*3)*((1-B589)*(1-B589))</f>
        <v>7.29</v>
      </c>
      <c r="F589" s="3" t="n">
        <f aca="false">1.5</f>
        <v>1.5</v>
      </c>
      <c r="G589" s="3" t="n">
        <f aca="false">2.5*(1+C589)</f>
        <v>3.75</v>
      </c>
      <c r="H589" s="3" t="n">
        <f aca="false">0.32*(1+D589)</f>
        <v>1.12</v>
      </c>
      <c r="I589" s="3" t="n">
        <f aca="false">(E589-F589-G589-H589)*(E589-F589-G589-H589)</f>
        <v>0.846400000000001</v>
      </c>
      <c r="J589" s="5" t="n">
        <f aca="false">1/I589</f>
        <v>1.18147448015123</v>
      </c>
      <c r="K589" s="6" t="n">
        <f aca="false">SQRT($E589/(1-$B589)^2)</f>
        <v>3</v>
      </c>
      <c r="L589" s="6" t="n">
        <f aca="false">$F589</f>
        <v>1.5</v>
      </c>
      <c r="M589" s="6" t="n">
        <f aca="false">$G589/(1+$C589)</f>
        <v>2.5</v>
      </c>
      <c r="N589" s="6" t="n">
        <f aca="false">$H589/(1+$D589)</f>
        <v>0.32</v>
      </c>
      <c r="O589" s="6" t="n">
        <f aca="false">ROUND((1+10^(-6-$P589))*(1-SQRT($E589)/$K589),2)</f>
        <v>0.2</v>
      </c>
      <c r="P589" s="6" t="n">
        <f aca="false">LOG10($A589)-6</f>
        <v>-6</v>
      </c>
    </row>
    <row r="590" customFormat="false" ht="15" hidden="false" customHeight="false" outlineLevel="0" collapsed="false">
      <c r="A590" s="3" t="n">
        <v>0.001</v>
      </c>
      <c r="B590" s="3" t="n">
        <v>0.0002</v>
      </c>
      <c r="C590" s="4" t="n">
        <v>0.6</v>
      </c>
      <c r="D590" s="4" t="n">
        <v>3</v>
      </c>
      <c r="E590" s="3" t="n">
        <f aca="false">(3*3)*((1-B590)*(1-B590))</f>
        <v>8.99640036</v>
      </c>
      <c r="F590" s="3" t="n">
        <f aca="false">1.5</f>
        <v>1.5</v>
      </c>
      <c r="G590" s="3" t="n">
        <f aca="false">2.5*(1+C590)</f>
        <v>4</v>
      </c>
      <c r="H590" s="3" t="n">
        <f aca="false">0.32*(1+D590)</f>
        <v>1.28</v>
      </c>
      <c r="I590" s="3" t="n">
        <f aca="false">(E590-F590-G590-H590)*(E590-F590-G590-H590)</f>
        <v>4.91243055580813</v>
      </c>
      <c r="J590" s="5" t="n">
        <f aca="false">1/I590</f>
        <v>0.203565218610096</v>
      </c>
      <c r="K590" s="6" t="n">
        <f aca="false">SQRT($E590/(1-$B590)^2)</f>
        <v>3</v>
      </c>
      <c r="L590" s="6" t="n">
        <f aca="false">$F590</f>
        <v>1.5</v>
      </c>
      <c r="M590" s="6" t="n">
        <f aca="false">$G590/(1+$C590)</f>
        <v>2.5</v>
      </c>
      <c r="N590" s="6" t="n">
        <f aca="false">$H590/(1+$D590)</f>
        <v>0.32</v>
      </c>
      <c r="O590" s="6" t="n">
        <f aca="false">ROUND((1+10^(-6-$P590))*(1-SQRT($E590)/$K590),2)</f>
        <v>0.2</v>
      </c>
      <c r="P590" s="6" t="n">
        <f aca="false">LOG10($A590)-6</f>
        <v>-9</v>
      </c>
    </row>
    <row r="591" customFormat="false" ht="15" hidden="false" customHeight="false" outlineLevel="0" collapsed="false">
      <c r="A591" s="3" t="n">
        <v>0.01</v>
      </c>
      <c r="B591" s="3" t="n">
        <v>0.002</v>
      </c>
      <c r="C591" s="4" t="n">
        <v>0.6</v>
      </c>
      <c r="D591" s="4" t="n">
        <v>3</v>
      </c>
      <c r="E591" s="3" t="n">
        <f aca="false">(3*3)*((1-B591)*(1-B591))</f>
        <v>8.964036</v>
      </c>
      <c r="F591" s="3" t="n">
        <f aca="false">1.5</f>
        <v>1.5</v>
      </c>
      <c r="G591" s="3" t="n">
        <f aca="false">2.5*(1+C591)</f>
        <v>4</v>
      </c>
      <c r="H591" s="3" t="n">
        <f aca="false">0.32*(1+D591)</f>
        <v>1.28</v>
      </c>
      <c r="I591" s="3" t="n">
        <f aca="false">(E591-F591-G591-H591)*(E591-F591-G591-H591)</f>
        <v>4.770013249296</v>
      </c>
      <c r="J591" s="5" t="n">
        <f aca="false">1/I591</f>
        <v>0.20964302355923</v>
      </c>
      <c r="K591" s="6" t="n">
        <f aca="false">SQRT($E591/(1-$B591)^2)</f>
        <v>3</v>
      </c>
      <c r="L591" s="6" t="n">
        <f aca="false">$F591</f>
        <v>1.5</v>
      </c>
      <c r="M591" s="6" t="n">
        <f aca="false">$G591/(1+$C591)</f>
        <v>2.5</v>
      </c>
      <c r="N591" s="6" t="n">
        <f aca="false">$H591/(1+$D591)</f>
        <v>0.32</v>
      </c>
      <c r="O591" s="6" t="n">
        <f aca="false">ROUND((1+10^(-6-$P591))*(1-SQRT($E591)/$K591),2)</f>
        <v>0.2</v>
      </c>
      <c r="P591" s="6" t="n">
        <f aca="false">LOG10($A591)-6</f>
        <v>-8</v>
      </c>
    </row>
    <row r="592" customFormat="false" ht="15" hidden="false" customHeight="false" outlineLevel="0" collapsed="false">
      <c r="A592" s="3" t="n">
        <v>0.1</v>
      </c>
      <c r="B592" s="3" t="n">
        <v>0.018</v>
      </c>
      <c r="C592" s="4" t="n">
        <v>0.6</v>
      </c>
      <c r="D592" s="4" t="n">
        <v>3</v>
      </c>
      <c r="E592" s="3" t="n">
        <f aca="false">(3*3)*((1-B592)*(1-B592))</f>
        <v>8.678916</v>
      </c>
      <c r="F592" s="3" t="n">
        <f aca="false">1.5</f>
        <v>1.5</v>
      </c>
      <c r="G592" s="3" t="n">
        <f aca="false">2.5*(1+C592)</f>
        <v>4</v>
      </c>
      <c r="H592" s="3" t="n">
        <f aca="false">0.32*(1+D592)</f>
        <v>1.28</v>
      </c>
      <c r="I592" s="3" t="n">
        <f aca="false">(E592-F592-G592-H592)*(E592-F592-G592-H592)</f>
        <v>3.605881975056</v>
      </c>
      <c r="J592" s="5" t="n">
        <f aca="false">1/I592</f>
        <v>0.277324662015448</v>
      </c>
      <c r="K592" s="6" t="n">
        <f aca="false">SQRT($E592/(1-$B592)^2)</f>
        <v>3</v>
      </c>
      <c r="L592" s="6" t="n">
        <f aca="false">$F592</f>
        <v>1.5</v>
      </c>
      <c r="M592" s="6" t="n">
        <f aca="false">$G592/(1+$C592)</f>
        <v>2.5</v>
      </c>
      <c r="N592" s="6" t="n">
        <f aca="false">$H592/(1+$D592)</f>
        <v>0.32</v>
      </c>
      <c r="O592" s="6" t="n">
        <f aca="false">ROUND((1+10^(-6-$P592))*(1-SQRT($E592)/$K592),2)</f>
        <v>0.2</v>
      </c>
      <c r="P592" s="6" t="n">
        <f aca="false">LOG10($A592)-6</f>
        <v>-7</v>
      </c>
    </row>
    <row r="593" customFormat="false" ht="15" hidden="false" customHeight="false" outlineLevel="0" collapsed="false">
      <c r="A593" s="3" t="n">
        <v>1</v>
      </c>
      <c r="B593" s="3" t="n">
        <v>0.1</v>
      </c>
      <c r="C593" s="4" t="n">
        <v>0.6</v>
      </c>
      <c r="D593" s="4" t="n">
        <v>3</v>
      </c>
      <c r="E593" s="3" t="n">
        <f aca="false">(3*3)*((1-B593)*(1-B593))</f>
        <v>7.29</v>
      </c>
      <c r="F593" s="3" t="n">
        <f aca="false">1.5</f>
        <v>1.5</v>
      </c>
      <c r="G593" s="3" t="n">
        <f aca="false">2.5*(1+C593)</f>
        <v>4</v>
      </c>
      <c r="H593" s="3" t="n">
        <f aca="false">0.32*(1+D593)</f>
        <v>1.28</v>
      </c>
      <c r="I593" s="3" t="n">
        <f aca="false">(E593-F593-G593-H593)*(E593-F593-G593-H593)</f>
        <v>0.260100000000001</v>
      </c>
      <c r="J593" s="5" t="n">
        <f aca="false">1/I593</f>
        <v>3.84467512495193</v>
      </c>
      <c r="K593" s="6" t="n">
        <f aca="false">SQRT($E593/(1-$B593)^2)</f>
        <v>3</v>
      </c>
      <c r="L593" s="6" t="n">
        <f aca="false">$F593</f>
        <v>1.5</v>
      </c>
      <c r="M593" s="6" t="n">
        <f aca="false">$G593/(1+$C593)</f>
        <v>2.5</v>
      </c>
      <c r="N593" s="6" t="n">
        <f aca="false">$H593/(1+$D593)</f>
        <v>0.32</v>
      </c>
      <c r="O593" s="6" t="n">
        <f aca="false">ROUND((1+10^(-6-$P593))*(1-SQRT($E593)/$K593),2)</f>
        <v>0.2</v>
      </c>
      <c r="P593" s="6" t="n">
        <f aca="false">LOG10($A593)-6</f>
        <v>-6</v>
      </c>
    </row>
    <row r="594" customFormat="false" ht="15" hidden="false" customHeight="false" outlineLevel="0" collapsed="false">
      <c r="A594" s="3" t="n">
        <v>0.001</v>
      </c>
      <c r="B594" s="3" t="n">
        <v>0.0002</v>
      </c>
      <c r="C594" s="4" t="n">
        <v>0.7</v>
      </c>
      <c r="D594" s="4" t="n">
        <v>3.5</v>
      </c>
      <c r="E594" s="3" t="n">
        <f aca="false">(3*3)*((1-B594)*(1-B594))</f>
        <v>8.99640036</v>
      </c>
      <c r="F594" s="3" t="n">
        <f aca="false">1.5</f>
        <v>1.5</v>
      </c>
      <c r="G594" s="3" t="n">
        <f aca="false">2.5*(1+C594)</f>
        <v>4.25</v>
      </c>
      <c r="H594" s="3" t="n">
        <f aca="false">0.32*(1+D594)</f>
        <v>1.44</v>
      </c>
      <c r="I594" s="3" t="n">
        <f aca="false">(E594-F594-G594-H594)*(E594-F594-G594-H594)</f>
        <v>3.26308226060813</v>
      </c>
      <c r="J594" s="5" t="n">
        <f aca="false">1/I594</f>
        <v>0.306458716064863</v>
      </c>
      <c r="K594" s="6" t="n">
        <f aca="false">SQRT($E594/(1-$B594)^2)</f>
        <v>3</v>
      </c>
      <c r="L594" s="6" t="n">
        <f aca="false">$F594</f>
        <v>1.5</v>
      </c>
      <c r="M594" s="6" t="n">
        <f aca="false">$G594/(1+$C594)</f>
        <v>2.5</v>
      </c>
      <c r="N594" s="6" t="n">
        <f aca="false">$H594/(1+$D594)</f>
        <v>0.32</v>
      </c>
      <c r="O594" s="6" t="n">
        <f aca="false">ROUND((1+10^(-6-$P594))*(1-SQRT($E594)/$K594),2)</f>
        <v>0.2</v>
      </c>
      <c r="P594" s="6" t="n">
        <f aca="false">LOG10($A594)-6</f>
        <v>-9</v>
      </c>
    </row>
    <row r="595" customFormat="false" ht="15" hidden="false" customHeight="false" outlineLevel="0" collapsed="false">
      <c r="A595" s="3" t="n">
        <v>0.01</v>
      </c>
      <c r="B595" s="3" t="n">
        <v>0.002</v>
      </c>
      <c r="C595" s="4" t="n">
        <v>0.7</v>
      </c>
      <c r="D595" s="4" t="n">
        <v>3.5</v>
      </c>
      <c r="E595" s="3" t="n">
        <f aca="false">(3*3)*((1-B595)*(1-B595))</f>
        <v>8.964036</v>
      </c>
      <c r="F595" s="3" t="n">
        <f aca="false">1.5</f>
        <v>1.5</v>
      </c>
      <c r="G595" s="3" t="n">
        <f aca="false">2.5*(1+C595)</f>
        <v>4.25</v>
      </c>
      <c r="H595" s="3" t="n">
        <f aca="false">0.32*(1+D595)</f>
        <v>1.44</v>
      </c>
      <c r="I595" s="3" t="n">
        <f aca="false">(E595-F595-G595-H595)*(E595-F595-G595-H595)</f>
        <v>3.147203729296</v>
      </c>
      <c r="J595" s="5" t="n">
        <f aca="false">1/I595</f>
        <v>0.317742378954187</v>
      </c>
      <c r="K595" s="6" t="n">
        <f aca="false">SQRT($E595/(1-$B595)^2)</f>
        <v>3</v>
      </c>
      <c r="L595" s="6" t="n">
        <f aca="false">$F595</f>
        <v>1.5</v>
      </c>
      <c r="M595" s="6" t="n">
        <f aca="false">$G595/(1+$C595)</f>
        <v>2.5</v>
      </c>
      <c r="N595" s="6" t="n">
        <f aca="false">$H595/(1+$D595)</f>
        <v>0.32</v>
      </c>
      <c r="O595" s="6" t="n">
        <f aca="false">ROUND((1+10^(-6-$P595))*(1-SQRT($E595)/$K595),2)</f>
        <v>0.2</v>
      </c>
      <c r="P595" s="6" t="n">
        <f aca="false">LOG10($A595)-6</f>
        <v>-8</v>
      </c>
    </row>
    <row r="596" customFormat="false" ht="15" hidden="false" customHeight="false" outlineLevel="0" collapsed="false">
      <c r="A596" s="3" t="n">
        <v>0.1</v>
      </c>
      <c r="B596" s="3" t="n">
        <v>0.018</v>
      </c>
      <c r="C596" s="4" t="n">
        <v>0.7</v>
      </c>
      <c r="D596" s="4" t="n">
        <v>3.5</v>
      </c>
      <c r="E596" s="3" t="n">
        <f aca="false">(3*3)*((1-B596)*(1-B596))</f>
        <v>8.678916</v>
      </c>
      <c r="F596" s="3" t="n">
        <f aca="false">1.5</f>
        <v>1.5</v>
      </c>
      <c r="G596" s="3" t="n">
        <f aca="false">2.5*(1+C596)</f>
        <v>4.25</v>
      </c>
      <c r="H596" s="3" t="n">
        <f aca="false">0.32*(1+D596)</f>
        <v>1.44</v>
      </c>
      <c r="I596" s="3" t="n">
        <f aca="false">(E596-F596-G596-H596)*(E596-F596-G596-H596)</f>
        <v>2.216870855056</v>
      </c>
      <c r="J596" s="5" t="n">
        <f aca="false">1/I596</f>
        <v>0.451086267708969</v>
      </c>
      <c r="K596" s="6" t="n">
        <f aca="false">SQRT($E596/(1-$B596)^2)</f>
        <v>3</v>
      </c>
      <c r="L596" s="6" t="n">
        <f aca="false">$F596</f>
        <v>1.5</v>
      </c>
      <c r="M596" s="6" t="n">
        <f aca="false">$G596/(1+$C596)</f>
        <v>2.5</v>
      </c>
      <c r="N596" s="6" t="n">
        <f aca="false">$H596/(1+$D596)</f>
        <v>0.32</v>
      </c>
      <c r="O596" s="6" t="n">
        <f aca="false">ROUND((1+10^(-6-$P596))*(1-SQRT($E596)/$K596),2)</f>
        <v>0.2</v>
      </c>
      <c r="P596" s="6" t="n">
        <f aca="false">LOG10($A596)-6</f>
        <v>-7</v>
      </c>
    </row>
    <row r="597" customFormat="false" ht="15" hidden="false" customHeight="false" outlineLevel="0" collapsed="false">
      <c r="A597" s="3" t="n">
        <v>1</v>
      </c>
      <c r="B597" s="3" t="n">
        <v>0.1</v>
      </c>
      <c r="C597" s="4" t="n">
        <v>0.7</v>
      </c>
      <c r="D597" s="4" t="n">
        <v>3.5</v>
      </c>
      <c r="E597" s="3" t="n">
        <f aca="false">(3*3)*((1-B597)*(1-B597))</f>
        <v>7.29</v>
      </c>
      <c r="F597" s="3" t="n">
        <f aca="false">1.5</f>
        <v>1.5</v>
      </c>
      <c r="G597" s="3" t="n">
        <f aca="false">2.5*(1+C597)</f>
        <v>4.25</v>
      </c>
      <c r="H597" s="3" t="n">
        <f aca="false">0.32*(1+D597)</f>
        <v>1.44</v>
      </c>
      <c r="I597" s="3" t="n">
        <f aca="false">(E597-F597-G597-H597)*(E597-F597-G597-H597)</f>
        <v>0.0100000000000002</v>
      </c>
      <c r="J597" s="5" t="n">
        <f aca="false">1/I597</f>
        <v>99.999999999998</v>
      </c>
      <c r="K597" s="6" t="n">
        <f aca="false">SQRT($E597/(1-$B597)^2)</f>
        <v>3</v>
      </c>
      <c r="L597" s="6" t="n">
        <f aca="false">$F597</f>
        <v>1.5</v>
      </c>
      <c r="M597" s="6" t="n">
        <f aca="false">$G597/(1+$C597)</f>
        <v>2.5</v>
      </c>
      <c r="N597" s="6" t="n">
        <f aca="false">$H597/(1+$D597)</f>
        <v>0.32</v>
      </c>
      <c r="O597" s="6" t="n">
        <f aca="false">ROUND((1+10^(-6-$P597))*(1-SQRT($E597)/$K597),2)</f>
        <v>0.2</v>
      </c>
      <c r="P597" s="6" t="n">
        <f aca="false">LOG10($A597)-6</f>
        <v>-6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2016-10-17T09:03:52Z</dcterms:created>
  <dc:creator>Dylan Johnson</dc:creator>
  <dc:description/>
  <dc:language>en-AU</dc:language>
  <cp:lastModifiedBy/>
  <dcterms:modified xsi:type="dcterms:W3CDTF">2016-10-18T14:52:32Z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