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05" windowWidth="11625" windowHeight="6285"/>
  </bookViews>
  <sheets>
    <sheet name="Data" sheetId="1" r:id="rId1"/>
    <sheet name="Sheet2" sheetId="2" r:id="rId2"/>
    <sheet name="Sheet3" sheetId="3" r:id="rId3"/>
    <sheet name="_STDS_DG2D4C8142" sheetId="4" state="hidden" r:id="rId4"/>
    <sheet name="Confidence Interval" sheetId="5" r:id="rId5"/>
  </sheets>
  <definedNames>
    <definedName name="ST_NewBalance">Data!$A$2:$A$71</definedName>
    <definedName name="StatToolsHeader" localSheetId="4">'Confidence Interval'!$1:$5</definedName>
    <definedName name="STWBD_StatToolsConfidenceInterval_AnalysisType" hidden="1">" 0"</definedName>
    <definedName name="STWBD_StatToolsConfidenceInterval_CalculateMeanInterval" hidden="1">"TRUE"</definedName>
    <definedName name="STWBD_StatToolsConfidenceInterval_CalculateStdDevInterval" hidden="1">"FALSE"</definedName>
    <definedName name="STWBD_StatToolsConfidenceInterval_DefaultDataFormat" hidden="1">" 0"</definedName>
    <definedName name="STWBD_StatToolsConfidenceInterval_HasDefaultInfo" hidden="1">"TRUE"</definedName>
    <definedName name="STWBD_StatToolsConfidenceInterval_MeanConfidenceLevel" hidden="1">" .95"</definedName>
    <definedName name="STWBD_StatToolsConfidenceInterval_StdDevConfidenceLevel" hidden="1">" .95"</definedName>
    <definedName name="STWBD_StatToolsConfidenceInterval_VariableList" hidden="1">1</definedName>
    <definedName name="STWBD_StatToolsConfidenceInterval_VariableList_1" hidden="1">"U_x0001_VGDDC8E6F_x0001_"</definedName>
    <definedName name="STWBD_StatToolsConfidenceInterval_VarSelectorDefaultDataSet" hidden="1">"DG2D4C8142"</definedName>
  </definedNames>
  <calcPr calcId="145621"/>
</workbook>
</file>

<file path=xl/calcChain.xml><?xml version="1.0" encoding="utf-8"?>
<calcChain xmlns="http://schemas.openxmlformats.org/spreadsheetml/2006/main">
  <c r="B9" i="4" l="1"/>
  <c r="B13" i="4"/>
  <c r="B7" i="4"/>
  <c r="B9" i="5"/>
  <c r="B11" i="5"/>
  <c r="B10" i="5"/>
  <c r="B13" i="5" l="1"/>
  <c r="B14" i="5"/>
  <c r="B15" i="5"/>
</calcChain>
</file>

<file path=xl/comments1.xml><?xml version="1.0" encoding="utf-8"?>
<comments xmlns="http://schemas.openxmlformats.org/spreadsheetml/2006/main">
  <authors>
    <author>Thomas A. Williams</author>
  </authors>
  <commentList>
    <comment ref="A8" authorId="0">
      <text>
        <r>
          <rPr>
            <b/>
            <u/>
            <sz val="8"/>
            <color indexed="8"/>
            <rFont val="Tahoma"/>
            <family val="2"/>
          </rPr>
          <t>StatTools Note:</t>
        </r>
        <r>
          <rPr>
            <sz val="8"/>
            <color indexed="8"/>
            <rFont val="Tahoma"/>
            <family val="2"/>
          </rPr>
          <t xml:space="preserve">
These results are based on the assumption that the variable(s) are approximately normally distributed.  If this is not the case, then these results might not be valid, especially if the sample size is small.</t>
        </r>
      </text>
    </comment>
  </commentList>
</comments>
</file>

<file path=xl/sharedStrings.xml><?xml version="1.0" encoding="utf-8"?>
<sst xmlns="http://schemas.openxmlformats.org/spreadsheetml/2006/main" count="40" uniqueCount="39">
  <si>
    <t>NewBalance</t>
  </si>
  <si>
    <t>Name</t>
  </si>
  <si>
    <t>Data Set #1</t>
  </si>
  <si>
    <t>GUID</t>
  </si>
  <si>
    <t>DG2D4C8142</t>
  </si>
  <si>
    <t>Format Range</t>
  </si>
  <si>
    <t>Variable Layout</t>
  </si>
  <si>
    <t>Columns</t>
  </si>
  <si>
    <t>Variable Names In Cells</t>
  </si>
  <si>
    <t>Variable Names In 2nd Cells</t>
  </si>
  <si>
    <t>Data Set Ranges</t>
  </si>
  <si>
    <t>Data Sheet Format</t>
  </si>
  <si>
    <t>Formula Eval Cell</t>
  </si>
  <si>
    <t>Num Stored Vars</t>
  </si>
  <si>
    <t>1 : Info</t>
  </si>
  <si>
    <t>VGDDC8E6F</t>
  </si>
  <si>
    <t>var1</t>
  </si>
  <si>
    <t>ST_NewBalance</t>
  </si>
  <si>
    <t>1 : Ranges</t>
  </si>
  <si>
    <t>1 : MultiRefs</t>
  </si>
  <si>
    <t>StatTools</t>
  </si>
  <si>
    <t>(Core Analysis Pack)</t>
  </si>
  <si>
    <t>Analysis:</t>
  </si>
  <si>
    <t>Confidence Interval</t>
  </si>
  <si>
    <t>Performed By:</t>
  </si>
  <si>
    <t>Thomas A. Williams</t>
  </si>
  <si>
    <t>Date:</t>
  </si>
  <si>
    <t>Friday, January 12, 2007</t>
  </si>
  <si>
    <t>Updating:</t>
  </si>
  <si>
    <t>Live</t>
  </si>
  <si>
    <t>Conf. Intervals (One-Sample)</t>
  </si>
  <si>
    <t>Sample Size</t>
  </si>
  <si>
    <t>Sample Mean</t>
  </si>
  <si>
    <t>Sample Std Dev</t>
  </si>
  <si>
    <t>Confidence Level (Mean)</t>
  </si>
  <si>
    <t>Degrees of Freedom</t>
  </si>
  <si>
    <t>Lower Limit</t>
  </si>
  <si>
    <t>Upper Limit</t>
  </si>
  <si>
    <t>Solde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</si>
</sst>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2"/>
      <name val="Times New Roman"/>
    </font>
    <font>
      <b/>
      <sz val="12"/>
      <name val="Times New Roman"/>
      <family val="1"/>
    </font>
    <font>
      <sz val="8"/>
      <name val="Times New Roman"/>
    </font>
    <font>
      <b/>
      <sz val="8"/>
      <name val="Times New Roman"/>
      <family val="1"/>
    </font>
    <font>
      <b/>
      <sz val="14"/>
      <name val="Times New Roman"/>
      <family val="1"/>
    </font>
    <font>
      <b/>
      <i/>
      <sz val="8"/>
      <name val="Times New Roman"/>
      <family val="1"/>
    </font>
    <font>
      <sz val="8"/>
      <color indexed="8"/>
      <name val="Tahoma"/>
      <family val="2"/>
    </font>
    <font>
      <b/>
      <u/>
      <sz val="8"/>
      <color indexed="8"/>
      <name val="Tahoma"/>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s>
  <cellStyleXfs count="1">
    <xf numFmtId="0" fontId="0" fillId="0" borderId="0"/>
  </cellStyleXfs>
  <cellXfs count="22">
    <xf numFmtId="0" fontId="0" fillId="0" borderId="0" xfId="0"/>
    <xf numFmtId="0" fontId="1" fillId="0" borderId="0" xfId="0" applyFont="1" applyAlignment="1">
      <alignment horizontal="center"/>
    </xf>
    <xf numFmtId="0" fontId="0" fillId="0" borderId="0" xfId="0" applyAlignment="1">
      <alignment horizontal="left"/>
    </xf>
    <xf numFmtId="0" fontId="1" fillId="0" borderId="0" xfId="0" applyFont="1" applyAlignment="1">
      <alignment horizontal="left"/>
    </xf>
    <xf numFmtId="0" fontId="2" fillId="2" borderId="0" xfId="0" applyFont="1" applyFill="1"/>
    <xf numFmtId="0" fontId="2" fillId="2" borderId="1" xfId="0" applyFont="1" applyFill="1" applyBorder="1"/>
    <xf numFmtId="0" fontId="4" fillId="2" borderId="0" xfId="0" applyFont="1" applyFill="1" applyAlignment="1">
      <alignment horizontal="right"/>
    </xf>
    <xf numFmtId="0" fontId="3" fillId="2" borderId="0" xfId="0" applyFont="1" applyFill="1" applyAlignment="1">
      <alignment horizontal="right"/>
    </xf>
    <xf numFmtId="0" fontId="3" fillId="2" borderId="1" xfId="0" applyFont="1" applyFill="1" applyBorder="1" applyAlignment="1">
      <alignment horizontal="right"/>
    </xf>
    <xf numFmtId="0" fontId="2" fillId="2" borderId="0" xfId="0" applyFont="1" applyFill="1" applyAlignment="1">
      <alignment horizontal="left"/>
    </xf>
    <xf numFmtId="0" fontId="2" fillId="2" borderId="1" xfId="0" applyFont="1" applyFill="1" applyBorder="1" applyAlignment="1">
      <alignment horizontal="left"/>
    </xf>
    <xf numFmtId="0" fontId="0" fillId="0" borderId="0" xfId="0" applyAlignment="1">
      <alignment horizontal="center"/>
    </xf>
    <xf numFmtId="49" fontId="3" fillId="0" borderId="0" xfId="0" applyNumberFormat="1" applyFont="1" applyAlignment="1">
      <alignment horizontal="center"/>
    </xf>
    <xf numFmtId="49" fontId="3" fillId="0" borderId="2" xfId="0" applyNumberFormat="1" applyFont="1" applyBorder="1" applyAlignment="1">
      <alignment horizontal="center"/>
    </xf>
    <xf numFmtId="49" fontId="3" fillId="0" borderId="0" xfId="0" applyNumberFormat="1" applyFont="1" applyAlignment="1">
      <alignment horizontal="left"/>
    </xf>
    <xf numFmtId="49" fontId="5" fillId="0" borderId="0" xfId="0" applyNumberFormat="1" applyFont="1" applyAlignment="1">
      <alignment horizontal="left"/>
    </xf>
    <xf numFmtId="49" fontId="5" fillId="0" borderId="2" xfId="0" applyNumberFormat="1" applyFont="1" applyBorder="1" applyAlignment="1">
      <alignment horizontal="left"/>
    </xf>
    <xf numFmtId="49" fontId="3" fillId="0" borderId="3" xfId="0" applyNumberFormat="1" applyFont="1" applyBorder="1" applyAlignment="1">
      <alignment horizontal="left"/>
    </xf>
    <xf numFmtId="0" fontId="0" fillId="0" borderId="0" xfId="0" applyNumberFormat="1" applyAlignment="1">
      <alignment horizontal="center"/>
    </xf>
    <xf numFmtId="2" fontId="0" fillId="0" borderId="0" xfId="0" applyNumberFormat="1" applyAlignment="1">
      <alignment horizontal="center"/>
    </xf>
    <xf numFmtId="2" fontId="0" fillId="0" borderId="3" xfId="0" applyNumberFormat="1" applyBorder="1" applyAlignment="1">
      <alignment horizontal="center"/>
    </xf>
    <xf numFmtId="164" fontId="0" fillId="0" borderId="0" xfId="0" applyNumberForma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1"/>
  <sheetViews>
    <sheetView tabSelected="1" workbookViewId="0">
      <selection activeCell="A2" sqref="A2"/>
    </sheetView>
  </sheetViews>
  <sheetFormatPr baseColWidth="10" defaultColWidth="9" defaultRowHeight="15.75" x14ac:dyDescent="0.25"/>
  <cols>
    <col min="1" max="1" width="11.375" bestFit="1" customWidth="1"/>
  </cols>
  <sheetData>
    <row r="1" spans="1:1" x14ac:dyDescent="0.25">
      <c r="A1" s="1" t="s">
        <v>38</v>
      </c>
    </row>
    <row r="2" spans="1:1" x14ac:dyDescent="0.25">
      <c r="A2">
        <v>9430</v>
      </c>
    </row>
    <row r="3" spans="1:1" x14ac:dyDescent="0.25">
      <c r="A3">
        <v>7535</v>
      </c>
    </row>
    <row r="4" spans="1:1" x14ac:dyDescent="0.25">
      <c r="A4">
        <v>4078</v>
      </c>
    </row>
    <row r="5" spans="1:1" x14ac:dyDescent="0.25">
      <c r="A5">
        <v>5604</v>
      </c>
    </row>
    <row r="6" spans="1:1" x14ac:dyDescent="0.25">
      <c r="A6">
        <v>5179</v>
      </c>
    </row>
    <row r="7" spans="1:1" x14ac:dyDescent="0.25">
      <c r="A7">
        <v>4416</v>
      </c>
    </row>
    <row r="8" spans="1:1" x14ac:dyDescent="0.25">
      <c r="A8">
        <v>10676</v>
      </c>
    </row>
    <row r="9" spans="1:1" x14ac:dyDescent="0.25">
      <c r="A9">
        <v>1627</v>
      </c>
    </row>
    <row r="10" spans="1:1" x14ac:dyDescent="0.25">
      <c r="A10">
        <v>10112</v>
      </c>
    </row>
    <row r="11" spans="1:1" x14ac:dyDescent="0.25">
      <c r="A11">
        <v>6567</v>
      </c>
    </row>
    <row r="12" spans="1:1" x14ac:dyDescent="0.25">
      <c r="A12">
        <v>13627</v>
      </c>
    </row>
    <row r="13" spans="1:1" x14ac:dyDescent="0.25">
      <c r="A13">
        <v>18719</v>
      </c>
    </row>
    <row r="14" spans="1:1" x14ac:dyDescent="0.25">
      <c r="A14">
        <v>14661</v>
      </c>
    </row>
    <row r="15" spans="1:1" x14ac:dyDescent="0.25">
      <c r="A15">
        <v>12195</v>
      </c>
    </row>
    <row r="16" spans="1:1" x14ac:dyDescent="0.25">
      <c r="A16">
        <v>10544</v>
      </c>
    </row>
    <row r="17" spans="1:1" x14ac:dyDescent="0.25">
      <c r="A17">
        <v>13659</v>
      </c>
    </row>
    <row r="18" spans="1:1" x14ac:dyDescent="0.25">
      <c r="A18">
        <v>7061</v>
      </c>
    </row>
    <row r="19" spans="1:1" x14ac:dyDescent="0.25">
      <c r="A19">
        <v>6245</v>
      </c>
    </row>
    <row r="20" spans="1:1" x14ac:dyDescent="0.25">
      <c r="A20">
        <v>13021</v>
      </c>
    </row>
    <row r="21" spans="1:1" x14ac:dyDescent="0.25">
      <c r="A21">
        <v>9719</v>
      </c>
    </row>
    <row r="22" spans="1:1" x14ac:dyDescent="0.25">
      <c r="A22">
        <v>2200</v>
      </c>
    </row>
    <row r="23" spans="1:1" x14ac:dyDescent="0.25">
      <c r="A23">
        <v>10746</v>
      </c>
    </row>
    <row r="24" spans="1:1" x14ac:dyDescent="0.25">
      <c r="A24">
        <v>12744</v>
      </c>
    </row>
    <row r="25" spans="1:1" x14ac:dyDescent="0.25">
      <c r="A25">
        <v>5742</v>
      </c>
    </row>
    <row r="26" spans="1:1" x14ac:dyDescent="0.25">
      <c r="A26">
        <v>7159</v>
      </c>
    </row>
    <row r="27" spans="1:1" x14ac:dyDescent="0.25">
      <c r="A27">
        <v>8137</v>
      </c>
    </row>
    <row r="28" spans="1:1" x14ac:dyDescent="0.25">
      <c r="A28">
        <v>9467</v>
      </c>
    </row>
    <row r="29" spans="1:1" x14ac:dyDescent="0.25">
      <c r="A29">
        <v>12595</v>
      </c>
    </row>
    <row r="30" spans="1:1" x14ac:dyDescent="0.25">
      <c r="A30">
        <v>7917</v>
      </c>
    </row>
    <row r="31" spans="1:1" x14ac:dyDescent="0.25">
      <c r="A31">
        <v>11346</v>
      </c>
    </row>
    <row r="32" spans="1:1" x14ac:dyDescent="0.25">
      <c r="A32">
        <v>12806</v>
      </c>
    </row>
    <row r="33" spans="1:1" x14ac:dyDescent="0.25">
      <c r="A33">
        <v>4972</v>
      </c>
    </row>
    <row r="34" spans="1:1" x14ac:dyDescent="0.25">
      <c r="A34">
        <v>11356</v>
      </c>
    </row>
    <row r="35" spans="1:1" x14ac:dyDescent="0.25">
      <c r="A35">
        <v>7117</v>
      </c>
    </row>
    <row r="36" spans="1:1" x14ac:dyDescent="0.25">
      <c r="A36">
        <v>9465</v>
      </c>
    </row>
    <row r="37" spans="1:1" x14ac:dyDescent="0.25">
      <c r="A37">
        <v>19263</v>
      </c>
    </row>
    <row r="38" spans="1:1" x14ac:dyDescent="0.25">
      <c r="A38">
        <v>9071</v>
      </c>
    </row>
    <row r="39" spans="1:1" x14ac:dyDescent="0.25">
      <c r="A39">
        <v>3603</v>
      </c>
    </row>
    <row r="40" spans="1:1" x14ac:dyDescent="0.25">
      <c r="A40">
        <v>16804</v>
      </c>
    </row>
    <row r="41" spans="1:1" x14ac:dyDescent="0.25">
      <c r="A41">
        <v>13479</v>
      </c>
    </row>
    <row r="42" spans="1:1" x14ac:dyDescent="0.25">
      <c r="A42">
        <v>14044</v>
      </c>
    </row>
    <row r="43" spans="1:1" x14ac:dyDescent="0.25">
      <c r="A43">
        <v>6817</v>
      </c>
    </row>
    <row r="44" spans="1:1" x14ac:dyDescent="0.25">
      <c r="A44">
        <v>6845</v>
      </c>
    </row>
    <row r="45" spans="1:1" x14ac:dyDescent="0.25">
      <c r="A45">
        <v>10493</v>
      </c>
    </row>
    <row r="46" spans="1:1" x14ac:dyDescent="0.25">
      <c r="A46">
        <v>615</v>
      </c>
    </row>
    <row r="47" spans="1:1" x14ac:dyDescent="0.25">
      <c r="A47">
        <v>13627</v>
      </c>
    </row>
    <row r="48" spans="1:1" x14ac:dyDescent="0.25">
      <c r="A48">
        <v>12557</v>
      </c>
    </row>
    <row r="49" spans="1:1" x14ac:dyDescent="0.25">
      <c r="A49">
        <v>6232</v>
      </c>
    </row>
    <row r="50" spans="1:1" x14ac:dyDescent="0.25">
      <c r="A50">
        <v>9691</v>
      </c>
    </row>
    <row r="51" spans="1:1" x14ac:dyDescent="0.25">
      <c r="A51">
        <v>11448</v>
      </c>
    </row>
    <row r="52" spans="1:1" x14ac:dyDescent="0.25">
      <c r="A52">
        <v>8279</v>
      </c>
    </row>
    <row r="53" spans="1:1" x14ac:dyDescent="0.25">
      <c r="A53">
        <v>5649</v>
      </c>
    </row>
    <row r="54" spans="1:1" x14ac:dyDescent="0.25">
      <c r="A54">
        <v>11298</v>
      </c>
    </row>
    <row r="55" spans="1:1" x14ac:dyDescent="0.25">
      <c r="A55">
        <v>4353</v>
      </c>
    </row>
    <row r="56" spans="1:1" x14ac:dyDescent="0.25">
      <c r="A56">
        <v>3467</v>
      </c>
    </row>
    <row r="57" spans="1:1" x14ac:dyDescent="0.25">
      <c r="A57">
        <v>6191</v>
      </c>
    </row>
    <row r="58" spans="1:1" x14ac:dyDescent="0.25">
      <c r="A58">
        <v>12851</v>
      </c>
    </row>
    <row r="59" spans="1:1" x14ac:dyDescent="0.25">
      <c r="A59">
        <v>5337</v>
      </c>
    </row>
    <row r="60" spans="1:1" x14ac:dyDescent="0.25">
      <c r="A60">
        <v>8372</v>
      </c>
    </row>
    <row r="61" spans="1:1" x14ac:dyDescent="0.25">
      <c r="A61">
        <v>7445</v>
      </c>
    </row>
    <row r="62" spans="1:1" x14ac:dyDescent="0.25">
      <c r="A62">
        <v>11032</v>
      </c>
    </row>
    <row r="63" spans="1:1" x14ac:dyDescent="0.25">
      <c r="A63">
        <v>6525</v>
      </c>
    </row>
    <row r="64" spans="1:1" x14ac:dyDescent="0.25">
      <c r="A64">
        <v>5239</v>
      </c>
    </row>
    <row r="65" spans="1:1" x14ac:dyDescent="0.25">
      <c r="A65">
        <v>6195</v>
      </c>
    </row>
    <row r="66" spans="1:1" x14ac:dyDescent="0.25">
      <c r="A66">
        <v>12584</v>
      </c>
    </row>
    <row r="67" spans="1:1" x14ac:dyDescent="0.25">
      <c r="A67">
        <v>15415</v>
      </c>
    </row>
    <row r="68" spans="1:1" x14ac:dyDescent="0.25">
      <c r="A68">
        <v>15917</v>
      </c>
    </row>
    <row r="69" spans="1:1" x14ac:dyDescent="0.25">
      <c r="A69">
        <v>12591</v>
      </c>
    </row>
    <row r="70" spans="1:1" x14ac:dyDescent="0.25">
      <c r="A70">
        <v>9743</v>
      </c>
    </row>
    <row r="71" spans="1:1" x14ac:dyDescent="0.25">
      <c r="A71">
        <v>10324</v>
      </c>
    </row>
  </sheetData>
  <phoneticPr fontId="2" type="noConversion"/>
  <pageMargins left="0.75" right="0.75" top="1" bottom="1" header="0.5" footer="0.5"/>
  <pageSetup orientation="portrait" horizontalDpi="4294967292"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 defaultRowHeight="15.75" x14ac:dyDescent="0.25"/>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 defaultRowHeight="15.75" x14ac:dyDescent="0.25"/>
  <sheetData/>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heetViews>
  <sheetFormatPr baseColWidth="10" defaultColWidth="30.75" defaultRowHeight="15.75" x14ac:dyDescent="0.25"/>
  <cols>
    <col min="1" max="1" width="30.75" style="3" customWidth="1"/>
    <col min="2" max="16384" width="30.75" style="2"/>
  </cols>
  <sheetData>
    <row r="1" spans="1:7" x14ac:dyDescent="0.25">
      <c r="A1" s="3" t="s">
        <v>1</v>
      </c>
      <c r="B1" s="2" t="s">
        <v>2</v>
      </c>
    </row>
    <row r="2" spans="1:7" x14ac:dyDescent="0.25">
      <c r="A2" s="3" t="s">
        <v>3</v>
      </c>
      <c r="B2" s="2" t="s">
        <v>4</v>
      </c>
    </row>
    <row r="3" spans="1:7" x14ac:dyDescent="0.25">
      <c r="A3" s="3" t="s">
        <v>5</v>
      </c>
      <c r="B3" s="2" t="b">
        <v>0</v>
      </c>
    </row>
    <row r="4" spans="1:7" x14ac:dyDescent="0.25">
      <c r="A4" s="3" t="s">
        <v>6</v>
      </c>
      <c r="B4" s="2" t="s">
        <v>7</v>
      </c>
    </row>
    <row r="5" spans="1:7" x14ac:dyDescent="0.25">
      <c r="A5" s="3" t="s">
        <v>8</v>
      </c>
      <c r="B5" s="2" t="b">
        <v>1</v>
      </c>
    </row>
    <row r="6" spans="1:7" x14ac:dyDescent="0.25">
      <c r="A6" s="3" t="s">
        <v>9</v>
      </c>
      <c r="B6" s="2" t="b">
        <v>1</v>
      </c>
    </row>
    <row r="7" spans="1:7" x14ac:dyDescent="0.25">
      <c r="A7" s="3" t="s">
        <v>10</v>
      </c>
      <c r="B7" s="2">
        <f>Data!$A$1:$A$71</f>
        <v>4416</v>
      </c>
    </row>
    <row r="8" spans="1:7" x14ac:dyDescent="0.25">
      <c r="A8" s="3" t="s">
        <v>11</v>
      </c>
      <c r="B8" s="2">
        <v>1</v>
      </c>
    </row>
    <row r="9" spans="1:7" x14ac:dyDescent="0.25">
      <c r="A9" s="3" t="s">
        <v>12</v>
      </c>
      <c r="B9" s="2">
        <f>1</f>
        <v>1</v>
      </c>
    </row>
    <row r="10" spans="1:7" x14ac:dyDescent="0.25">
      <c r="A10" s="3" t="s">
        <v>13</v>
      </c>
      <c r="B10" s="2">
        <v>1</v>
      </c>
    </row>
    <row r="12" spans="1:7" x14ac:dyDescent="0.25">
      <c r="A12" s="3" t="s">
        <v>14</v>
      </c>
      <c r="B12" s="2" t="s">
        <v>15</v>
      </c>
      <c r="C12" s="2" t="s">
        <v>16</v>
      </c>
      <c r="D12" s="2" t="s">
        <v>17</v>
      </c>
      <c r="E12" s="2" t="b">
        <v>1</v>
      </c>
      <c r="F12" s="2">
        <v>0</v>
      </c>
      <c r="G12" s="2">
        <v>4</v>
      </c>
    </row>
    <row r="13" spans="1:7" x14ac:dyDescent="0.25">
      <c r="A13" s="3" t="s">
        <v>18</v>
      </c>
      <c r="B13" s="2">
        <f>Data!$A$1:$A$71</f>
        <v>18719</v>
      </c>
    </row>
    <row r="14" spans="1:7" x14ac:dyDescent="0.25">
      <c r="A14" s="3" t="s">
        <v>19</v>
      </c>
    </row>
  </sheetData>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5"/>
  <sheetViews>
    <sheetView showGridLines="0" workbookViewId="0">
      <selection activeCell="D16" sqref="D16"/>
    </sheetView>
  </sheetViews>
  <sheetFormatPr baseColWidth="10" defaultColWidth="12.75" defaultRowHeight="15.75" x14ac:dyDescent="0.25"/>
  <cols>
    <col min="1" max="1" width="17.25" bestFit="1" customWidth="1"/>
  </cols>
  <sheetData>
    <row r="1" spans="1:2" s="4" customFormat="1" ht="18.75" x14ac:dyDescent="0.3">
      <c r="A1" s="6" t="s">
        <v>20</v>
      </c>
      <c r="B1" s="9" t="s">
        <v>21</v>
      </c>
    </row>
    <row r="2" spans="1:2" s="4" customFormat="1" ht="11.25" x14ac:dyDescent="0.2">
      <c r="A2" s="7" t="s">
        <v>22</v>
      </c>
      <c r="B2" s="9" t="s">
        <v>23</v>
      </c>
    </row>
    <row r="3" spans="1:2" s="4" customFormat="1" ht="11.25" x14ac:dyDescent="0.2">
      <c r="A3" s="7" t="s">
        <v>24</v>
      </c>
      <c r="B3" s="9" t="s">
        <v>25</v>
      </c>
    </row>
    <row r="4" spans="1:2" s="4" customFormat="1" ht="11.25" x14ac:dyDescent="0.2">
      <c r="A4" s="7" t="s">
        <v>26</v>
      </c>
      <c r="B4" s="9" t="s">
        <v>27</v>
      </c>
    </row>
    <row r="5" spans="1:2" s="5" customFormat="1" ht="11.25" x14ac:dyDescent="0.2">
      <c r="A5" s="8" t="s">
        <v>28</v>
      </c>
      <c r="B5" s="10" t="s">
        <v>29</v>
      </c>
    </row>
    <row r="7" spans="1:2" ht="12.75" customHeight="1" x14ac:dyDescent="0.25">
      <c r="A7" s="15"/>
      <c r="B7" s="12" t="s">
        <v>0</v>
      </c>
    </row>
    <row r="8" spans="1:2" ht="12.75" customHeight="1" thickBot="1" x14ac:dyDescent="0.3">
      <c r="A8" s="16" t="s">
        <v>30</v>
      </c>
      <c r="B8" s="13" t="s">
        <v>2</v>
      </c>
    </row>
    <row r="9" spans="1:2" ht="12.75" customHeight="1" thickTop="1" x14ac:dyDescent="0.25">
      <c r="A9" s="14" t="s">
        <v>31</v>
      </c>
      <c r="B9" s="18" t="e">
        <f ca="1">StatCount(ST_NewBalance)</f>
        <v>#NAME?</v>
      </c>
    </row>
    <row r="10" spans="1:2" ht="12.75" customHeight="1" x14ac:dyDescent="0.25">
      <c r="A10" s="14" t="s">
        <v>32</v>
      </c>
      <c r="B10" s="19" t="e">
        <f ca="1">StatMean(ST_NewBalance)</f>
        <v>#NAME?</v>
      </c>
    </row>
    <row r="11" spans="1:2" ht="12.75" customHeight="1" x14ac:dyDescent="0.25">
      <c r="A11" s="17" t="s">
        <v>33</v>
      </c>
      <c r="B11" s="20" t="e">
        <f ca="1">StatStdDev(ST_NewBalance)</f>
        <v>#NAME?</v>
      </c>
    </row>
    <row r="12" spans="1:2" ht="12.75" customHeight="1" x14ac:dyDescent="0.25">
      <c r="A12" s="14" t="s">
        <v>34</v>
      </c>
      <c r="B12" s="21">
        <v>0.95</v>
      </c>
    </row>
    <row r="13" spans="1:2" ht="12.75" customHeight="1" x14ac:dyDescent="0.25">
      <c r="A13" s="14" t="s">
        <v>35</v>
      </c>
      <c r="B13" s="11" t="e">
        <f ca="1">B9 - 1</f>
        <v>#NAME?</v>
      </c>
    </row>
    <row r="14" spans="1:2" ht="12.75" customHeight="1" x14ac:dyDescent="0.25">
      <c r="A14" s="14" t="s">
        <v>36</v>
      </c>
      <c r="B14" s="19" t="e">
        <f ca="1">B10 - StatStudent(B13,"q to x", (1 - B12)/2) * (B11/SQRT(B9))</f>
        <v>#NAME?</v>
      </c>
    </row>
    <row r="15" spans="1:2" ht="12.75" customHeight="1" x14ac:dyDescent="0.25">
      <c r="A15" s="14" t="s">
        <v>37</v>
      </c>
      <c r="B15" s="19" t="e">
        <f ca="1">B10 + StatStudent(B13,"q to x", (1 - B12)/2) * (B11/SQRT(B9))</f>
        <v>#NAME?</v>
      </c>
    </row>
  </sheetData>
  <phoneticPr fontId="2" type="noConversion"/>
  <pageMargins left="0.75" right="0.75" top="1" bottom="1" header="0.5" footer="0.5"/>
  <pageSetup orientation="portrait" blackAndWhite="1"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Data</vt:lpstr>
      <vt:lpstr>Sheet2</vt:lpstr>
      <vt:lpstr>Sheet3</vt:lpstr>
      <vt:lpstr>_STDS_DG2D4C8142</vt:lpstr>
      <vt:lpstr>Confidence Interval</vt:lpstr>
      <vt:lpstr>ST_NewBalance</vt:lpstr>
      <vt:lpstr>'Confidence Interval'!StatToolsHeader</vt:lpstr>
    </vt:vector>
  </TitlesOfParts>
  <Company>University of Cincinnati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Anderson</dc:creator>
  <cp:lastModifiedBy>BORSENBERGER Claire</cp:lastModifiedBy>
  <dcterms:created xsi:type="dcterms:W3CDTF">2000-04-20T14:03:58Z</dcterms:created>
  <dcterms:modified xsi:type="dcterms:W3CDTF">2015-06-23T06:33:34Z</dcterms:modified>
</cp:coreProperties>
</file>