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newSango\Data\Export\Common\"/>
    </mc:Choice>
  </mc:AlternateContent>
  <xr:revisionPtr revIDLastSave="0" documentId="13_ncr:1_{FA4334D0-D524-4CB8-88E0-749F22BA9A4B}" xr6:coauthVersionLast="47" xr6:coauthVersionMax="47" xr10:uidLastSave="{00000000-0000-0000-0000-000000000000}"/>
  <bookViews>
    <workbookView xWindow="-108" yWindow="-108" windowWidth="30936" windowHeight="16896" tabRatio="923" xr2:uid="{00000000-000D-0000-FFFF-FFFF00000000}"/>
  </bookViews>
  <sheets>
    <sheet name="Techniques" sheetId="36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36" l="1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</calcChain>
</file>

<file path=xl/sharedStrings.xml><?xml version="1.0" encoding="utf-8"?>
<sst xmlns="http://schemas.openxmlformats.org/spreadsheetml/2006/main" count="158" uniqueCount="97">
  <si>
    <t>序号</t>
    <phoneticPr fontId="1" type="noConversion"/>
  </si>
  <si>
    <t>名称</t>
    <phoneticPr fontId="1" type="noConversion"/>
  </si>
  <si>
    <t>备注:</t>
    <phoneticPr fontId="1" type="noConversion"/>
  </si>
  <si>
    <t>s</t>
    <phoneticPr fontId="1" type="noConversion"/>
  </si>
  <si>
    <t>#</t>
    <phoneticPr fontId="1" type="noConversion"/>
  </si>
  <si>
    <t>i32</t>
    <phoneticPr fontId="1" type="noConversion"/>
  </si>
  <si>
    <t>Id</t>
  </si>
  <si>
    <t>Name</t>
    <phoneticPr fontId="1" type="noConversion"/>
  </si>
  <si>
    <t>锻炼枪兵</t>
    <phoneticPr fontId="1" type="noConversion"/>
  </si>
  <si>
    <t>增加枪兵战法的威力</t>
  </si>
  <si>
    <t>枪兵</t>
  </si>
  <si>
    <t>袭击兵粮</t>
  </si>
  <si>
    <t>以枪兵攻击时，夺取敌方部队的兵粮</t>
  </si>
  <si>
    <t>奇袭</t>
  </si>
  <si>
    <t>枪兵于森林中攻击时，不会遭到反击</t>
    <phoneticPr fontId="1" type="noConversion"/>
  </si>
  <si>
    <t>精锐枪兵</t>
  </si>
  <si>
    <t>强化枪兵的攻击力、防御力、移动力</t>
    <phoneticPr fontId="1" type="noConversion"/>
  </si>
  <si>
    <t>锻炼戟兵</t>
    <phoneticPr fontId="1" type="noConversion"/>
  </si>
  <si>
    <t>增加戟兵战法的威力</t>
  </si>
  <si>
    <t>戟兵</t>
  </si>
  <si>
    <t>箭盾</t>
  </si>
  <si>
    <t>以30％的机率来防御弓箭攻击</t>
    <phoneticPr fontId="1" type="noConversion"/>
  </si>
  <si>
    <t>大盾</t>
  </si>
  <si>
    <t>以30％的机率来防御一般攻击</t>
    <phoneticPr fontId="1" type="noConversion"/>
  </si>
  <si>
    <t>精锐戟兵</t>
  </si>
  <si>
    <t>强化戟兵的攻击力、防御力、移动力</t>
    <phoneticPr fontId="1" type="noConversion"/>
  </si>
  <si>
    <t>锻炼弩兵</t>
    <phoneticPr fontId="1" type="noConversion"/>
  </si>
  <si>
    <t>增加弩兵战法的威力</t>
  </si>
  <si>
    <t>弩兵</t>
  </si>
  <si>
    <t>还射</t>
  </si>
  <si>
    <t>弩兵遭受弓箭攻击时会自动反击</t>
  </si>
  <si>
    <t>强弩</t>
  </si>
  <si>
    <t>弩兵的射程增加１区格</t>
  </si>
  <si>
    <t>精锐弩兵</t>
  </si>
  <si>
    <t>强化弩兵的攻击力、防御力、移动力</t>
    <phoneticPr fontId="1" type="noConversion"/>
  </si>
  <si>
    <t>锻炼骑兵</t>
    <phoneticPr fontId="1" type="noConversion"/>
  </si>
  <si>
    <t>增加骑兵战法的威力</t>
  </si>
  <si>
    <t>骑兵</t>
  </si>
  <si>
    <t>出产良马</t>
  </si>
  <si>
    <t>增加骑兵的移动力</t>
  </si>
  <si>
    <t>骑射</t>
  </si>
  <si>
    <t>骑兵可执行弓箭攻击</t>
  </si>
  <si>
    <t>精锐骑兵</t>
  </si>
  <si>
    <t>强化骑兵的攻击力、防御力、移动力</t>
    <phoneticPr fontId="1" type="noConversion"/>
  </si>
  <si>
    <t>熟练兵</t>
  </si>
  <si>
    <t>士兵的气力上限增加20</t>
  </si>
  <si>
    <t>錬兵</t>
  </si>
  <si>
    <t>难所行军</t>
  </si>
  <si>
    <t>可通行间道与浅滩，通行栈道时不会受到损伤</t>
  </si>
  <si>
    <t>军制改革</t>
  </si>
  <si>
    <t>部队士兵上限增加3000</t>
  </si>
  <si>
    <t>云梯</t>
    <phoneticPr fontId="1" type="noConversion"/>
  </si>
  <si>
    <t>增加部队的据点攻击力</t>
  </si>
  <si>
    <t>强化车轴</t>
  </si>
  <si>
    <t>增加兵器的移动力</t>
  </si>
  <si>
    <t>发明</t>
  </si>
  <si>
    <t>石造建筑</t>
    <phoneticPr fontId="1" type="noConversion"/>
  </si>
  <si>
    <t>可使用障害物「石墙」、设施「石兵八阵」</t>
  </si>
  <si>
    <t>开发投石</t>
  </si>
  <si>
    <t>可使用兵装「投石、斗舰」、设施「投石台」</t>
    <phoneticPr fontId="1" type="noConversion"/>
  </si>
  <si>
    <t>霹雳</t>
  </si>
  <si>
    <t>执行投石攻击时，同时攻击周围１区格</t>
  </si>
  <si>
    <t>培训工兵</t>
  </si>
  <si>
    <t>增加每回合的耐久回复量</t>
    <phoneticPr fontId="1" type="noConversion"/>
  </si>
  <si>
    <t>防卫</t>
  </si>
  <si>
    <t>强化设施</t>
  </si>
  <si>
    <t>可使用设施「砦、连弩楼」</t>
  </si>
  <si>
    <t>强化城墙</t>
  </si>
  <si>
    <t>可使用设施「城塞」、增加据点的耐久</t>
  </si>
  <si>
    <t>强化防卫</t>
  </si>
  <si>
    <t>强化据点的反击力</t>
  </si>
  <si>
    <t>开发木兽</t>
  </si>
  <si>
    <t>可使用兵装「木兽」</t>
  </si>
  <si>
    <t>火攻</t>
  </si>
  <si>
    <t>神火计</t>
  </si>
  <si>
    <t>可于３区格范围内执行火计</t>
    <phoneticPr fontId="1" type="noConversion"/>
  </si>
  <si>
    <t>炼成火药</t>
    <phoneticPr fontId="1" type="noConversion"/>
  </si>
  <si>
    <t>可使用陷阱「火焰种、火焰球」</t>
    <phoneticPr fontId="1" type="noConversion"/>
  </si>
  <si>
    <t>炼成炸药</t>
    <phoneticPr fontId="1" type="noConversion"/>
  </si>
  <si>
    <t>可使用陷阱「业火种、业火球」，增强火势</t>
    <phoneticPr fontId="1" type="noConversion"/>
  </si>
  <si>
    <t>开通官道</t>
  </si>
  <si>
    <t>提升输送队的移动力</t>
    <phoneticPr fontId="1" type="noConversion"/>
  </si>
  <si>
    <t>内政</t>
  </si>
  <si>
    <t>扩展港关</t>
  </si>
  <si>
    <t>提升关所、港的最大资金、兵粮、士兵、兵装</t>
    <phoneticPr fontId="1" type="noConversion"/>
  </si>
  <si>
    <t>整备政令</t>
  </si>
  <si>
    <t>治安变得不容易下降</t>
  </si>
  <si>
    <t>掌握人心</t>
  </si>
  <si>
    <t>麾下武将的忠诚变得不容易下降</t>
  </si>
  <si>
    <t>desc</t>
    <phoneticPr fontId="1" type="noConversion"/>
  </si>
  <si>
    <t>kind</t>
    <phoneticPr fontId="1" type="noConversion"/>
  </si>
  <si>
    <t>level</t>
    <phoneticPr fontId="1" type="noConversion"/>
  </si>
  <si>
    <t>goldCost</t>
    <phoneticPr fontId="1" type="noConversion"/>
  </si>
  <si>
    <t>techPointCost</t>
    <phoneticPr fontId="1" type="noConversion"/>
  </si>
  <si>
    <t>counter</t>
    <phoneticPr fontId="1" type="noConversion"/>
  </si>
  <si>
    <t>needTech</t>
    <phoneticPr fontId="1" type="noConversion"/>
  </si>
  <si>
    <t>u8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</si>
</sst>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5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/>
    </xf>
    <xf numFmtId="49" fontId="4" fillId="5" borderId="1" xfId="1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5" fillId="6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Medium9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K:\newSango\Data\Export\_old\Scenario_3.0.xlsm" TargetMode="External"/><Relationship Id="rId1" Type="http://schemas.openxmlformats.org/officeDocument/2006/relationships/externalLinkPath" Target="/newSango/Data/Export/_old/Scenario_3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force"/>
      <sheetName val="corps"/>
      <sheetName val="city"/>
      <sheetName val="gate"/>
      <sheetName val="port"/>
      <sheetName val="person"/>
      <sheetName val="treasure"/>
      <sheetName val="troops"/>
      <sheetName val="troops_type"/>
      <sheetName val="troops_animation"/>
      <sheetName val="cell"/>
      <sheetName val="building"/>
      <sheetName val="building_type"/>
      <sheetName val="technique"/>
      <sheetName val="terrain_type"/>
      <sheetName val="features"/>
      <sheetName val="skill"/>
      <sheetName val="area"/>
      <sheetName val="enum"/>
      <sheetName val="official"/>
      <sheetName val="state"/>
      <sheetName val="learning"/>
      <sheetName val="duke"/>
      <sheetName val="country"/>
      <sheetName val="first_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E5" t="str">
            <v>锻炼枪兵</v>
          </cell>
          <cell r="F5">
            <v>1</v>
          </cell>
        </row>
        <row r="6">
          <cell r="E6" t="str">
            <v>袭击兵粮</v>
          </cell>
          <cell r="F6">
            <v>2</v>
          </cell>
        </row>
        <row r="7">
          <cell r="E7" t="str">
            <v>奇袭</v>
          </cell>
          <cell r="F7">
            <v>3</v>
          </cell>
        </row>
        <row r="8">
          <cell r="E8" t="str">
            <v>精锐枪兵</v>
          </cell>
          <cell r="F8">
            <v>4</v>
          </cell>
        </row>
        <row r="9">
          <cell r="E9" t="str">
            <v>锻炼戟兵</v>
          </cell>
          <cell r="F9">
            <v>5</v>
          </cell>
        </row>
        <row r="10">
          <cell r="E10" t="str">
            <v>箭盾</v>
          </cell>
          <cell r="F10">
            <v>6</v>
          </cell>
        </row>
        <row r="11">
          <cell r="E11" t="str">
            <v>大盾</v>
          </cell>
          <cell r="F11">
            <v>7</v>
          </cell>
        </row>
        <row r="12">
          <cell r="E12" t="str">
            <v>精锐戟兵</v>
          </cell>
          <cell r="F12">
            <v>8</v>
          </cell>
        </row>
        <row r="13">
          <cell r="E13" t="str">
            <v>锻炼弩兵</v>
          </cell>
          <cell r="F13">
            <v>9</v>
          </cell>
        </row>
        <row r="14">
          <cell r="E14" t="str">
            <v>还射</v>
          </cell>
          <cell r="F14">
            <v>10</v>
          </cell>
        </row>
        <row r="15">
          <cell r="E15" t="str">
            <v>强弩</v>
          </cell>
          <cell r="F15">
            <v>11</v>
          </cell>
        </row>
        <row r="16">
          <cell r="E16" t="str">
            <v>精锐弩兵</v>
          </cell>
          <cell r="F16">
            <v>12</v>
          </cell>
        </row>
        <row r="17">
          <cell r="E17" t="str">
            <v>锻炼骑兵</v>
          </cell>
          <cell r="F17">
            <v>13</v>
          </cell>
        </row>
        <row r="18">
          <cell r="E18" t="str">
            <v>出产良马</v>
          </cell>
          <cell r="F18">
            <v>14</v>
          </cell>
        </row>
        <row r="19">
          <cell r="E19" t="str">
            <v>骑射</v>
          </cell>
          <cell r="F19">
            <v>15</v>
          </cell>
        </row>
        <row r="20">
          <cell r="E20" t="str">
            <v>精锐骑兵</v>
          </cell>
          <cell r="F20">
            <v>16</v>
          </cell>
        </row>
        <row r="21">
          <cell r="E21" t="str">
            <v>熟练兵</v>
          </cell>
          <cell r="F21">
            <v>17</v>
          </cell>
        </row>
        <row r="22">
          <cell r="E22" t="str">
            <v>难所行军</v>
          </cell>
          <cell r="F22">
            <v>18</v>
          </cell>
        </row>
        <row r="23">
          <cell r="E23" t="str">
            <v>军制改革</v>
          </cell>
          <cell r="F23">
            <v>19</v>
          </cell>
        </row>
        <row r="24">
          <cell r="E24" t="str">
            <v>云梯</v>
          </cell>
          <cell r="F24">
            <v>20</v>
          </cell>
        </row>
        <row r="25">
          <cell r="E25" t="str">
            <v>强化车轴</v>
          </cell>
          <cell r="F25">
            <v>21</v>
          </cell>
        </row>
        <row r="26">
          <cell r="E26" t="str">
            <v>石造建筑</v>
          </cell>
          <cell r="F26">
            <v>22</v>
          </cell>
        </row>
        <row r="27">
          <cell r="E27" t="str">
            <v>开发投石</v>
          </cell>
          <cell r="F27">
            <v>23</v>
          </cell>
        </row>
        <row r="28">
          <cell r="E28" t="str">
            <v>霹雳</v>
          </cell>
          <cell r="F28">
            <v>24</v>
          </cell>
        </row>
        <row r="29">
          <cell r="E29" t="str">
            <v>培训工兵</v>
          </cell>
          <cell r="F29">
            <v>25</v>
          </cell>
        </row>
        <row r="30">
          <cell r="E30" t="str">
            <v>强化设施</v>
          </cell>
          <cell r="F30">
            <v>26</v>
          </cell>
        </row>
        <row r="31">
          <cell r="E31" t="str">
            <v>强化城墙</v>
          </cell>
          <cell r="F31">
            <v>27</v>
          </cell>
        </row>
        <row r="32">
          <cell r="E32" t="str">
            <v>强化防卫</v>
          </cell>
          <cell r="F32">
            <v>28</v>
          </cell>
        </row>
        <row r="33">
          <cell r="E33" t="str">
            <v>开发木兽</v>
          </cell>
          <cell r="F33">
            <v>29</v>
          </cell>
        </row>
        <row r="34">
          <cell r="E34" t="str">
            <v>神火计</v>
          </cell>
          <cell r="F34">
            <v>30</v>
          </cell>
        </row>
        <row r="35">
          <cell r="E35" t="str">
            <v>炼成火药</v>
          </cell>
          <cell r="F35">
            <v>31</v>
          </cell>
        </row>
        <row r="36">
          <cell r="E36" t="str">
            <v>炼成炸药</v>
          </cell>
          <cell r="F36">
            <v>32</v>
          </cell>
        </row>
        <row r="37">
          <cell r="E37" t="str">
            <v>开通官道</v>
          </cell>
          <cell r="F37">
            <v>33</v>
          </cell>
        </row>
        <row r="38">
          <cell r="E38" t="str">
            <v>扩展港关</v>
          </cell>
          <cell r="F38">
            <v>34</v>
          </cell>
        </row>
        <row r="39">
          <cell r="E39" t="str">
            <v>整备政令</v>
          </cell>
          <cell r="F39">
            <v>35</v>
          </cell>
        </row>
        <row r="40">
          <cell r="E40" t="str">
            <v>掌握人心</v>
          </cell>
          <cell r="F40">
            <v>36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D98-4B0B-4096-90A4-E28636B1D41A}">
  <dimension ref="A1:T68"/>
  <sheetViews>
    <sheetView tabSelected="1" zoomScale="82" zoomScaleNormal="82" workbookViewId="0">
      <selection activeCell="F4" sqref="F4"/>
    </sheetView>
  </sheetViews>
  <sheetFormatPr defaultColWidth="9" defaultRowHeight="14.4" x14ac:dyDescent="0.25"/>
  <cols>
    <col min="1" max="1" width="6.77734375" style="2" bestFit="1" customWidth="1"/>
    <col min="2" max="2" width="6.21875" style="2" bestFit="1" customWidth="1"/>
    <col min="3" max="3" width="9.77734375" style="2" bestFit="1" customWidth="1"/>
    <col min="4" max="4" width="45.6640625" style="2" bestFit="1" customWidth="1"/>
    <col min="5" max="5" width="6.77734375" style="2" bestFit="1" customWidth="1"/>
    <col min="6" max="6" width="8" style="2" bestFit="1" customWidth="1"/>
    <col min="7" max="7" width="11.6640625" style="2" bestFit="1" customWidth="1"/>
    <col min="8" max="8" width="18.44140625" style="2" bestFit="1" customWidth="1"/>
    <col min="9" max="9" width="10.44140625" style="2" bestFit="1" customWidth="1"/>
    <col min="10" max="10" width="11.6640625" style="2" bestFit="1" customWidth="1"/>
    <col min="11" max="11" width="9.77734375" style="2" bestFit="1" customWidth="1"/>
    <col min="12" max="12" width="8.44140625" style="2" bestFit="1" customWidth="1"/>
    <col min="13" max="16384" width="9" style="2"/>
  </cols>
  <sheetData>
    <row r="1" spans="1:20" s="10" customFormat="1" ht="59.25" customHeight="1" x14ac:dyDescent="0.25">
      <c r="A1" s="12"/>
      <c r="B1" s="9" t="s">
        <v>0</v>
      </c>
      <c r="C1" s="9" t="s">
        <v>1</v>
      </c>
      <c r="D1" s="14"/>
      <c r="E1" s="9"/>
      <c r="F1" s="9"/>
      <c r="G1" s="8"/>
      <c r="H1" s="9"/>
      <c r="I1" s="14"/>
      <c r="J1" s="14"/>
      <c r="K1" s="14"/>
      <c r="L1" s="14"/>
      <c r="M1" s="9"/>
      <c r="N1" s="7"/>
      <c r="O1" s="9"/>
      <c r="P1" s="7"/>
      <c r="Q1" s="9"/>
      <c r="R1" s="7"/>
      <c r="S1" s="9"/>
      <c r="T1" s="7"/>
    </row>
    <row r="2" spans="1:20" s="1" customFormat="1" ht="25.5" customHeight="1" x14ac:dyDescent="0.25">
      <c r="A2" s="1" t="s">
        <v>2</v>
      </c>
      <c r="B2" s="2"/>
      <c r="C2" s="2"/>
      <c r="D2"/>
      <c r="E2" s="2"/>
      <c r="F2" s="2"/>
      <c r="G2" s="2"/>
      <c r="H2" s="2"/>
      <c r="I2"/>
      <c r="J2"/>
      <c r="K2"/>
      <c r="L2"/>
      <c r="M2" s="2"/>
      <c r="N2" s="2"/>
      <c r="O2" s="2"/>
      <c r="P2" s="2"/>
      <c r="Q2" s="2"/>
      <c r="R2" s="2"/>
      <c r="S2" s="2"/>
      <c r="T2" s="2"/>
    </row>
    <row r="3" spans="1:20" s="5" customFormat="1" ht="33" customHeight="1" x14ac:dyDescent="0.25">
      <c r="A3" s="5" t="s">
        <v>4</v>
      </c>
      <c r="B3" s="8" t="s">
        <v>6</v>
      </c>
      <c r="C3" s="8" t="s">
        <v>7</v>
      </c>
      <c r="D3" s="8" t="s">
        <v>89</v>
      </c>
      <c r="E3" s="13" t="s">
        <v>90</v>
      </c>
      <c r="F3" s="8" t="s">
        <v>91</v>
      </c>
      <c r="G3" s="8" t="s">
        <v>92</v>
      </c>
      <c r="H3" s="8" t="s">
        <v>93</v>
      </c>
      <c r="I3" s="8" t="s">
        <v>94</v>
      </c>
      <c r="J3" s="8" t="s">
        <v>95</v>
      </c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 s="11" customFormat="1" ht="15.75" customHeight="1" x14ac:dyDescent="0.25">
      <c r="A4" s="5" t="s">
        <v>4</v>
      </c>
      <c r="B4" s="11" t="s">
        <v>5</v>
      </c>
      <c r="C4" s="11" t="s">
        <v>3</v>
      </c>
      <c r="D4" s="15" t="s">
        <v>3</v>
      </c>
      <c r="E4" s="11" t="s">
        <v>3</v>
      </c>
      <c r="F4" s="11" t="s">
        <v>96</v>
      </c>
      <c r="G4" s="11" t="s">
        <v>5</v>
      </c>
      <c r="H4" s="11" t="s">
        <v>5</v>
      </c>
      <c r="I4" s="15" t="s">
        <v>96</v>
      </c>
      <c r="J4" s="15" t="s">
        <v>5</v>
      </c>
      <c r="K4" s="15"/>
      <c r="L4" s="15"/>
    </row>
    <row r="5" spans="1:20" x14ac:dyDescent="0.25">
      <c r="B5" s="4">
        <v>1</v>
      </c>
      <c r="C5" s="4" t="s">
        <v>8</v>
      </c>
      <c r="D5" s="4" t="s">
        <v>9</v>
      </c>
      <c r="E5" s="4" t="s">
        <v>10</v>
      </c>
      <c r="F5" s="4">
        <v>0</v>
      </c>
      <c r="G5" s="4">
        <v>1000</v>
      </c>
      <c r="H5" s="4">
        <v>2000</v>
      </c>
      <c r="I5" s="4">
        <v>6</v>
      </c>
      <c r="J5" s="4">
        <f>IFERROR(VLOOKUP(K5,[1]technique!$E$5:$F$40,2,FALSE),0)</f>
        <v>0</v>
      </c>
      <c r="K5" s="4"/>
      <c r="L5" s="4"/>
      <c r="M5" s="4"/>
      <c r="O5" s="4"/>
      <c r="P5" s="4"/>
      <c r="Q5" s="4"/>
      <c r="S5" s="4"/>
    </row>
    <row r="6" spans="1:20" x14ac:dyDescent="0.25">
      <c r="A6" s="3"/>
      <c r="B6" s="4">
        <v>2</v>
      </c>
      <c r="C6" s="4" t="s">
        <v>11</v>
      </c>
      <c r="D6" s="4" t="s">
        <v>12</v>
      </c>
      <c r="E6" s="4" t="s">
        <v>10</v>
      </c>
      <c r="F6" s="4">
        <v>1</v>
      </c>
      <c r="G6" s="4">
        <v>2000</v>
      </c>
      <c r="H6" s="4">
        <v>3000</v>
      </c>
      <c r="I6" s="4">
        <v>9</v>
      </c>
      <c r="J6" s="4">
        <f>IFERROR(VLOOKUP(K6,[1]technique!$E$5:$F$40,2,FALSE),0)</f>
        <v>1</v>
      </c>
      <c r="K6" s="4" t="s">
        <v>8</v>
      </c>
      <c r="L6" s="4"/>
      <c r="M6" s="4"/>
      <c r="O6" s="4"/>
      <c r="P6" s="4"/>
      <c r="Q6" s="4"/>
      <c r="S6" s="4"/>
    </row>
    <row r="7" spans="1:20" x14ac:dyDescent="0.25">
      <c r="B7" s="4">
        <v>3</v>
      </c>
      <c r="C7" s="4" t="s">
        <v>13</v>
      </c>
      <c r="D7" s="4" t="s">
        <v>14</v>
      </c>
      <c r="E7" s="4" t="s">
        <v>10</v>
      </c>
      <c r="F7" s="4">
        <v>2</v>
      </c>
      <c r="G7" s="4">
        <v>3000</v>
      </c>
      <c r="H7" s="4">
        <v>5000</v>
      </c>
      <c r="I7" s="4">
        <v>15</v>
      </c>
      <c r="J7" s="4">
        <f>IFERROR(VLOOKUP(K7,[1]technique!$E$5:$F$40,2,FALSE),0)</f>
        <v>2</v>
      </c>
      <c r="K7" s="4" t="s">
        <v>11</v>
      </c>
      <c r="L7" s="4"/>
      <c r="M7" s="4"/>
      <c r="O7" s="4"/>
      <c r="P7" s="4"/>
      <c r="Q7" s="4"/>
      <c r="S7" s="4"/>
    </row>
    <row r="8" spans="1:20" x14ac:dyDescent="0.25">
      <c r="B8" s="4">
        <v>4</v>
      </c>
      <c r="C8" s="4" t="s">
        <v>15</v>
      </c>
      <c r="D8" s="4" t="s">
        <v>16</v>
      </c>
      <c r="E8" s="4" t="s">
        <v>10</v>
      </c>
      <c r="F8" s="4">
        <v>3</v>
      </c>
      <c r="G8" s="4">
        <v>5000</v>
      </c>
      <c r="H8" s="4">
        <v>8000</v>
      </c>
      <c r="I8" s="4">
        <v>24</v>
      </c>
      <c r="J8" s="4">
        <f>IFERROR(VLOOKUP(K8,[1]technique!$E$5:$F$40,2,FALSE),0)</f>
        <v>3</v>
      </c>
      <c r="K8" s="4" t="s">
        <v>13</v>
      </c>
      <c r="L8" s="4"/>
      <c r="M8" s="4"/>
      <c r="O8" s="4"/>
      <c r="P8" s="4"/>
      <c r="Q8" s="4"/>
      <c r="S8" s="4"/>
    </row>
    <row r="9" spans="1:20" x14ac:dyDescent="0.25">
      <c r="B9" s="4">
        <v>5</v>
      </c>
      <c r="C9" s="4" t="s">
        <v>17</v>
      </c>
      <c r="D9" s="4" t="s">
        <v>18</v>
      </c>
      <c r="E9" s="4" t="s">
        <v>19</v>
      </c>
      <c r="F9" s="4">
        <v>0</v>
      </c>
      <c r="G9" s="4">
        <v>1000</v>
      </c>
      <c r="H9" s="4">
        <v>2000</v>
      </c>
      <c r="I9" s="4">
        <v>6</v>
      </c>
      <c r="J9" s="4">
        <f>IFERROR(VLOOKUP(K9,[1]technique!$E$5:$F$40,2,FALSE),0)</f>
        <v>0</v>
      </c>
      <c r="K9" s="4"/>
      <c r="L9" s="4"/>
      <c r="M9" s="4"/>
      <c r="O9" s="4"/>
      <c r="P9" s="4"/>
      <c r="Q9" s="4"/>
      <c r="S9" s="4"/>
    </row>
    <row r="10" spans="1:20" x14ac:dyDescent="0.25">
      <c r="B10" s="4">
        <v>6</v>
      </c>
      <c r="C10" s="4" t="s">
        <v>20</v>
      </c>
      <c r="D10" s="4" t="s">
        <v>21</v>
      </c>
      <c r="E10" s="4" t="s">
        <v>19</v>
      </c>
      <c r="F10" s="4">
        <v>1</v>
      </c>
      <c r="G10" s="4">
        <v>2000</v>
      </c>
      <c r="H10" s="4">
        <v>3000</v>
      </c>
      <c r="I10" s="4">
        <v>9</v>
      </c>
      <c r="J10" s="4">
        <f>IFERROR(VLOOKUP(K10,[1]technique!$E$5:$F$40,2,FALSE),0)</f>
        <v>5</v>
      </c>
      <c r="K10" s="4" t="s">
        <v>17</v>
      </c>
      <c r="L10" s="4"/>
      <c r="M10" s="4"/>
      <c r="O10" s="4"/>
      <c r="P10" s="4"/>
      <c r="Q10" s="4"/>
      <c r="S10" s="4"/>
    </row>
    <row r="11" spans="1:20" x14ac:dyDescent="0.25">
      <c r="B11" s="4">
        <v>7</v>
      </c>
      <c r="C11" s="4" t="s">
        <v>22</v>
      </c>
      <c r="D11" s="4" t="s">
        <v>23</v>
      </c>
      <c r="E11" s="4" t="s">
        <v>19</v>
      </c>
      <c r="F11" s="4">
        <v>2</v>
      </c>
      <c r="G11" s="4">
        <v>3000</v>
      </c>
      <c r="H11" s="4">
        <v>5000</v>
      </c>
      <c r="I11" s="4">
        <v>15</v>
      </c>
      <c r="J11" s="4">
        <f>IFERROR(VLOOKUP(K11,[1]technique!$E$5:$F$40,2,FALSE),0)</f>
        <v>6</v>
      </c>
      <c r="K11" s="4" t="s">
        <v>20</v>
      </c>
      <c r="L11" s="4"/>
      <c r="M11" s="4"/>
      <c r="O11" s="4"/>
      <c r="P11" s="4"/>
      <c r="Q11" s="4"/>
      <c r="S11" s="4"/>
    </row>
    <row r="12" spans="1:20" x14ac:dyDescent="0.25">
      <c r="B12" s="4">
        <v>8</v>
      </c>
      <c r="C12" s="4" t="s">
        <v>24</v>
      </c>
      <c r="D12" s="4" t="s">
        <v>25</v>
      </c>
      <c r="E12" s="4" t="s">
        <v>19</v>
      </c>
      <c r="F12" s="4">
        <v>3</v>
      </c>
      <c r="G12" s="4">
        <v>5000</v>
      </c>
      <c r="H12" s="4">
        <v>8000</v>
      </c>
      <c r="I12" s="4">
        <v>24</v>
      </c>
      <c r="J12" s="4">
        <f>IFERROR(VLOOKUP(K12,[1]technique!$E$5:$F$40,2,FALSE),0)</f>
        <v>7</v>
      </c>
      <c r="K12" s="4" t="s">
        <v>22</v>
      </c>
      <c r="L12" s="4"/>
      <c r="M12" s="4"/>
      <c r="O12" s="4"/>
      <c r="P12" s="4"/>
      <c r="Q12" s="4"/>
      <c r="S12" s="4"/>
    </row>
    <row r="13" spans="1:20" x14ac:dyDescent="0.25">
      <c r="B13" s="4">
        <v>9</v>
      </c>
      <c r="C13" s="4" t="s">
        <v>26</v>
      </c>
      <c r="D13" s="4" t="s">
        <v>27</v>
      </c>
      <c r="E13" s="4" t="s">
        <v>28</v>
      </c>
      <c r="F13" s="4">
        <v>0</v>
      </c>
      <c r="G13" s="4">
        <v>1000</v>
      </c>
      <c r="H13" s="4">
        <v>2000</v>
      </c>
      <c r="I13" s="4">
        <v>6</v>
      </c>
      <c r="J13" s="4">
        <f>IFERROR(VLOOKUP(K13,[1]technique!$E$5:$F$40,2,FALSE),0)</f>
        <v>0</v>
      </c>
      <c r="K13" s="4"/>
      <c r="L13" s="4"/>
      <c r="M13" s="4"/>
      <c r="O13" s="4"/>
      <c r="P13" s="4"/>
      <c r="Q13" s="4"/>
      <c r="S13" s="4"/>
    </row>
    <row r="14" spans="1:20" x14ac:dyDescent="0.25">
      <c r="B14" s="4">
        <v>10</v>
      </c>
      <c r="C14" s="4" t="s">
        <v>29</v>
      </c>
      <c r="D14" s="4" t="s">
        <v>30</v>
      </c>
      <c r="E14" s="4" t="s">
        <v>28</v>
      </c>
      <c r="F14" s="4">
        <v>1</v>
      </c>
      <c r="G14" s="4">
        <v>2000</v>
      </c>
      <c r="H14" s="4">
        <v>3000</v>
      </c>
      <c r="I14" s="4">
        <v>9</v>
      </c>
      <c r="J14" s="4">
        <f>IFERROR(VLOOKUP(K14,[1]technique!$E$5:$F$40,2,FALSE),0)</f>
        <v>9</v>
      </c>
      <c r="K14" s="4" t="s">
        <v>26</v>
      </c>
      <c r="L14" s="4"/>
      <c r="M14" s="4"/>
      <c r="O14" s="4"/>
      <c r="P14" s="4"/>
      <c r="Q14" s="4"/>
      <c r="S14" s="4"/>
    </row>
    <row r="15" spans="1:20" x14ac:dyDescent="0.25">
      <c r="B15" s="4">
        <v>11</v>
      </c>
      <c r="C15" s="4" t="s">
        <v>31</v>
      </c>
      <c r="D15" s="4" t="s">
        <v>32</v>
      </c>
      <c r="E15" s="4" t="s">
        <v>28</v>
      </c>
      <c r="F15" s="4">
        <v>2</v>
      </c>
      <c r="G15" s="4">
        <v>3000</v>
      </c>
      <c r="H15" s="4">
        <v>5000</v>
      </c>
      <c r="I15" s="4">
        <v>15</v>
      </c>
      <c r="J15" s="4">
        <f>IFERROR(VLOOKUP(K15,[1]technique!$E$5:$F$40,2,FALSE),0)</f>
        <v>10</v>
      </c>
      <c r="K15" s="4" t="s">
        <v>29</v>
      </c>
      <c r="L15" s="4"/>
      <c r="M15" s="4"/>
      <c r="O15" s="4"/>
      <c r="P15" s="4"/>
      <c r="Q15" s="4"/>
      <c r="S15" s="4"/>
    </row>
    <row r="16" spans="1:20" x14ac:dyDescent="0.25">
      <c r="B16" s="4">
        <v>12</v>
      </c>
      <c r="C16" s="4" t="s">
        <v>33</v>
      </c>
      <c r="D16" s="4" t="s">
        <v>34</v>
      </c>
      <c r="E16" s="4" t="s">
        <v>28</v>
      </c>
      <c r="F16" s="4">
        <v>3</v>
      </c>
      <c r="G16" s="4">
        <v>5000</v>
      </c>
      <c r="H16" s="4">
        <v>8000</v>
      </c>
      <c r="I16" s="4">
        <v>24</v>
      </c>
      <c r="J16" s="4">
        <f>IFERROR(VLOOKUP(K16,[1]technique!$E$5:$F$40,2,FALSE),0)</f>
        <v>11</v>
      </c>
      <c r="K16" s="4" t="s">
        <v>31</v>
      </c>
      <c r="L16" s="4"/>
      <c r="M16" s="4"/>
      <c r="O16" s="4"/>
      <c r="P16" s="4"/>
      <c r="Q16" s="4"/>
      <c r="S16" s="4"/>
    </row>
    <row r="17" spans="2:19" x14ac:dyDescent="0.25">
      <c r="B17" s="4">
        <v>13</v>
      </c>
      <c r="C17" s="4" t="s">
        <v>35</v>
      </c>
      <c r="D17" s="4" t="s">
        <v>36</v>
      </c>
      <c r="E17" s="4" t="s">
        <v>37</v>
      </c>
      <c r="F17" s="4">
        <v>0</v>
      </c>
      <c r="G17" s="4">
        <v>1000</v>
      </c>
      <c r="H17" s="4">
        <v>2000</v>
      </c>
      <c r="I17" s="4">
        <v>6</v>
      </c>
      <c r="J17" s="4">
        <f>IFERROR(VLOOKUP(K17,[1]technique!$E$5:$F$40,2,FALSE),0)</f>
        <v>0</v>
      </c>
      <c r="K17" s="4"/>
      <c r="L17" s="4"/>
      <c r="M17" s="4"/>
      <c r="O17" s="4"/>
      <c r="P17" s="4"/>
      <c r="Q17" s="4"/>
      <c r="S17" s="4"/>
    </row>
    <row r="18" spans="2:19" x14ac:dyDescent="0.25">
      <c r="B18" s="4">
        <v>14</v>
      </c>
      <c r="C18" s="4" t="s">
        <v>38</v>
      </c>
      <c r="D18" s="4" t="s">
        <v>39</v>
      </c>
      <c r="E18" s="4" t="s">
        <v>37</v>
      </c>
      <c r="F18" s="4">
        <v>1</v>
      </c>
      <c r="G18" s="4">
        <v>2000</v>
      </c>
      <c r="H18" s="4">
        <v>3000</v>
      </c>
      <c r="I18" s="4">
        <v>9</v>
      </c>
      <c r="J18" s="4">
        <f>IFERROR(VLOOKUP(K18,[1]technique!$E$5:$F$40,2,FALSE),0)</f>
        <v>13</v>
      </c>
      <c r="K18" s="4" t="s">
        <v>35</v>
      </c>
      <c r="L18" s="4"/>
      <c r="M18" s="4"/>
      <c r="O18" s="4"/>
      <c r="P18" s="4"/>
      <c r="Q18" s="4"/>
      <c r="S18" s="4"/>
    </row>
    <row r="19" spans="2:19" x14ac:dyDescent="0.25">
      <c r="B19" s="4">
        <v>15</v>
      </c>
      <c r="C19" s="4" t="s">
        <v>40</v>
      </c>
      <c r="D19" s="4" t="s">
        <v>41</v>
      </c>
      <c r="E19" s="4" t="s">
        <v>37</v>
      </c>
      <c r="F19" s="4">
        <v>2</v>
      </c>
      <c r="G19" s="4">
        <v>3000</v>
      </c>
      <c r="H19" s="4">
        <v>5000</v>
      </c>
      <c r="I19" s="4">
        <v>15</v>
      </c>
      <c r="J19" s="4">
        <f>IFERROR(VLOOKUP(K19,[1]technique!$E$5:$F$40,2,FALSE),0)</f>
        <v>14</v>
      </c>
      <c r="K19" s="4" t="s">
        <v>38</v>
      </c>
      <c r="L19" s="4"/>
      <c r="M19" s="4"/>
      <c r="O19" s="4"/>
      <c r="P19" s="4"/>
      <c r="Q19" s="4"/>
      <c r="S19" s="4"/>
    </row>
    <row r="20" spans="2:19" x14ac:dyDescent="0.25">
      <c r="B20" s="4">
        <v>16</v>
      </c>
      <c r="C20" s="4" t="s">
        <v>42</v>
      </c>
      <c r="D20" s="4" t="s">
        <v>43</v>
      </c>
      <c r="E20" s="4" t="s">
        <v>37</v>
      </c>
      <c r="F20" s="4">
        <v>3</v>
      </c>
      <c r="G20" s="4">
        <v>5000</v>
      </c>
      <c r="H20" s="4">
        <v>8000</v>
      </c>
      <c r="I20" s="4">
        <v>24</v>
      </c>
      <c r="J20" s="4">
        <f>IFERROR(VLOOKUP(K20,[1]technique!$E$5:$F$40,2,FALSE),0)</f>
        <v>15</v>
      </c>
      <c r="K20" s="4" t="s">
        <v>40</v>
      </c>
      <c r="L20" s="4"/>
      <c r="M20" s="4"/>
      <c r="O20" s="4"/>
      <c r="P20" s="4"/>
      <c r="Q20" s="4"/>
      <c r="S20" s="4"/>
    </row>
    <row r="21" spans="2:19" x14ac:dyDescent="0.25">
      <c r="B21" s="4">
        <v>17</v>
      </c>
      <c r="C21" s="4" t="s">
        <v>44</v>
      </c>
      <c r="D21" s="4" t="s">
        <v>45</v>
      </c>
      <c r="E21" s="4" t="s">
        <v>46</v>
      </c>
      <c r="F21" s="4">
        <v>0</v>
      </c>
      <c r="G21" s="4">
        <v>1000</v>
      </c>
      <c r="H21" s="4">
        <v>2000</v>
      </c>
      <c r="I21" s="4">
        <v>6</v>
      </c>
      <c r="J21" s="4">
        <f>IFERROR(VLOOKUP(K21,[1]technique!$E$5:$F$40,2,FALSE),0)</f>
        <v>0</v>
      </c>
      <c r="K21" s="4"/>
      <c r="L21" s="4"/>
      <c r="M21" s="4"/>
      <c r="O21" s="4"/>
      <c r="P21" s="4"/>
      <c r="Q21" s="4"/>
      <c r="S21" s="4"/>
    </row>
    <row r="22" spans="2:19" x14ac:dyDescent="0.25">
      <c r="B22" s="4">
        <v>18</v>
      </c>
      <c r="C22" s="4" t="s">
        <v>47</v>
      </c>
      <c r="D22" s="4" t="s">
        <v>48</v>
      </c>
      <c r="E22" s="4" t="s">
        <v>46</v>
      </c>
      <c r="F22" s="4">
        <v>1</v>
      </c>
      <c r="G22" s="4">
        <v>2000</v>
      </c>
      <c r="H22" s="4">
        <v>3000</v>
      </c>
      <c r="I22" s="4">
        <v>10</v>
      </c>
      <c r="J22" s="4">
        <f>IFERROR(VLOOKUP(K22,[1]technique!$E$5:$F$40,2,FALSE),0)</f>
        <v>17</v>
      </c>
      <c r="K22" s="4" t="s">
        <v>44</v>
      </c>
      <c r="L22" s="4"/>
      <c r="M22" s="4"/>
      <c r="O22" s="4"/>
      <c r="P22" s="4"/>
      <c r="Q22" s="4"/>
      <c r="S22" s="4"/>
    </row>
    <row r="23" spans="2:19" x14ac:dyDescent="0.25">
      <c r="B23" s="4">
        <v>19</v>
      </c>
      <c r="C23" s="4" t="s">
        <v>49</v>
      </c>
      <c r="D23" s="4" t="s">
        <v>50</v>
      </c>
      <c r="E23" s="4" t="s">
        <v>46</v>
      </c>
      <c r="F23" s="4">
        <v>2</v>
      </c>
      <c r="G23" s="4">
        <v>3000</v>
      </c>
      <c r="H23" s="4">
        <v>5000</v>
      </c>
      <c r="I23" s="4">
        <v>15</v>
      </c>
      <c r="J23" s="4">
        <f>IFERROR(VLOOKUP(K23,[1]technique!$E$5:$F$40,2,FALSE),0)</f>
        <v>18</v>
      </c>
      <c r="K23" s="4" t="s">
        <v>47</v>
      </c>
      <c r="L23" s="4"/>
      <c r="M23" s="4"/>
      <c r="O23" s="4"/>
      <c r="P23" s="4"/>
      <c r="Q23" s="4"/>
      <c r="S23" s="4"/>
    </row>
    <row r="24" spans="2:19" x14ac:dyDescent="0.25">
      <c r="B24" s="4">
        <v>20</v>
      </c>
      <c r="C24" s="4" t="s">
        <v>51</v>
      </c>
      <c r="D24" s="4" t="s">
        <v>52</v>
      </c>
      <c r="E24" s="4" t="s">
        <v>46</v>
      </c>
      <c r="F24" s="4">
        <v>3</v>
      </c>
      <c r="G24" s="4">
        <v>5000</v>
      </c>
      <c r="H24" s="4">
        <v>8000</v>
      </c>
      <c r="I24" s="4">
        <v>24</v>
      </c>
      <c r="J24" s="4">
        <f>IFERROR(VLOOKUP(K24,[1]technique!$E$5:$F$40,2,FALSE),0)</f>
        <v>19</v>
      </c>
      <c r="K24" s="4" t="s">
        <v>49</v>
      </c>
      <c r="L24" s="4"/>
      <c r="M24" s="4"/>
      <c r="O24" s="4"/>
      <c r="P24" s="4"/>
      <c r="Q24" s="4"/>
      <c r="S24" s="4"/>
    </row>
    <row r="25" spans="2:19" x14ac:dyDescent="0.25">
      <c r="B25" s="4">
        <v>21</v>
      </c>
      <c r="C25" s="4" t="s">
        <v>53</v>
      </c>
      <c r="D25" s="4" t="s">
        <v>54</v>
      </c>
      <c r="E25" s="4" t="s">
        <v>55</v>
      </c>
      <c r="F25" s="4">
        <v>0</v>
      </c>
      <c r="G25" s="4">
        <v>1000</v>
      </c>
      <c r="H25" s="4">
        <v>2000</v>
      </c>
      <c r="I25" s="4">
        <v>6</v>
      </c>
      <c r="J25" s="4">
        <f>IFERROR(VLOOKUP(K25,[1]technique!$E$5:$F$40,2,FALSE),0)</f>
        <v>0</v>
      </c>
      <c r="K25" s="4"/>
      <c r="L25" s="4"/>
      <c r="M25" s="4"/>
      <c r="O25" s="4"/>
      <c r="P25" s="4"/>
      <c r="Q25" s="4"/>
      <c r="S25" s="4"/>
    </row>
    <row r="26" spans="2:19" x14ac:dyDescent="0.25">
      <c r="B26" s="4">
        <v>22</v>
      </c>
      <c r="C26" s="4" t="s">
        <v>56</v>
      </c>
      <c r="D26" s="4" t="s">
        <v>57</v>
      </c>
      <c r="E26" s="4" t="s">
        <v>55</v>
      </c>
      <c r="F26" s="4">
        <v>1</v>
      </c>
      <c r="G26" s="4">
        <v>2000</v>
      </c>
      <c r="H26" s="4">
        <v>3000</v>
      </c>
      <c r="I26" s="4">
        <v>9</v>
      </c>
      <c r="J26" s="4">
        <f>IFERROR(VLOOKUP(K26,[1]technique!$E$5:$F$40,2,FALSE),0)</f>
        <v>21</v>
      </c>
      <c r="K26" s="4" t="s">
        <v>53</v>
      </c>
      <c r="L26" s="4"/>
      <c r="M26" s="4"/>
      <c r="O26" s="4"/>
      <c r="P26" s="4"/>
      <c r="Q26" s="4"/>
      <c r="S26" s="4"/>
    </row>
    <row r="27" spans="2:19" x14ac:dyDescent="0.25">
      <c r="B27" s="4">
        <v>23</v>
      </c>
      <c r="C27" s="4" t="s">
        <v>58</v>
      </c>
      <c r="D27" s="4" t="s">
        <v>59</v>
      </c>
      <c r="E27" s="4" t="s">
        <v>55</v>
      </c>
      <c r="F27" s="4">
        <v>2</v>
      </c>
      <c r="G27" s="4">
        <v>3000</v>
      </c>
      <c r="H27" s="4">
        <v>5000</v>
      </c>
      <c r="I27" s="4">
        <v>15</v>
      </c>
      <c r="J27" s="4">
        <f>IFERROR(VLOOKUP(K27,[1]technique!$E$5:$F$40,2,FALSE),0)</f>
        <v>22</v>
      </c>
      <c r="K27" s="4" t="s">
        <v>56</v>
      </c>
      <c r="L27" s="4"/>
      <c r="M27" s="4"/>
      <c r="O27" s="4"/>
      <c r="P27" s="4"/>
      <c r="Q27" s="4"/>
      <c r="S27" s="4"/>
    </row>
    <row r="28" spans="2:19" x14ac:dyDescent="0.25">
      <c r="B28" s="4">
        <v>24</v>
      </c>
      <c r="C28" s="4" t="s">
        <v>60</v>
      </c>
      <c r="D28" s="4" t="s">
        <v>61</v>
      </c>
      <c r="E28" s="4" t="s">
        <v>55</v>
      </c>
      <c r="F28" s="4">
        <v>3</v>
      </c>
      <c r="G28" s="4">
        <v>5000</v>
      </c>
      <c r="H28" s="4">
        <v>8000</v>
      </c>
      <c r="I28" s="4">
        <v>24</v>
      </c>
      <c r="J28" s="4">
        <f>IFERROR(VLOOKUP(K28,[1]technique!$E$5:$F$40,2,FALSE),0)</f>
        <v>23</v>
      </c>
      <c r="K28" s="4" t="s">
        <v>58</v>
      </c>
      <c r="L28" s="4"/>
      <c r="M28" s="4"/>
      <c r="O28" s="4"/>
      <c r="P28" s="4"/>
      <c r="Q28" s="4"/>
      <c r="S28" s="4"/>
    </row>
    <row r="29" spans="2:19" x14ac:dyDescent="0.25">
      <c r="B29" s="4">
        <v>25</v>
      </c>
      <c r="C29" s="4" t="s">
        <v>62</v>
      </c>
      <c r="D29" s="4" t="s">
        <v>63</v>
      </c>
      <c r="E29" s="4" t="s">
        <v>64</v>
      </c>
      <c r="F29" s="4">
        <v>0</v>
      </c>
      <c r="G29" s="4">
        <v>1000</v>
      </c>
      <c r="H29" s="4">
        <v>2000</v>
      </c>
      <c r="I29" s="4">
        <v>6</v>
      </c>
      <c r="J29" s="4">
        <f>IFERROR(VLOOKUP(K29,[1]technique!$E$5:$F$40,2,FALSE),0)</f>
        <v>0</v>
      </c>
      <c r="K29" s="4"/>
      <c r="L29" s="4"/>
      <c r="M29" s="4"/>
      <c r="O29" s="4"/>
      <c r="P29" s="4"/>
      <c r="Q29" s="4"/>
      <c r="S29" s="4"/>
    </row>
    <row r="30" spans="2:19" x14ac:dyDescent="0.25">
      <c r="B30" s="4">
        <v>26</v>
      </c>
      <c r="C30" s="4" t="s">
        <v>65</v>
      </c>
      <c r="D30" s="4" t="s">
        <v>66</v>
      </c>
      <c r="E30" s="4" t="s">
        <v>64</v>
      </c>
      <c r="F30" s="4">
        <v>1</v>
      </c>
      <c r="G30" s="4">
        <v>2000</v>
      </c>
      <c r="H30" s="4">
        <v>3000</v>
      </c>
      <c r="I30" s="4">
        <v>9</v>
      </c>
      <c r="J30" s="4">
        <f>IFERROR(VLOOKUP(K30,[1]technique!$E$5:$F$40,2,FALSE),0)</f>
        <v>25</v>
      </c>
      <c r="K30" s="4" t="s">
        <v>62</v>
      </c>
      <c r="L30" s="4"/>
      <c r="M30" s="4"/>
      <c r="O30" s="4"/>
      <c r="P30" s="4"/>
      <c r="Q30" s="4"/>
      <c r="S30" s="4"/>
    </row>
    <row r="31" spans="2:19" x14ac:dyDescent="0.25">
      <c r="B31" s="4">
        <v>27</v>
      </c>
      <c r="C31" s="4" t="s">
        <v>67</v>
      </c>
      <c r="D31" s="4" t="s">
        <v>68</v>
      </c>
      <c r="E31" s="4" t="s">
        <v>64</v>
      </c>
      <c r="F31" s="4">
        <v>2</v>
      </c>
      <c r="G31" s="4">
        <v>3000</v>
      </c>
      <c r="H31" s="4">
        <v>5000</v>
      </c>
      <c r="I31" s="4">
        <v>15</v>
      </c>
      <c r="J31" s="4">
        <f>IFERROR(VLOOKUP(K31,[1]technique!$E$5:$F$40,2,FALSE),0)</f>
        <v>26</v>
      </c>
      <c r="K31" s="4" t="s">
        <v>65</v>
      </c>
      <c r="L31" s="4"/>
      <c r="M31" s="4"/>
      <c r="O31" s="4"/>
      <c r="P31" s="4"/>
      <c r="Q31" s="4"/>
      <c r="S31" s="4"/>
    </row>
    <row r="32" spans="2:19" x14ac:dyDescent="0.25">
      <c r="B32" s="4">
        <v>28</v>
      </c>
      <c r="C32" s="4" t="s">
        <v>69</v>
      </c>
      <c r="D32" s="4" t="s">
        <v>70</v>
      </c>
      <c r="E32" s="4" t="s">
        <v>64</v>
      </c>
      <c r="F32" s="4">
        <v>3</v>
      </c>
      <c r="G32" s="4">
        <v>5000</v>
      </c>
      <c r="H32" s="4">
        <v>8000</v>
      </c>
      <c r="I32" s="4">
        <v>24</v>
      </c>
      <c r="J32" s="4">
        <f>IFERROR(VLOOKUP(K32,[1]technique!$E$5:$F$40,2,FALSE),0)</f>
        <v>27</v>
      </c>
      <c r="K32" s="4" t="s">
        <v>67</v>
      </c>
      <c r="L32" s="4"/>
      <c r="M32" s="4"/>
      <c r="O32" s="4"/>
      <c r="P32" s="4"/>
      <c r="Q32" s="4"/>
      <c r="S32" s="4"/>
    </row>
    <row r="33" spans="2:19" x14ac:dyDescent="0.25">
      <c r="B33" s="4">
        <v>29</v>
      </c>
      <c r="C33" s="4" t="s">
        <v>71</v>
      </c>
      <c r="D33" s="4" t="s">
        <v>72</v>
      </c>
      <c r="E33" s="4" t="s">
        <v>73</v>
      </c>
      <c r="F33" s="4">
        <v>0</v>
      </c>
      <c r="G33" s="4">
        <v>1000</v>
      </c>
      <c r="H33" s="4">
        <v>2000</v>
      </c>
      <c r="I33" s="4">
        <v>6</v>
      </c>
      <c r="J33" s="4">
        <f>IFERROR(VLOOKUP(K33,[1]technique!$E$5:$F$40,2,FALSE),0)</f>
        <v>0</v>
      </c>
      <c r="K33" s="4"/>
      <c r="L33" s="4"/>
      <c r="M33" s="4"/>
      <c r="O33" s="4"/>
      <c r="P33" s="4"/>
      <c r="Q33" s="4"/>
      <c r="S33" s="4"/>
    </row>
    <row r="34" spans="2:19" x14ac:dyDescent="0.25">
      <c r="B34" s="4">
        <v>30</v>
      </c>
      <c r="C34" s="4" t="s">
        <v>74</v>
      </c>
      <c r="D34" s="4" t="s">
        <v>75</v>
      </c>
      <c r="E34" s="4" t="s">
        <v>73</v>
      </c>
      <c r="F34" s="4">
        <v>1</v>
      </c>
      <c r="G34" s="4">
        <v>2000</v>
      </c>
      <c r="H34" s="4">
        <v>3000</v>
      </c>
      <c r="I34" s="4">
        <v>9</v>
      </c>
      <c r="J34" s="4">
        <f>IFERROR(VLOOKUP(K34,[1]technique!$E$5:$F$40,2,FALSE),0)</f>
        <v>29</v>
      </c>
      <c r="K34" s="4" t="s">
        <v>71</v>
      </c>
      <c r="L34" s="4"/>
      <c r="M34" s="4"/>
      <c r="O34" s="4"/>
      <c r="P34" s="4"/>
      <c r="Q34" s="4"/>
      <c r="S34" s="4"/>
    </row>
    <row r="35" spans="2:19" x14ac:dyDescent="0.25">
      <c r="B35" s="4">
        <v>31</v>
      </c>
      <c r="C35" s="4" t="s">
        <v>76</v>
      </c>
      <c r="D35" s="4" t="s">
        <v>77</v>
      </c>
      <c r="E35" s="4" t="s">
        <v>73</v>
      </c>
      <c r="F35" s="4">
        <v>2</v>
      </c>
      <c r="G35" s="4">
        <v>3000</v>
      </c>
      <c r="H35" s="4">
        <v>5000</v>
      </c>
      <c r="I35" s="4">
        <v>15</v>
      </c>
      <c r="J35" s="4">
        <f>IFERROR(VLOOKUP(K35,[1]technique!$E$5:$F$40,2,FALSE),0)</f>
        <v>30</v>
      </c>
      <c r="K35" s="4" t="s">
        <v>74</v>
      </c>
      <c r="L35" s="4"/>
      <c r="M35" s="4"/>
      <c r="O35" s="4"/>
      <c r="P35" s="4"/>
      <c r="Q35" s="4"/>
      <c r="S35" s="4"/>
    </row>
    <row r="36" spans="2:19" x14ac:dyDescent="0.25">
      <c r="B36" s="4">
        <v>32</v>
      </c>
      <c r="C36" s="4" t="s">
        <v>78</v>
      </c>
      <c r="D36" s="4" t="s">
        <v>79</v>
      </c>
      <c r="E36" s="4" t="s">
        <v>73</v>
      </c>
      <c r="F36" s="4">
        <v>3</v>
      </c>
      <c r="G36" s="4">
        <v>5000</v>
      </c>
      <c r="H36" s="4">
        <v>8000</v>
      </c>
      <c r="I36" s="4">
        <v>24</v>
      </c>
      <c r="J36" s="4">
        <f>IFERROR(VLOOKUP(K36,[1]technique!$E$5:$F$40,2,FALSE),0)</f>
        <v>31</v>
      </c>
      <c r="K36" s="4" t="s">
        <v>76</v>
      </c>
      <c r="L36" s="4"/>
      <c r="M36" s="4"/>
      <c r="O36" s="4"/>
      <c r="P36" s="4"/>
      <c r="Q36" s="4"/>
      <c r="S36" s="4"/>
    </row>
    <row r="37" spans="2:19" x14ac:dyDescent="0.25">
      <c r="B37" s="4">
        <v>33</v>
      </c>
      <c r="C37" s="4" t="s">
        <v>80</v>
      </c>
      <c r="D37" s="4" t="s">
        <v>81</v>
      </c>
      <c r="E37" s="4" t="s">
        <v>82</v>
      </c>
      <c r="F37" s="4">
        <v>0</v>
      </c>
      <c r="G37" s="4">
        <v>1000</v>
      </c>
      <c r="H37" s="4">
        <v>2000</v>
      </c>
      <c r="I37" s="4">
        <v>6</v>
      </c>
      <c r="J37" s="4">
        <f>IFERROR(VLOOKUP(K37,[1]technique!$E$5:$F$40,2,FALSE),0)</f>
        <v>0</v>
      </c>
      <c r="K37" s="4"/>
      <c r="L37" s="4"/>
      <c r="M37" s="4"/>
      <c r="O37" s="4"/>
      <c r="P37" s="4"/>
      <c r="Q37" s="4"/>
      <c r="S37" s="4"/>
    </row>
    <row r="38" spans="2:19" x14ac:dyDescent="0.25">
      <c r="B38" s="4">
        <v>34</v>
      </c>
      <c r="C38" s="4" t="s">
        <v>83</v>
      </c>
      <c r="D38" s="4" t="s">
        <v>84</v>
      </c>
      <c r="E38" s="4" t="s">
        <v>82</v>
      </c>
      <c r="F38" s="4">
        <v>1</v>
      </c>
      <c r="G38" s="4">
        <v>2000</v>
      </c>
      <c r="H38" s="4">
        <v>3000</v>
      </c>
      <c r="I38" s="4">
        <v>9</v>
      </c>
      <c r="J38" s="4">
        <f>IFERROR(VLOOKUP(K38,[1]technique!$E$5:$F$40,2,FALSE),0)</f>
        <v>33</v>
      </c>
      <c r="K38" s="4" t="s">
        <v>80</v>
      </c>
      <c r="L38" s="4"/>
      <c r="M38" s="4"/>
      <c r="O38" s="4"/>
      <c r="P38" s="4"/>
      <c r="Q38" s="4"/>
      <c r="S38" s="4"/>
    </row>
    <row r="39" spans="2:19" x14ac:dyDescent="0.25">
      <c r="B39" s="4">
        <v>35</v>
      </c>
      <c r="C39" s="4" t="s">
        <v>85</v>
      </c>
      <c r="D39" s="4" t="s">
        <v>86</v>
      </c>
      <c r="E39" s="4" t="s">
        <v>82</v>
      </c>
      <c r="F39" s="4">
        <v>2</v>
      </c>
      <c r="G39" s="4">
        <v>3000</v>
      </c>
      <c r="H39" s="4">
        <v>5000</v>
      </c>
      <c r="I39" s="4">
        <v>15</v>
      </c>
      <c r="J39" s="4">
        <f>IFERROR(VLOOKUP(K39,[1]technique!$E$5:$F$40,2,FALSE),0)</f>
        <v>34</v>
      </c>
      <c r="K39" s="4" t="s">
        <v>83</v>
      </c>
      <c r="L39" s="4"/>
      <c r="M39" s="4"/>
      <c r="O39" s="4"/>
      <c r="P39" s="4"/>
      <c r="Q39" s="4"/>
      <c r="S39" s="4"/>
    </row>
    <row r="40" spans="2:19" x14ac:dyDescent="0.25">
      <c r="B40" s="4">
        <v>36</v>
      </c>
      <c r="C40" s="4" t="s">
        <v>87</v>
      </c>
      <c r="D40" s="4" t="s">
        <v>88</v>
      </c>
      <c r="E40" s="4" t="s">
        <v>82</v>
      </c>
      <c r="F40" s="4">
        <v>3</v>
      </c>
      <c r="G40" s="4">
        <v>5000</v>
      </c>
      <c r="H40" s="4">
        <v>8000</v>
      </c>
      <c r="I40" s="4">
        <v>24</v>
      </c>
      <c r="J40" s="4">
        <f>IFERROR(VLOOKUP(K40,[1]technique!$E$5:$F$40,2,FALSE),0)</f>
        <v>35</v>
      </c>
      <c r="K40" s="4" t="s">
        <v>85</v>
      </c>
      <c r="L40" s="4"/>
      <c r="M40" s="4"/>
      <c r="O40" s="4"/>
      <c r="P40" s="4"/>
      <c r="Q40" s="4"/>
      <c r="S40" s="4"/>
    </row>
    <row r="41" spans="2:19" x14ac:dyDescent="0.25">
      <c r="D41" s="4"/>
      <c r="H41" s="6"/>
      <c r="I41" s="4"/>
      <c r="J41" s="4"/>
      <c r="K41" s="4"/>
      <c r="L41" s="4"/>
      <c r="M41" s="4"/>
      <c r="O41" s="4"/>
      <c r="P41" s="4"/>
      <c r="Q41" s="4"/>
      <c r="S41" s="4"/>
    </row>
    <row r="42" spans="2:19" x14ac:dyDescent="0.25">
      <c r="D42" s="4"/>
      <c r="H42" s="6"/>
      <c r="I42" s="4"/>
      <c r="J42" s="4"/>
      <c r="K42" s="4"/>
      <c r="L42" s="4"/>
      <c r="M42" s="4"/>
      <c r="O42" s="4"/>
      <c r="P42" s="4"/>
      <c r="Q42" s="4"/>
      <c r="S42" s="4"/>
    </row>
    <row r="43" spans="2:19" x14ac:dyDescent="0.25">
      <c r="D43" s="4"/>
      <c r="H43" s="6"/>
      <c r="I43" s="4"/>
      <c r="J43" s="4"/>
      <c r="K43" s="4"/>
      <c r="L43" s="4"/>
      <c r="M43" s="4"/>
      <c r="O43" s="4"/>
      <c r="P43" s="4"/>
      <c r="Q43" s="4"/>
      <c r="S43" s="4"/>
    </row>
    <row r="44" spans="2:19" x14ac:dyDescent="0.25">
      <c r="D44" s="4"/>
      <c r="H44" s="6"/>
      <c r="I44" s="4"/>
      <c r="J44" s="4"/>
      <c r="K44" s="4"/>
      <c r="L44" s="4"/>
      <c r="M44" s="4"/>
      <c r="O44" s="4"/>
      <c r="P44" s="4"/>
      <c r="Q44" s="4"/>
      <c r="S44" s="4"/>
    </row>
    <row r="45" spans="2:19" x14ac:dyDescent="0.25">
      <c r="D45" s="4"/>
      <c r="H45" s="6"/>
      <c r="I45" s="4"/>
      <c r="J45" s="4"/>
      <c r="K45" s="4"/>
      <c r="L45" s="4"/>
      <c r="M45" s="4"/>
      <c r="O45" s="4"/>
      <c r="P45" s="4"/>
      <c r="Q45" s="4"/>
      <c r="S45" s="4"/>
    </row>
    <row r="46" spans="2:19" x14ac:dyDescent="0.25">
      <c r="D46" s="4"/>
      <c r="H46" s="6"/>
      <c r="I46" s="4"/>
      <c r="J46" s="4"/>
      <c r="K46" s="4"/>
      <c r="L46" s="4"/>
      <c r="M46" s="4"/>
      <c r="O46" s="4"/>
      <c r="Q46" s="4"/>
      <c r="S46" s="4"/>
    </row>
    <row r="47" spans="2:19" x14ac:dyDescent="0.25">
      <c r="D47" s="4"/>
      <c r="I47" s="4"/>
      <c r="J47" s="4"/>
      <c r="K47" s="4"/>
      <c r="L47" s="4"/>
    </row>
    <row r="48" spans="2:19" x14ac:dyDescent="0.25">
      <c r="D48" s="4"/>
      <c r="I48" s="4"/>
      <c r="J48" s="4"/>
      <c r="K48" s="4"/>
      <c r="L48" s="4"/>
    </row>
    <row r="49" spans="4:12" x14ac:dyDescent="0.25">
      <c r="D49" s="4"/>
      <c r="I49" s="4"/>
      <c r="J49" s="4"/>
      <c r="K49" s="4"/>
      <c r="L49" s="4"/>
    </row>
    <row r="50" spans="4:12" x14ac:dyDescent="0.25">
      <c r="D50" s="4"/>
      <c r="I50" s="4"/>
      <c r="J50" s="4"/>
      <c r="K50" s="4"/>
      <c r="L50" s="4"/>
    </row>
    <row r="51" spans="4:12" x14ac:dyDescent="0.25">
      <c r="D51" s="4"/>
      <c r="I51" s="4"/>
      <c r="J51" s="4"/>
      <c r="K51" s="4"/>
      <c r="L51" s="4"/>
    </row>
    <row r="52" spans="4:12" x14ac:dyDescent="0.25">
      <c r="D52" s="4"/>
      <c r="I52" s="4"/>
      <c r="J52" s="4"/>
      <c r="K52" s="4"/>
      <c r="L52" s="4"/>
    </row>
    <row r="53" spans="4:12" x14ac:dyDescent="0.25">
      <c r="D53" s="4"/>
      <c r="I53" s="4"/>
      <c r="J53" s="4"/>
      <c r="K53" s="4"/>
      <c r="L53" s="4"/>
    </row>
    <row r="54" spans="4:12" x14ac:dyDescent="0.25">
      <c r="D54" s="4"/>
      <c r="I54" s="4"/>
      <c r="J54" s="4"/>
      <c r="K54" s="4"/>
      <c r="L54" s="4"/>
    </row>
    <row r="55" spans="4:12" x14ac:dyDescent="0.25">
      <c r="D55" s="4"/>
      <c r="I55" s="4"/>
      <c r="J55" s="4"/>
      <c r="K55" s="4"/>
      <c r="L55" s="4"/>
    </row>
    <row r="56" spans="4:12" x14ac:dyDescent="0.25">
      <c r="D56" s="4"/>
      <c r="I56" s="4"/>
      <c r="J56" s="4"/>
      <c r="K56" s="4"/>
      <c r="L56" s="4"/>
    </row>
    <row r="57" spans="4:12" x14ac:dyDescent="0.25">
      <c r="D57" s="4"/>
      <c r="I57" s="4"/>
      <c r="J57" s="4"/>
      <c r="K57" s="4"/>
      <c r="L57" s="4"/>
    </row>
    <row r="58" spans="4:12" x14ac:dyDescent="0.25">
      <c r="D58" s="4"/>
      <c r="I58" s="4"/>
      <c r="J58" s="4"/>
      <c r="K58" s="4"/>
      <c r="L58" s="4"/>
    </row>
    <row r="59" spans="4:12" x14ac:dyDescent="0.25">
      <c r="D59" s="4"/>
      <c r="I59" s="4"/>
      <c r="J59" s="4"/>
      <c r="K59" s="4"/>
      <c r="L59" s="4"/>
    </row>
    <row r="60" spans="4:12" x14ac:dyDescent="0.25">
      <c r="D60" s="4"/>
      <c r="I60" s="4"/>
      <c r="J60" s="4"/>
      <c r="K60" s="4"/>
      <c r="L60" s="4"/>
    </row>
    <row r="61" spans="4:12" x14ac:dyDescent="0.25">
      <c r="D61" s="4"/>
      <c r="I61" s="4"/>
      <c r="J61" s="4"/>
      <c r="K61" s="4"/>
      <c r="L61" s="4"/>
    </row>
    <row r="62" spans="4:12" x14ac:dyDescent="0.25">
      <c r="D62" s="4"/>
      <c r="I62" s="4"/>
      <c r="J62" s="4"/>
      <c r="K62" s="4"/>
      <c r="L62" s="4"/>
    </row>
    <row r="63" spans="4:12" x14ac:dyDescent="0.25">
      <c r="D63" s="4"/>
      <c r="I63" s="4"/>
      <c r="J63" s="4"/>
      <c r="K63" s="4"/>
      <c r="L63" s="4"/>
    </row>
    <row r="64" spans="4:12" x14ac:dyDescent="0.25">
      <c r="D64" s="4"/>
      <c r="I64" s="4"/>
      <c r="J64" s="4"/>
      <c r="K64" s="4"/>
      <c r="L64" s="4"/>
    </row>
    <row r="65" spans="4:12" x14ac:dyDescent="0.25">
      <c r="D65" s="4"/>
      <c r="I65" s="4"/>
      <c r="J65" s="4"/>
      <c r="K65" s="4"/>
      <c r="L65" s="4"/>
    </row>
    <row r="66" spans="4:12" x14ac:dyDescent="0.25">
      <c r="D66" s="4"/>
      <c r="I66" s="4"/>
      <c r="J66" s="4"/>
      <c r="K66" s="4"/>
      <c r="L66" s="4"/>
    </row>
    <row r="67" spans="4:12" x14ac:dyDescent="0.25">
      <c r="D67" s="4"/>
      <c r="I67" s="4"/>
      <c r="J67" s="4"/>
      <c r="K67" s="4"/>
      <c r="L67" s="4"/>
    </row>
    <row r="68" spans="4:12" x14ac:dyDescent="0.25">
      <c r="D68" s="4"/>
      <c r="I68" s="4"/>
      <c r="J68" s="4"/>
      <c r="K68" s="4"/>
      <c r="L6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Techniques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汪懿</dc:creator>
  <cp:lastModifiedBy>坦克</cp:lastModifiedBy>
  <cp:lastPrinted>2019-03-03T03:49:50Z</cp:lastPrinted>
  <dcterms:created xsi:type="dcterms:W3CDTF">2006-09-16T00:00:00Z</dcterms:created>
  <dcterms:modified xsi:type="dcterms:W3CDTF">2025-03-31T16:20:46Z</dcterms:modified>
</cp:coreProperties>
</file>