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シナリオ_01" sheetId="1" state="visible" r:id="rId1"/>
    <sheet name="シナリオ_01 (1)" sheetId="2" state="visible" r:id="rId2"/>
    <sheet name="シナリオ_01 (2)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128"/>
      <family val="2"/>
      <color theme="1"/>
      <sz val="11"/>
      <scheme val="minor"/>
    </font>
    <font>
      <name val="Calibri"/>
      <charset val="128"/>
      <family val="2"/>
      <sz val="6"/>
      <scheme val="minor"/>
    </font>
    <font>
      <name val="Meiryo UI"/>
      <charset val="128"/>
      <family val="3"/>
      <color theme="1"/>
      <sz val="10"/>
    </font>
    <font>
      <name val="Calibri"/>
      <charset val="128"/>
      <family val="2"/>
      <color theme="10"/>
      <sz val="11"/>
      <u val="single"/>
      <scheme val="minor"/>
    </font>
    <font>
      <name val="MS PGothic"/>
      <charset val="128"/>
      <family val="3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2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vertical="center"/>
    </xf>
    <xf numFmtId="0" fontId="2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vertical="center"/>
    </xf>
    <xf numFmtId="0" fontId="2" fillId="3" borderId="1" applyAlignment="1" pivotButton="0" quotePrefix="0" xfId="0">
      <alignment vertical="center"/>
    </xf>
    <xf numFmtId="0" fontId="2" fillId="3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/>
    </xf>
    <xf numFmtId="0" fontId="4" fillId="0" borderId="2" applyAlignment="1" pivotButton="0" quotePrefix="0" xfId="0">
      <alignment vertical="top" wrapText="1"/>
    </xf>
    <xf numFmtId="0" fontId="4" fillId="0" borderId="0" applyAlignment="1" pivotButton="0" quotePrefix="0" xfId="0">
      <alignment vertical="top" wrapText="1"/>
    </xf>
    <xf numFmtId="0" fontId="4" fillId="0" borderId="3" applyAlignment="1" pivotButton="0" quotePrefix="0" xfId="0">
      <alignment vertical="top" wrapText="1"/>
    </xf>
    <xf numFmtId="0" fontId="2" fillId="0" borderId="4" applyAlignment="1" pivotButton="0" quotePrefix="0" xfId="0">
      <alignment vertical="center"/>
    </xf>
    <xf numFmtId="0" fontId="2" fillId="3" borderId="1" applyAlignment="1" pivotButton="0" quotePrefix="0" xfId="0">
      <alignment horizontal="left" vertical="top"/>
    </xf>
    <xf numFmtId="0" fontId="4" fillId="0" borderId="6" applyAlignment="1" pivotButton="0" quotePrefix="0" xfId="0">
      <alignment vertical="top" wrapText="1"/>
    </xf>
    <xf numFmtId="0" fontId="2" fillId="4" borderId="5" applyAlignment="1" pivotButton="0" quotePrefix="0" xfId="0">
      <alignment vertical="center"/>
    </xf>
    <xf numFmtId="0" fontId="2" fillId="3" borderId="5" applyAlignment="1" pivotButton="0" quotePrefix="0" xfId="0">
      <alignment vertical="center"/>
    </xf>
    <xf numFmtId="0" fontId="2" fillId="3" borderId="5" applyAlignment="1" pivotButton="0" quotePrefix="0" xfId="0">
      <alignment horizontal="left" vertical="top"/>
    </xf>
    <xf numFmtId="0" fontId="4" fillId="0" borderId="1" applyAlignment="1" pivotButton="0" quotePrefix="0" xfId="0">
      <alignment vertical="top" wrapText="1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aohata.co.jp/" TargetMode="External" Id="rId1" /><Relationship Type="http://schemas.openxmlformats.org/officeDocument/2006/relationships/hyperlink" Target="https://www.aohata.co.jp/products/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jalan.net/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jalan.net/biz/?ccnt=global_navi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K49"/>
  <sheetViews>
    <sheetView tabSelected="1" topLeftCell="A22" zoomScaleNormal="100" workbookViewId="0">
      <selection activeCell="H35" sqref="H35"/>
    </sheetView>
  </sheetViews>
  <sheetFormatPr baseColWidth="8" defaultColWidth="8.85546875" defaultRowHeight="14.25"/>
  <cols>
    <col width="3.7109375" bestFit="1" customWidth="1" style="1" min="1" max="1"/>
    <col width="35.85546875" customWidth="1" style="1" min="2" max="2"/>
    <col width="15.42578125" customWidth="1" style="1" min="3" max="3"/>
    <col width="34.42578125" customWidth="1" style="1" min="4" max="4"/>
    <col width="14" customWidth="1" style="1" min="5" max="5"/>
    <col width="23.7109375" customWidth="1" style="1" min="6" max="6"/>
    <col width="8.85546875" customWidth="1" style="1" min="7" max="7"/>
    <col width="56.28515625" customWidth="1" style="1" min="8" max="8"/>
    <col width="44.28515625" customWidth="1" style="1" min="9" max="9"/>
    <col width="12" customWidth="1" style="1" min="10" max="10"/>
    <col width="59.7109375" customWidth="1" style="1" min="11" max="11"/>
    <col width="8.85546875" customWidth="1" style="1" min="12" max="16384"/>
  </cols>
  <sheetData>
    <row r="1">
      <c r="A1" s="4" t="inlineStr">
        <is>
          <t>No</t>
        </is>
      </c>
      <c r="B1" s="5" t="inlineStr">
        <is>
          <t>テスト内容</t>
        </is>
      </c>
      <c r="C1" s="5" t="inlineStr">
        <is>
          <t>操作内容</t>
        </is>
      </c>
      <c r="D1" s="5" t="inlineStr">
        <is>
          <t>URL</t>
        </is>
      </c>
      <c r="E1" s="5" t="inlineStr">
        <is>
          <t>ID</t>
        </is>
      </c>
      <c r="F1" s="5" t="inlineStr">
        <is>
          <t>CLASS</t>
        </is>
      </c>
      <c r="G1" s="5" t="inlineStr">
        <is>
          <t>TEXT</t>
        </is>
      </c>
      <c r="H1" s="5" t="inlineStr">
        <is>
          <t>XPATH</t>
        </is>
      </c>
      <c r="I1" s="6" t="inlineStr">
        <is>
          <t>値</t>
        </is>
      </c>
      <c r="J1" s="6" t="inlineStr">
        <is>
          <t>STATUS</t>
        </is>
      </c>
      <c r="K1" s="6" t="inlineStr">
        <is>
          <t>IMAGE NAME</t>
        </is>
      </c>
    </row>
    <row r="2">
      <c r="A2" s="3" t="n">
        <v>1</v>
      </c>
      <c r="B2" s="3" t="inlineStr">
        <is>
          <t>画面の起動</t>
        </is>
      </c>
      <c r="C2" s="10" t="inlineStr">
        <is>
          <t>画面起動</t>
        </is>
      </c>
      <c r="D2" s="8" t="inlineStr">
        <is>
          <t>https://www.aohata.co.jp/</t>
        </is>
      </c>
      <c r="E2" s="8" t="n"/>
      <c r="F2" s="8" t="n"/>
      <c r="G2" s="8" t="n"/>
      <c r="H2" s="8" t="n"/>
      <c r="I2" s="8" t="n"/>
      <c r="J2" s="8" t="n"/>
      <c r="K2" s="8" t="n"/>
    </row>
    <row r="3">
      <c r="A3" s="3" t="n">
        <v>2</v>
      </c>
      <c r="B3" s="11" t="inlineStr">
        <is>
          <t>商品情報を押下する</t>
        </is>
      </c>
      <c r="C3" s="10" t="inlineStr">
        <is>
          <t>Click</t>
        </is>
      </c>
      <c r="D3" s="8" t="n"/>
      <c r="E3" s="8" t="n"/>
      <c r="F3" s="8" t="inlineStr">
        <is>
          <t>r-pdc</t>
        </is>
      </c>
      <c r="G3" s="8" t="n"/>
      <c r="H3" s="8" t="n"/>
      <c r="I3" s="8" t="n"/>
      <c r="J3" s="8" t="inlineStr"/>
      <c r="K3" s="8">
        <f>HYPERLINK("", "")</f>
        <v/>
      </c>
    </row>
    <row r="4">
      <c r="A4" s="3" t="n">
        <v>3</v>
      </c>
      <c r="B4" s="11" t="n"/>
      <c r="C4" s="10" t="inlineStr">
        <is>
          <t>Check the value</t>
        </is>
      </c>
      <c r="D4" s="8" t="n"/>
      <c r="E4" s="8" t="n"/>
      <c r="F4" s="8" t="n"/>
      <c r="G4" s="8" t="n"/>
      <c r="H4" s="8" t="n"/>
      <c r="I4" s="8" t="inlineStr">
        <is>
          <t>https://www.aohata.co.jp/products/</t>
        </is>
      </c>
      <c r="J4" s="8" t="inlineStr">
        <is>
          <t>OK</t>
        </is>
      </c>
      <c r="K4" s="8">
        <f>HYPERLINK("d:\TanLV\SS1\image\1-商品情報を押下する-OK.png", "1-商品情報を押下する-OK.png")</f>
        <v/>
      </c>
    </row>
    <row r="5">
      <c r="A5" s="3" t="n">
        <v>4</v>
      </c>
      <c r="B5" s="11" t="inlineStr">
        <is>
          <t>おすすめレシピを押下する</t>
        </is>
      </c>
      <c r="C5" s="10" t="inlineStr">
        <is>
          <t>Click</t>
        </is>
      </c>
      <c r="D5" s="8" t="n"/>
      <c r="E5" s="8" t="n"/>
      <c r="F5" s="8" t="inlineStr">
        <is>
          <t>r-rcp</t>
        </is>
      </c>
      <c r="G5" s="8" t="n"/>
      <c r="H5" s="8" t="n"/>
      <c r="I5" s="8" t="n"/>
      <c r="J5" s="8" t="inlineStr"/>
      <c r="K5" s="8">
        <f>HYPERLINK("", "")</f>
        <v/>
      </c>
    </row>
    <row r="6">
      <c r="A6" s="3" t="n">
        <v>5</v>
      </c>
      <c r="B6" s="13" t="n"/>
      <c r="C6" s="10" t="inlineStr">
        <is>
          <t>Check the value</t>
        </is>
      </c>
      <c r="D6" s="8" t="n"/>
      <c r="E6" s="8" t="n"/>
      <c r="F6" s="8" t="n"/>
      <c r="G6" s="8" t="n"/>
      <c r="H6" s="8" t="n"/>
      <c r="I6" s="8" t="inlineStr">
        <is>
          <t>https://www.aohata.co.jp/recipes/</t>
        </is>
      </c>
      <c r="J6" s="8" t="inlineStr">
        <is>
          <t>OK</t>
        </is>
      </c>
      <c r="K6" s="8">
        <f>HYPERLINK("d:\TanLV\SS1\image\2-おすすめレシピを押下する-OK.png", "2-おすすめレシピを押下する-OK.png")</f>
        <v/>
      </c>
    </row>
    <row r="7">
      <c r="A7" s="3" t="n">
        <v>6</v>
      </c>
      <c r="B7" s="13" t="inlineStr">
        <is>
          <t>知る・見る・体験するを押下する</t>
        </is>
      </c>
      <c r="C7" s="10" t="inlineStr">
        <is>
          <t>Click</t>
        </is>
      </c>
      <c r="D7" s="8" t="n"/>
      <c r="E7" s="8" t="n"/>
      <c r="F7" s="8" t="inlineStr">
        <is>
          <t>r-experience</t>
        </is>
      </c>
      <c r="G7" s="8" t="n"/>
      <c r="H7" s="8" t="n"/>
      <c r="I7" s="8" t="n"/>
      <c r="J7" s="8" t="inlineStr"/>
      <c r="K7" s="8">
        <f>HYPERLINK("", "")</f>
        <v/>
      </c>
    </row>
    <row r="8">
      <c r="A8" s="3" t="n">
        <v>7</v>
      </c>
      <c r="B8" s="13" t="n"/>
      <c r="C8" s="10" t="inlineStr">
        <is>
          <t>Check the value</t>
        </is>
      </c>
      <c r="D8" s="8" t="n"/>
      <c r="E8" s="8" t="n"/>
      <c r="F8" s="8" t="n"/>
      <c r="G8" s="8" t="n"/>
      <c r="H8" s="8" t="n"/>
      <c r="I8" s="8" t="inlineStr">
        <is>
          <t>https://www.aohata.co.jp/experience/</t>
        </is>
      </c>
      <c r="J8" s="8" t="inlineStr">
        <is>
          <t>OK</t>
        </is>
      </c>
      <c r="K8" s="8">
        <f>HYPERLINK("d:\TanLV\SS1\image\3-知る・見る・体験するを押下する-OK.png", "3-知る・見る・体験するを押下する-OK.png")</f>
        <v/>
      </c>
    </row>
    <row r="9">
      <c r="A9" s="3" t="n">
        <v>8</v>
      </c>
      <c r="B9" s="13" t="inlineStr">
        <is>
          <t>企業情報を押下する</t>
        </is>
      </c>
      <c r="C9" s="10" t="inlineStr">
        <is>
          <t>Click</t>
        </is>
      </c>
      <c r="D9" s="8" t="n"/>
      <c r="E9" s="8" t="n"/>
      <c r="F9" s="8" t="inlineStr">
        <is>
          <t>r-company</t>
        </is>
      </c>
      <c r="G9" s="8" t="n"/>
      <c r="H9" s="8" t="n"/>
      <c r="I9" s="8" t="n"/>
      <c r="J9" s="8" t="inlineStr"/>
      <c r="K9" s="8">
        <f>HYPERLINK("", "")</f>
        <v/>
      </c>
    </row>
    <row r="10">
      <c r="A10" s="3" t="n">
        <v>9</v>
      </c>
      <c r="B10" s="13" t="n"/>
      <c r="C10" s="10" t="inlineStr">
        <is>
          <t>Check the value</t>
        </is>
      </c>
      <c r="D10" s="8" t="n"/>
      <c r="E10" s="8" t="n"/>
      <c r="F10" s="8" t="n"/>
      <c r="G10" s="8" t="n"/>
      <c r="H10" s="8" t="n"/>
      <c r="I10" s="8" t="inlineStr">
        <is>
          <t>https://www.aohata.co.jp/company/</t>
        </is>
      </c>
      <c r="J10" s="8" t="inlineStr">
        <is>
          <t>OK</t>
        </is>
      </c>
      <c r="K10" s="8">
        <f>HYPERLINK("d:\TanLV\SS1\image\4-企業情報を押下する-OK.png", "4-企業情報を押下する-OK.png")</f>
        <v/>
      </c>
    </row>
    <row r="11">
      <c r="A11" s="3" t="n">
        <v>10</v>
      </c>
      <c r="B11" s="13" t="inlineStr">
        <is>
          <t>お問い合わせ・FAQを押下する</t>
        </is>
      </c>
      <c r="C11" s="10" t="inlineStr">
        <is>
          <t>Click</t>
        </is>
      </c>
      <c r="D11" s="8" t="n"/>
      <c r="E11" s="8" t="n"/>
      <c r="F11" s="8" t="inlineStr">
        <is>
          <t>r-contact</t>
        </is>
      </c>
      <c r="G11" s="8" t="n"/>
      <c r="H11" s="8" t="n"/>
      <c r="I11" s="8" t="n"/>
      <c r="J11" s="8" t="inlineStr"/>
      <c r="K11" s="8">
        <f>HYPERLINK("", "")</f>
        <v/>
      </c>
    </row>
    <row r="12">
      <c r="A12" s="3" t="n">
        <v>11</v>
      </c>
      <c r="B12" s="13" t="n"/>
      <c r="C12" s="10" t="inlineStr">
        <is>
          <t>Check the value</t>
        </is>
      </c>
      <c r="D12" s="8" t="n"/>
      <c r="E12" s="8" t="n"/>
      <c r="F12" s="8" t="n"/>
      <c r="G12" s="8" t="n"/>
      <c r="H12" s="8" t="n"/>
      <c r="I12" s="8" t="inlineStr">
        <is>
          <t>https://www.aohata.co.jp/inquiry/</t>
        </is>
      </c>
      <c r="J12" s="8" t="inlineStr">
        <is>
          <t>OK</t>
        </is>
      </c>
      <c r="K12" s="8">
        <f>HYPERLINK("d:\TanLV\SS1\image\5-お問い合わせ・FAQを押下する-OK.png", "5-お問い合わせ・FAQを押下する-OK.png")</f>
        <v/>
      </c>
    </row>
    <row r="13">
      <c r="A13" s="3" t="n">
        <v>12</v>
      </c>
      <c r="B13" s="13" t="inlineStr">
        <is>
          <t>採用情報を押下する</t>
        </is>
      </c>
      <c r="C13" s="10" t="inlineStr">
        <is>
          <t>Click</t>
        </is>
      </c>
      <c r="D13" s="8" t="n"/>
      <c r="E13" s="8" t="n"/>
      <c r="F13" s="8" t="inlineStr">
        <is>
          <t>r-btnclr-02</t>
        </is>
      </c>
      <c r="G13" s="8" t="n"/>
      <c r="H13" s="8" t="n"/>
      <c r="I13" s="8" t="n"/>
      <c r="J13" s="8" t="inlineStr"/>
      <c r="K13" s="8">
        <f>HYPERLINK("", "")</f>
        <v/>
      </c>
    </row>
    <row r="14">
      <c r="A14" s="3" t="n">
        <v>13</v>
      </c>
      <c r="B14" s="13" t="n"/>
      <c r="C14" s="10" t="inlineStr">
        <is>
          <t>Check the value</t>
        </is>
      </c>
      <c r="D14" s="8" t="n"/>
      <c r="E14" s="8" t="n"/>
      <c r="F14" s="8" t="n"/>
      <c r="G14" s="8" t="n"/>
      <c r="H14" s="8" t="n"/>
      <c r="I14" s="8" t="inlineStr">
        <is>
          <t>https://www.aohata.co.jp/recruit.html</t>
        </is>
      </c>
      <c r="J14" s="8" t="inlineStr">
        <is>
          <t>OK</t>
        </is>
      </c>
      <c r="K14" s="8">
        <f>HYPERLINK("d:\TanLV\SS1\image\6-採用情報を押下する-OK.png", "6-採用情報を押下する-OK.png")</f>
        <v/>
      </c>
    </row>
    <row r="15">
      <c r="A15" s="3" t="n">
        <v>14</v>
      </c>
      <c r="B15" s="13" t="inlineStr">
        <is>
          <t>Englishを押下する</t>
        </is>
      </c>
      <c r="C15" s="10" t="inlineStr">
        <is>
          <t>Click</t>
        </is>
      </c>
      <c r="D15" s="8" t="n"/>
      <c r="E15" s="8" t="n"/>
      <c r="F15" s="8" t="n"/>
      <c r="G15" s="8" t="inlineStr">
        <is>
          <t>English</t>
        </is>
      </c>
      <c r="H15" s="8" t="n"/>
      <c r="I15" s="8" t="n"/>
      <c r="J15" s="8" t="inlineStr"/>
      <c r="K15" s="8">
        <f>HYPERLINK("", "")</f>
        <v/>
      </c>
    </row>
    <row r="16">
      <c r="A16" s="3" t="n">
        <v>15</v>
      </c>
      <c r="B16" s="13" t="n"/>
      <c r="C16" s="10" t="inlineStr">
        <is>
          <t>Check the value</t>
        </is>
      </c>
      <c r="D16" s="8" t="n"/>
      <c r="E16" s="8" t="n"/>
      <c r="F16" s="8" t="n"/>
      <c r="G16" s="8" t="n"/>
      <c r="H16" s="8" t="n"/>
      <c r="I16" s="8" t="inlineStr">
        <is>
          <t>https://www.aohata.co.jp/en/</t>
        </is>
      </c>
      <c r="J16" s="8" t="inlineStr">
        <is>
          <t>OK</t>
        </is>
      </c>
      <c r="K16" s="8">
        <f>HYPERLINK("d:\TanLV\SS1\image\7-Englishを押下する-OK.png", "7-Englishを押下する-OK.png")</f>
        <v/>
      </c>
    </row>
    <row r="17">
      <c r="A17" s="3" t="n">
        <v>16</v>
      </c>
      <c r="B17" s="13" t="inlineStr">
        <is>
          <t>中文を押下する</t>
        </is>
      </c>
      <c r="C17" s="10" t="inlineStr">
        <is>
          <t>Click</t>
        </is>
      </c>
      <c r="D17" s="8" t="n"/>
      <c r="E17" s="8" t="n"/>
      <c r="F17" s="8" t="n"/>
      <c r="G17" s="8" t="inlineStr">
        <is>
          <t>中文</t>
        </is>
      </c>
      <c r="H17" s="8" t="n"/>
      <c r="I17" s="8" t="n"/>
      <c r="J17" s="8" t="inlineStr"/>
      <c r="K17" s="8">
        <f>HYPERLINK("", "")</f>
        <v/>
      </c>
    </row>
    <row r="18">
      <c r="A18" s="3" t="n">
        <v>17</v>
      </c>
      <c r="B18" s="12" t="n"/>
      <c r="C18" s="10" t="inlineStr">
        <is>
          <t>Check the value</t>
        </is>
      </c>
      <c r="D18" s="8" t="n"/>
      <c r="E18" s="8" t="n"/>
      <c r="F18" s="8" t="n"/>
      <c r="G18" s="8" t="n"/>
      <c r="H18" s="8" t="n"/>
      <c r="I18" s="8" t="inlineStr">
        <is>
          <t>https://www.aohata.co.jp/cn/</t>
        </is>
      </c>
      <c r="J18" s="8" t="inlineStr">
        <is>
          <t>OK</t>
        </is>
      </c>
      <c r="K18" s="8">
        <f>HYPERLINK("d:\TanLV\SS1\image\8-中文を押下する-OK.png", "8-中文を押下する-OK.png")</f>
        <v/>
      </c>
    </row>
    <row r="19">
      <c r="A19" s="3" t="n">
        <v>18</v>
      </c>
      <c r="B19" s="14" t="inlineStr">
        <is>
          <t>画面の起動</t>
        </is>
      </c>
      <c r="C19" s="10" t="inlineStr">
        <is>
          <t>画面起動</t>
        </is>
      </c>
      <c r="D19" s="8" t="inlineStr">
        <is>
          <t>https://www.aohata.co.jp/products/</t>
        </is>
      </c>
      <c r="E19" s="8" t="n"/>
      <c r="F19" s="8" t="n"/>
      <c r="G19" s="8" t="n"/>
      <c r="H19" s="8" t="n"/>
      <c r="I19" s="8" t="n"/>
      <c r="J19" s="8" t="inlineStr"/>
      <c r="K19" s="8">
        <f>HYPERLINK("", "")</f>
        <v/>
      </c>
    </row>
    <row r="20">
      <c r="A20" s="3" t="n">
        <v>19</v>
      </c>
      <c r="B20" s="13" t="inlineStr">
        <is>
          <t>パンくずのアヲハタトップを押下する</t>
        </is>
      </c>
      <c r="C20" s="10" t="inlineStr">
        <is>
          <t>Click</t>
        </is>
      </c>
      <c r="D20" s="8" t="n"/>
      <c r="E20" s="8" t="n"/>
      <c r="F20" s="8" t="inlineStr">
        <is>
          <t>l-breadcrumb__itm__link</t>
        </is>
      </c>
      <c r="G20" s="8" t="n"/>
      <c r="H20" s="8" t="n"/>
      <c r="I20" s="8" t="n"/>
      <c r="J20" s="8" t="inlineStr"/>
      <c r="K20" s="8">
        <f>HYPERLINK("", "")</f>
        <v/>
      </c>
    </row>
    <row r="21">
      <c r="A21" s="3" t="n">
        <v>20</v>
      </c>
      <c r="B21" s="13" t="n"/>
      <c r="C21" s="10" t="inlineStr">
        <is>
          <t>Check the value</t>
        </is>
      </c>
      <c r="D21" s="8" t="n"/>
      <c r="E21" s="8" t="n"/>
      <c r="F21" s="8" t="n"/>
      <c r="G21" s="8" t="n"/>
      <c r="H21" s="8" t="n"/>
      <c r="I21" s="8" t="inlineStr">
        <is>
          <t>https://www.aohata.co.jp/</t>
        </is>
      </c>
      <c r="J21" s="8" t="inlineStr">
        <is>
          <t>OK</t>
        </is>
      </c>
      <c r="K21" s="8">
        <f>HYPERLINK("d:\TanLV\SS1\image\9-パンくずのアヲハタトップを押下する-OK.png", "9-パンくずのアヲハタトップを押下する-OK.png")</f>
        <v/>
      </c>
    </row>
    <row r="22">
      <c r="A22" s="3" t="n">
        <v>21</v>
      </c>
      <c r="B22" s="11" t="inlineStr">
        <is>
          <t>商品情報バナーの「＞」矢印を押下する</t>
        </is>
      </c>
      <c r="C22" s="10" t="inlineStr">
        <is>
          <t>Click</t>
        </is>
      </c>
      <c r="D22" s="8" t="n"/>
      <c r="E22" s="8" t="n"/>
      <c r="F22" s="8" t="n"/>
      <c r="G22" s="8" t="n"/>
      <c r="H22" s="15" t="inlineStr">
        <is>
          <t>//*[@id="bodyTop"]/div[2]/div[1]/div/div[1]/ul[2]/span[2]</t>
        </is>
      </c>
      <c r="I22" s="9" t="n"/>
      <c r="J22" s="8" t="inlineStr"/>
      <c r="K22" s="8">
        <f>HYPERLINK("", "")</f>
        <v/>
      </c>
    </row>
    <row r="23">
      <c r="A23" s="3" t="n">
        <v>22</v>
      </c>
      <c r="B23" s="11" t="n"/>
      <c r="C23" s="10" t="inlineStr">
        <is>
          <t>Check the value</t>
        </is>
      </c>
      <c r="D23" s="8" t="n"/>
      <c r="E23" s="8" t="n"/>
      <c r="F23" s="8" t="n"/>
      <c r="G23" s="8" t="n"/>
      <c r="H23" s="15" t="n"/>
      <c r="I23" s="9" t="inlineStr">
        <is>
          <t>アヲハタ　５５
アップル＆クランベリー</t>
        </is>
      </c>
      <c r="J23" s="8" t="inlineStr">
        <is>
          <t>OK</t>
        </is>
      </c>
      <c r="K23" s="8">
        <f>HYPERLINK("d:\TanLV\SS1\image\10-商品情報バナーの「＞」矢印を押下する-OK.png", "10-商品情報バナーの「＞」矢印を押下する-OK.png")</f>
        <v/>
      </c>
    </row>
    <row r="24">
      <c r="A24" s="3" t="n">
        <v>23</v>
      </c>
      <c r="B24" s="11" t="inlineStr">
        <is>
          <t>商品情報バナーの「＜」矢印を押下する</t>
        </is>
      </c>
      <c r="C24" s="10" t="inlineStr">
        <is>
          <t>Click</t>
        </is>
      </c>
      <c r="D24" s="8" t="n"/>
      <c r="E24" s="8" t="n"/>
      <c r="F24" s="8" t="n"/>
      <c r="G24" s="8" t="n"/>
      <c r="H24" s="15" t="inlineStr">
        <is>
          <t>//*[@id="bodyTop"]/div[2]/div[1]/div/div[1]/ul[2]/span[1]</t>
        </is>
      </c>
      <c r="I24" s="9" t="n"/>
      <c r="J24" s="8" t="inlineStr"/>
      <c r="K24" s="8">
        <f>HYPERLINK("", "")</f>
        <v/>
      </c>
    </row>
    <row r="25">
      <c r="A25" s="3" t="n">
        <v>24</v>
      </c>
      <c r="B25" s="11" t="n"/>
      <c r="C25" s="10" t="inlineStr">
        <is>
          <t>Check the value</t>
        </is>
      </c>
      <c r="D25" s="8" t="n"/>
      <c r="E25" s="8" t="n"/>
      <c r="F25" s="8" t="n"/>
      <c r="G25" s="8" t="n"/>
      <c r="H25" s="15" t="n"/>
      <c r="I25" s="9" t="inlineStr">
        <is>
          <t>ヴェルデ
ガーリックシュリンプ
トーストスプレッド</t>
        </is>
      </c>
      <c r="J25" s="8" t="inlineStr">
        <is>
          <t>OK</t>
        </is>
      </c>
      <c r="K25" s="8">
        <f>HYPERLINK("d:\TanLV\SS1\image\11-商品情報バナーの「＜」矢印を押下する-OK.png", "11-商品情報バナーの「＜」矢印を押下する-OK.png")</f>
        <v/>
      </c>
    </row>
    <row r="26" ht="24" customHeight="1" s="21">
      <c r="A26" s="3" t="n">
        <v>25</v>
      </c>
      <c r="B26" s="11" t="inlineStr">
        <is>
          <t>シリーズラインアップの「アヲハタ５５ジャム」を押下する</t>
        </is>
      </c>
      <c r="C26" s="10" t="inlineStr">
        <is>
          <t>Click</t>
        </is>
      </c>
      <c r="D26" s="8" t="n"/>
      <c r="E26" s="8" t="n"/>
      <c r="F26" s="8" t="n"/>
      <c r="G26" s="8" t="n"/>
      <c r="H26" s="15" t="inlineStr">
        <is>
          <t>//*[@id="bodyTop"]/div[2]/div[1]/div/div[2]/ul/li[1]/a</t>
        </is>
      </c>
      <c r="I26" s="8" t="n"/>
      <c r="J26" s="8" t="inlineStr"/>
      <c r="K26" s="8">
        <f>HYPERLINK("", "")</f>
        <v/>
      </c>
    </row>
    <row r="27">
      <c r="A27" s="3" t="n">
        <v>26</v>
      </c>
      <c r="B27" s="11" t="n"/>
      <c r="C27" s="10" t="inlineStr">
        <is>
          <t>Check the value</t>
        </is>
      </c>
      <c r="D27" s="8" t="n"/>
      <c r="E27" s="8" t="n"/>
      <c r="F27" s="8" t="n"/>
      <c r="G27" s="8" t="n"/>
      <c r="H27" s="15" t="n"/>
      <c r="I27" s="8" t="inlineStr">
        <is>
          <t>https://www.aohata.co.jp/products/55/</t>
        </is>
      </c>
      <c r="J27" s="8" t="inlineStr">
        <is>
          <t>OK</t>
        </is>
      </c>
      <c r="K27" s="8">
        <f>HYPERLINK("d:\TanLV\SS1\image\12-シリーズラインアップの「アヲハタ５５ジャム」を押下する-OK.png", "12-シリーズラインアップの「アヲハタ５５ジャム」を押下する-OK.png")</f>
        <v/>
      </c>
    </row>
    <row r="28" ht="24" customHeight="1" s="21">
      <c r="A28" s="3" t="n">
        <v>27</v>
      </c>
      <c r="B28" s="16" t="inlineStr">
        <is>
          <t>シリーズラインアップの「アヲハタ５５ポーションジャム」を押下する</t>
        </is>
      </c>
      <c r="C28" s="17" t="inlineStr">
        <is>
          <t>Click</t>
        </is>
      </c>
      <c r="D28" s="18" t="n"/>
      <c r="E28" s="18" t="n"/>
      <c r="F28" s="18" t="n"/>
      <c r="G28" s="18" t="n"/>
      <c r="H28" s="19" t="inlineStr">
        <is>
          <t>//*[@id="bodyTop"]/div[2]/div[1]/div/div[2]/ul/li[2]/a</t>
        </is>
      </c>
      <c r="I28" s="18" t="n"/>
      <c r="J28" s="18" t="inlineStr"/>
      <c r="K28" s="8">
        <f>HYPERLINK("", "")</f>
        <v/>
      </c>
    </row>
    <row r="29">
      <c r="A29" s="3" t="n">
        <v>28</v>
      </c>
      <c r="B29" s="20" t="n"/>
      <c r="C29" s="10" t="inlineStr">
        <is>
          <t>Check the value</t>
        </is>
      </c>
      <c r="D29" s="8" t="n"/>
      <c r="E29" s="8" t="n"/>
      <c r="F29" s="8" t="n"/>
      <c r="G29" s="8" t="n"/>
      <c r="H29" s="15" t="n"/>
      <c r="I29" s="8" t="inlineStr">
        <is>
          <t>https://www.aohata.co.jp/products/marugoto/</t>
        </is>
      </c>
      <c r="J29" s="8" t="inlineStr">
        <is>
          <t>OK</t>
        </is>
      </c>
      <c r="K29" s="8">
        <f>HYPERLINK("d:\TanLV\SS1\image\13-シリーズラインアップの「アヲハタ５５ポーションジャム」を押下する-OK.png", "13-シリーズラインアップの「アヲハタ５５ポーションジャム」を押下する-OK.png")</f>
        <v/>
      </c>
    </row>
    <row r="30">
      <c r="A30" s="3" t="n">
        <v>29</v>
      </c>
      <c r="B30" s="3" t="inlineStr">
        <is>
          <t>画面の起動</t>
        </is>
      </c>
      <c r="C30" s="10" t="inlineStr">
        <is>
          <t>画面起動</t>
        </is>
      </c>
      <c r="D30" s="8" t="inlineStr">
        <is>
          <t>https://kakaku.com/</t>
        </is>
      </c>
      <c r="E30" s="8" t="n"/>
      <c r="F30" s="8" t="n"/>
      <c r="G30" s="8" t="n"/>
      <c r="H30" s="15" t="n"/>
      <c r="I30" s="8" t="n"/>
      <c r="J30" s="8" t="inlineStr"/>
      <c r="K30" s="8">
        <f>HYPERLINK("", "")</f>
        <v/>
      </c>
    </row>
    <row r="31" ht="15" customHeight="1" s="21">
      <c r="A31" s="3" t="n">
        <v>30</v>
      </c>
      <c r="B31" s="20" t="inlineStr">
        <is>
          <t>Check Banner 1</t>
        </is>
      </c>
      <c r="C31" s="10" t="inlineStr">
        <is>
          <t>Check banner</t>
        </is>
      </c>
      <c r="D31" s="8" t="n"/>
      <c r="E31" s="8" t="n"/>
      <c r="F31" s="8" t="n"/>
      <c r="G31" s="8" t="n"/>
      <c r="H31" s="15" t="inlineStr">
        <is>
          <t>/html/body/div[2]/div/a/span/div/img</t>
        </is>
      </c>
      <c r="I31" s="7">
        <f>HYPERLINK("d:\TanLV\SS1\banner_image\banner_admin.jpg", "banner_admin.jpg")</f>
        <v/>
      </c>
      <c r="J31" s="8" t="inlineStr"/>
      <c r="K31" s="8">
        <f>HYPERLINK("", "")</f>
        <v/>
      </c>
    </row>
    <row r="32">
      <c r="A32" s="3" t="n">
        <v>31</v>
      </c>
      <c r="B32" s="20" t="n"/>
      <c r="C32" s="10" t="inlineStr">
        <is>
          <t>Check the value</t>
        </is>
      </c>
      <c r="D32" s="8" t="n"/>
      <c r="E32" s="8" t="n"/>
      <c r="F32" s="8" t="n"/>
      <c r="G32" s="8" t="n"/>
      <c r="H32" s="15" t="n"/>
      <c r="I32" s="8" t="n"/>
      <c r="J32" s="8" t="inlineStr">
        <is>
          <t>NG</t>
        </is>
      </c>
      <c r="K32" s="8">
        <f>HYPERLINK("d:\TanLV\SS1\image\14-Check Banner 1-False.png", "14-Check Banner 1-False.png")</f>
        <v/>
      </c>
    </row>
    <row r="33" ht="15" customHeight="1" s="21">
      <c r="A33" s="3" t="n">
        <v>32</v>
      </c>
      <c r="B33" s="20" t="inlineStr">
        <is>
          <t>Check Banner 2</t>
        </is>
      </c>
      <c r="C33" s="10" t="inlineStr">
        <is>
          <t>Check banner</t>
        </is>
      </c>
      <c r="D33" s="8" t="n"/>
      <c r="E33" s="8" t="n"/>
      <c r="F33" s="8" t="n"/>
      <c r="G33" s="8" t="n"/>
      <c r="H33" s="15" t="inlineStr">
        <is>
          <t>/html/body/div[1]/div[1]/div[2]/div[2]/div[4]/div[2]/div/p/img</t>
        </is>
      </c>
      <c r="I33" s="7">
        <f>HYPERLINK("d:\TanLV\SS1\banner_image\banner_GTune_P5.jpg", "banner_GTune_P5.jpg")</f>
        <v/>
      </c>
      <c r="J33" s="8" t="inlineStr"/>
      <c r="K33" s="8">
        <f>HYPERLINK("", "")</f>
        <v/>
      </c>
    </row>
    <row r="34">
      <c r="A34" s="3" t="n">
        <v>33</v>
      </c>
      <c r="B34" s="20" t="n"/>
      <c r="C34" s="10" t="inlineStr">
        <is>
          <t>Check the value</t>
        </is>
      </c>
      <c r="D34" s="8" t="n"/>
      <c r="E34" s="8" t="n"/>
      <c r="F34" s="8" t="n"/>
      <c r="G34" s="8" t="n"/>
      <c r="H34" s="15" t="n"/>
      <c r="I34" s="8" t="n"/>
      <c r="J34" s="8" t="inlineStr">
        <is>
          <t>NG</t>
        </is>
      </c>
      <c r="K34" s="8">
        <f>HYPERLINK("d:\TanLV\SS1\image\15-Check Banner 2-False.png", "15-Check Banner 2-False.png")</f>
        <v/>
      </c>
    </row>
    <row r="35" ht="15" customHeight="1" s="21">
      <c r="A35" s="3" t="n">
        <v>34</v>
      </c>
      <c r="B35" s="20" t="inlineStr">
        <is>
          <t>Check Banner 3</t>
        </is>
      </c>
      <c r="C35" s="10" t="inlineStr">
        <is>
          <t>Check banner</t>
        </is>
      </c>
      <c r="D35" s="8" t="n"/>
      <c r="E35" s="8" t="n"/>
      <c r="F35" s="8" t="n"/>
      <c r="G35" s="8" t="n"/>
      <c r="H35" s="15" t="inlineStr">
        <is>
          <t>/html/body/div[1]/div[1]/div[2]/div[2]/div[4]/ul/li[1]/div/div/p/img</t>
        </is>
      </c>
      <c r="I35" s="7">
        <f>HYPERLINK("d:\TanLV\SS1\banner_image\banner_marumie.jpg", "banner_marumie.jpg")</f>
        <v/>
      </c>
      <c r="J35" s="8" t="inlineStr"/>
      <c r="K35" s="8">
        <f>HYPERLINK("", "")</f>
        <v/>
      </c>
    </row>
    <row r="36">
      <c r="A36" s="3" t="n">
        <v>35</v>
      </c>
      <c r="B36" s="20" t="n"/>
      <c r="C36" s="10" t="inlineStr">
        <is>
          <t>Check the value</t>
        </is>
      </c>
      <c r="D36" s="8" t="n"/>
      <c r="E36" s="8" t="n"/>
      <c r="F36" s="8" t="n"/>
      <c r="G36" s="8" t="n"/>
      <c r="H36" s="15" t="n"/>
      <c r="I36" s="8" t="n"/>
      <c r="J36" s="8" t="inlineStr">
        <is>
          <t>OK</t>
        </is>
      </c>
      <c r="K36" s="8">
        <f>HYPERLINK("d:\TanLV\SS1\image\16-Check Banner 3-True.png", "16-Check Banner 3-True.png")</f>
        <v/>
      </c>
    </row>
    <row r="37" ht="15" customHeight="1" s="21">
      <c r="A37" s="3" t="n">
        <v>36</v>
      </c>
      <c r="B37" s="20" t="inlineStr">
        <is>
          <t>Check Banner 4</t>
        </is>
      </c>
      <c r="C37" s="10" t="inlineStr">
        <is>
          <t>Check banner</t>
        </is>
      </c>
      <c r="D37" s="8" t="n"/>
      <c r="E37" s="8" t="n"/>
      <c r="F37" s="8" t="n"/>
      <c r="G37" s="8" t="n"/>
      <c r="H37" s="15" t="inlineStr">
        <is>
          <t>/html/body/div[1]/div[1]/div[2]/div[2]/div[4]/ul/li[2]/div/div/p/img</t>
        </is>
      </c>
      <c r="I37" s="7">
        <f>HYPERLINK("d:\TanLV\SS1\banner_image\banner_feature.jpg", "banner_feature.jpg")</f>
        <v/>
      </c>
      <c r="J37" s="8" t="inlineStr"/>
      <c r="K37" s="8">
        <f>HYPERLINK("", "")</f>
        <v/>
      </c>
    </row>
    <row r="38">
      <c r="A38" s="3" t="n">
        <v>37</v>
      </c>
      <c r="B38" s="20" t="n"/>
      <c r="C38" s="10" t="inlineStr">
        <is>
          <t>Check the value</t>
        </is>
      </c>
      <c r="D38" s="8" t="n"/>
      <c r="E38" s="8" t="n"/>
      <c r="F38" s="8" t="n"/>
      <c r="G38" s="8" t="n"/>
      <c r="H38" s="15" t="n"/>
      <c r="I38" s="8" t="n"/>
      <c r="J38" s="8" t="inlineStr">
        <is>
          <t>OK</t>
        </is>
      </c>
      <c r="K38" s="8">
        <f>HYPERLINK("d:\TanLV\SS1\image\17-Check Banner 4-True.png", "17-Check Banner 4-True.png")</f>
        <v/>
      </c>
    </row>
    <row r="39" ht="15" customHeight="1" s="21">
      <c r="A39" s="3" t="n">
        <v>38</v>
      </c>
      <c r="B39" s="20" t="inlineStr">
        <is>
          <t>Check Banner 5</t>
        </is>
      </c>
      <c r="C39" s="10" t="inlineStr">
        <is>
          <t>Check banner</t>
        </is>
      </c>
      <c r="D39" s="8" t="n"/>
      <c r="E39" s="8" t="n"/>
      <c r="F39" s="8" t="n"/>
      <c r="G39" s="8" t="n"/>
      <c r="H39" s="15" t="inlineStr">
        <is>
          <t>/html/body/div[1]/div[1]/div[2]/div[2]/div[4]/ul/li[3]/div/div/p/img</t>
        </is>
      </c>
      <c r="I39" s="7">
        <f>HYPERLINK("d:\TanLV\SS1\banner_image\banner_camera.jpg", "banner_camera.jpg")</f>
        <v/>
      </c>
      <c r="J39" s="8" t="inlineStr"/>
      <c r="K39" s="8">
        <f>HYPERLINK("", "")</f>
        <v/>
      </c>
    </row>
    <row r="40">
      <c r="A40" s="3" t="n">
        <v>39</v>
      </c>
      <c r="B40" s="20" t="n"/>
      <c r="C40" s="10" t="inlineStr">
        <is>
          <t>Check the value</t>
        </is>
      </c>
      <c r="D40" s="8" t="n"/>
      <c r="E40" s="8" t="n"/>
      <c r="F40" s="8" t="n"/>
      <c r="G40" s="8" t="n"/>
      <c r="H40" s="15" t="n"/>
      <c r="I40" s="8" t="n"/>
      <c r="J40" s="8" t="inlineStr">
        <is>
          <t>OK</t>
        </is>
      </c>
      <c r="K40" s="8">
        <f>HYPERLINK("d:\TanLV\SS1\image\18-Check Banner 5-True.png", "18-Check Banner 5-True.png")</f>
        <v/>
      </c>
    </row>
    <row r="41" ht="15" customHeight="1" s="21">
      <c r="A41" s="3" t="n">
        <v>40</v>
      </c>
      <c r="B41" s="20" t="inlineStr">
        <is>
          <t>Check Banner 6</t>
        </is>
      </c>
      <c r="C41" s="10" t="inlineStr">
        <is>
          <t>Check banner</t>
        </is>
      </c>
      <c r="D41" s="8" t="n"/>
      <c r="E41" s="8" t="n"/>
      <c r="F41" s="8" t="n"/>
      <c r="G41" s="8" t="n"/>
      <c r="H41" s="15" t="inlineStr">
        <is>
          <t>/html/body/div[1]/div[1]/div[2]/div[2]/div[4]/ul/li[4]/div/div/p/img</t>
        </is>
      </c>
      <c r="I41" s="7">
        <f>HYPERLINK("d:\TanLV\SS1\banner_image\banner_houseware.png", "banner_houseware.png")</f>
        <v/>
      </c>
      <c r="J41" s="8" t="inlineStr"/>
      <c r="K41" s="8">
        <f>HYPERLINK("", "")</f>
        <v/>
      </c>
    </row>
    <row r="42">
      <c r="A42" s="3" t="n">
        <v>41</v>
      </c>
      <c r="B42" s="20" t="n"/>
      <c r="C42" s="10" t="inlineStr">
        <is>
          <t>Check the value</t>
        </is>
      </c>
      <c r="D42" s="8" t="n"/>
      <c r="E42" s="8" t="n"/>
      <c r="F42" s="8" t="n"/>
      <c r="G42" s="8" t="n"/>
      <c r="H42" s="15" t="n"/>
      <c r="I42" s="8" t="n"/>
      <c r="J42" s="8" t="inlineStr">
        <is>
          <t>OK</t>
        </is>
      </c>
      <c r="K42" s="8">
        <f>HYPERLINK("d:\TanLV\SS1\image\19-Check Banner 6-True.png", "19-Check Banner 6-True.png")</f>
        <v/>
      </c>
    </row>
    <row r="43" ht="15" customHeight="1" s="21">
      <c r="A43" s="3" t="n">
        <v>42</v>
      </c>
      <c r="B43" s="20" t="inlineStr">
        <is>
          <t>Check Banner 7</t>
        </is>
      </c>
      <c r="C43" s="10" t="inlineStr">
        <is>
          <t>Check banner</t>
        </is>
      </c>
      <c r="D43" s="8" t="n"/>
      <c r="E43" s="8" t="n"/>
      <c r="F43" s="8" t="n"/>
      <c r="G43" s="8" t="n"/>
      <c r="H43" s="15" t="inlineStr">
        <is>
          <t>/html/body/div[1]/div[1]/div[2]/div[2]/div[4]/ul/li[5]/div/div/p/img</t>
        </is>
      </c>
      <c r="I43" s="7">
        <f>HYPERLINK("d:\TanLV\SS1\banner_image\banner_bag.png", "banner_bag.png")</f>
        <v/>
      </c>
      <c r="J43" s="8" t="inlineStr"/>
      <c r="K43" s="8">
        <f>HYPERLINK("", "")</f>
        <v/>
      </c>
    </row>
    <row r="44">
      <c r="A44" s="3" t="n">
        <v>43</v>
      </c>
      <c r="B44" s="20" t="n"/>
      <c r="C44" s="10" t="inlineStr">
        <is>
          <t>Check the value</t>
        </is>
      </c>
      <c r="D44" s="8" t="n"/>
      <c r="E44" s="8" t="n"/>
      <c r="F44" s="8" t="n"/>
      <c r="G44" s="8" t="n"/>
      <c r="H44" s="15" t="n"/>
      <c r="I44" s="8" t="n"/>
      <c r="J44" s="8" t="inlineStr">
        <is>
          <t>OK</t>
        </is>
      </c>
      <c r="K44" s="8">
        <f>HYPERLINK("d:\TanLV\SS1\image\20-Check Banner 7-True.png", "20-Check Banner 7-True.png")</f>
        <v/>
      </c>
    </row>
    <row r="45" ht="15" customHeight="1" s="21">
      <c r="A45" s="3" t="n">
        <v>44</v>
      </c>
      <c r="B45" s="20" t="inlineStr">
        <is>
          <t>Check Banner 8</t>
        </is>
      </c>
      <c r="C45" s="10" t="inlineStr">
        <is>
          <t>Check banner</t>
        </is>
      </c>
      <c r="D45" s="8" t="n"/>
      <c r="E45" s="8" t="n"/>
      <c r="F45" s="8" t="n"/>
      <c r="G45" s="8" t="n"/>
      <c r="H45" s="15" t="inlineStr">
        <is>
          <t>/html/body/div[1]/div[1]/div[2]/div[2]/div[4]/ul/li[6]/div/div/p/img</t>
        </is>
      </c>
      <c r="I45" s="7">
        <f>HYPERLINK("d:\TanLV\SS1\banner_image\banner_newlife.png", "banner_newlife.png")</f>
        <v/>
      </c>
      <c r="J45" s="8" t="inlineStr"/>
      <c r="K45" s="8">
        <f>HYPERLINK("", "")</f>
        <v/>
      </c>
    </row>
    <row r="46">
      <c r="A46" s="3" t="n">
        <v>45</v>
      </c>
      <c r="B46" s="20" t="n"/>
      <c r="C46" s="10" t="inlineStr">
        <is>
          <t>Check the value</t>
        </is>
      </c>
      <c r="D46" s="8" t="n"/>
      <c r="E46" s="8" t="n"/>
      <c r="F46" s="8" t="n"/>
      <c r="G46" s="8" t="n"/>
      <c r="H46" s="15" t="n"/>
      <c r="I46" s="8" t="n"/>
      <c r="J46" s="8" t="inlineStr">
        <is>
          <t>OK</t>
        </is>
      </c>
      <c r="K46" s="8">
        <f>HYPERLINK("d:\TanLV\SS1\image\21-Check Banner 8-True.png", "21-Check Banner 8-True.png")</f>
        <v/>
      </c>
    </row>
    <row r="47" ht="15" customHeight="1" s="21">
      <c r="A47" s="3" t="n">
        <v>46</v>
      </c>
      <c r="B47" s="20" t="inlineStr">
        <is>
          <t>Check Banner 9</t>
        </is>
      </c>
      <c r="C47" s="10" t="inlineStr">
        <is>
          <t>Check banner</t>
        </is>
      </c>
      <c r="D47" s="8" t="n"/>
      <c r="E47" s="8" t="n"/>
      <c r="F47" s="8" t="n"/>
      <c r="G47" s="8" t="n"/>
      <c r="H47" s="15" t="inlineStr">
        <is>
          <t>/html/body/div[1]/div[1]/div[2]/div[2]/div[4]/ul/li[7]/div/div/p/img</t>
        </is>
      </c>
      <c r="I47" s="7">
        <f>HYPERLINK("d:\TanLV\SS1\banner_image\banner_jalcard.jpg", "banner_jalcard.jpg")</f>
        <v/>
      </c>
      <c r="J47" s="8" t="inlineStr"/>
      <c r="K47" s="8">
        <f>HYPERLINK("", "")</f>
        <v/>
      </c>
    </row>
    <row r="48">
      <c r="A48" s="3" t="n">
        <v>47</v>
      </c>
      <c r="B48" s="20" t="n"/>
      <c r="C48" s="10" t="inlineStr">
        <is>
          <t>Check the value</t>
        </is>
      </c>
      <c r="D48" s="8" t="n"/>
      <c r="E48" s="8" t="n"/>
      <c r="F48" s="8" t="n"/>
      <c r="G48" s="8" t="n"/>
      <c r="H48" s="15" t="n"/>
      <c r="I48" s="8" t="n"/>
      <c r="J48" s="8" t="inlineStr">
        <is>
          <t>NG</t>
        </is>
      </c>
      <c r="K48" s="8">
        <f>HYPERLINK("d:\TanLV\SS1\image\22-Check Banner 9-False.png", "22-Check Banner 9-False.png")</f>
        <v/>
      </c>
    </row>
    <row r="49">
      <c r="J49" t="inlineStr"/>
      <c r="K49">
        <f>HYPERLINK("", "")</f>
        <v/>
      </c>
    </row>
  </sheetData>
  <hyperlinks>
    <hyperlink ref="D2" r:id="rId1"/>
    <hyperlink ref="D19" r:id="rId2"/>
  </hyperlink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F6"/>
  <sheetViews>
    <sheetView zoomScaleNormal="100" workbookViewId="0">
      <selection activeCell="F3" sqref="F3"/>
    </sheetView>
  </sheetViews>
  <sheetFormatPr baseColWidth="8" defaultColWidth="8.85546875" defaultRowHeight="14.25"/>
  <cols>
    <col width="3.7109375" bestFit="1" customWidth="1" style="1" min="1" max="1"/>
    <col width="39.85546875" bestFit="1" customWidth="1" style="1" min="2" max="2"/>
    <col width="15.7109375" customWidth="1" style="1" min="3" max="3"/>
    <col width="22.85546875" bestFit="1" customWidth="1" style="1" min="4" max="4"/>
    <col width="15.7109375" customWidth="1" style="1" min="5" max="5"/>
    <col width="35.7109375" customWidth="1" style="1" min="6" max="6"/>
    <col width="8.85546875" customWidth="1" style="1" min="7" max="16384"/>
  </cols>
  <sheetData>
    <row r="1">
      <c r="A1" s="4" t="inlineStr">
        <is>
          <t>No</t>
        </is>
      </c>
      <c r="B1" s="5" t="inlineStr">
        <is>
          <t>テスト内容</t>
        </is>
      </c>
      <c r="C1" s="5" t="inlineStr">
        <is>
          <t>操作内容</t>
        </is>
      </c>
      <c r="D1" s="5" t="inlineStr">
        <is>
          <t>URL</t>
        </is>
      </c>
      <c r="E1" s="5" t="inlineStr">
        <is>
          <t>項目ID</t>
        </is>
      </c>
      <c r="F1" s="6" t="inlineStr">
        <is>
          <t>値</t>
        </is>
      </c>
    </row>
    <row r="2" ht="15" customHeight="1" s="21">
      <c r="A2" s="2" t="n">
        <v>1</v>
      </c>
      <c r="B2" s="3" t="inlineStr">
        <is>
          <t>画面の起動</t>
        </is>
      </c>
      <c r="C2" s="10" t="inlineStr">
        <is>
          <t>画面起動</t>
        </is>
      </c>
      <c r="D2" s="7" t="inlineStr">
        <is>
          <t>https://www.jalan.net/</t>
        </is>
      </c>
      <c r="E2" s="8" t="n"/>
      <c r="F2" s="8" t="n"/>
    </row>
    <row r="3">
      <c r="A3" s="2" t="n">
        <v>2</v>
      </c>
      <c r="B3" s="3" t="inlineStr">
        <is>
          <t>「宿名・キーワードから探す」の異常値入力時のチェック</t>
        </is>
      </c>
      <c r="C3" s="10" t="inlineStr">
        <is>
          <t>値入力</t>
        </is>
      </c>
      <c r="D3" s="8" t="n"/>
      <c r="E3" s="8" t="inlineStr">
        <is>
          <t>searchAreaStn</t>
        </is>
      </c>
      <c r="F3" s="8" t="inlineStr">
        <is>
          <t>あ</t>
        </is>
      </c>
    </row>
    <row r="4">
      <c r="A4" s="2" t="n">
        <v>3</v>
      </c>
      <c r="B4" s="3" t="n"/>
      <c r="C4" s="10" t="inlineStr">
        <is>
          <t>クリック</t>
        </is>
      </c>
      <c r="D4" s="8" t="n"/>
      <c r="E4" s="8" t="inlineStr">
        <is>
          <t>image1</t>
        </is>
      </c>
      <c r="F4" s="8" t="n"/>
    </row>
    <row r="5" ht="28.5" customHeight="1" s="21">
      <c r="A5" s="2" t="n">
        <v>4</v>
      </c>
      <c r="B5" s="3" t="n"/>
      <c r="C5" s="10" t="inlineStr">
        <is>
          <t>値の確認</t>
        </is>
      </c>
      <c r="D5" s="8" t="n"/>
      <c r="E5" s="8" t="inlineStr">
        <is>
          <t>MESSAGE</t>
        </is>
      </c>
      <c r="F5" s="9" t="inlineStr">
        <is>
          <t>ひらがな、カタカナ、アルファベット、数字、記号が1文字だけのキーワードは指定できません。</t>
        </is>
      </c>
    </row>
    <row r="6">
      <c r="A6" s="2" t="n">
        <v>5</v>
      </c>
      <c r="B6" s="3" t="inlineStr">
        <is>
          <t>画面の終了</t>
        </is>
      </c>
      <c r="C6" s="10" t="inlineStr">
        <is>
          <t>画面終了</t>
        </is>
      </c>
      <c r="D6" s="8" t="n"/>
      <c r="E6" s="8" t="n"/>
      <c r="F6" s="8" t="n"/>
    </row>
  </sheetData>
  <hyperlinks>
    <hyperlink ref="D2" r:id="rId1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F6"/>
  <sheetViews>
    <sheetView zoomScaleNormal="100" workbookViewId="0">
      <selection activeCell="F9" sqref="F9"/>
    </sheetView>
  </sheetViews>
  <sheetFormatPr baseColWidth="8" defaultColWidth="8.85546875" defaultRowHeight="14.25"/>
  <cols>
    <col width="3.7109375" bestFit="1" customWidth="1" style="1" min="1" max="1"/>
    <col width="39.85546875" bestFit="1" customWidth="1" style="1" min="2" max="2"/>
    <col width="15.7109375" customWidth="1" style="1" min="3" max="3"/>
    <col width="43.7109375" bestFit="1" customWidth="1" style="1" min="4" max="4"/>
    <col width="26.85546875" bestFit="1" customWidth="1" style="1" min="5" max="5"/>
    <col width="35.7109375" customWidth="1" style="1" min="6" max="6"/>
    <col width="8.85546875" customWidth="1" style="1" min="7" max="16384"/>
  </cols>
  <sheetData>
    <row r="1">
      <c r="A1" s="4" t="inlineStr">
        <is>
          <t>No</t>
        </is>
      </c>
      <c r="B1" s="5" t="inlineStr">
        <is>
          <t>テスト内容</t>
        </is>
      </c>
      <c r="C1" s="5" t="inlineStr">
        <is>
          <t>操作内容</t>
        </is>
      </c>
      <c r="D1" s="5" t="inlineStr">
        <is>
          <t>URL</t>
        </is>
      </c>
      <c r="E1" s="5" t="inlineStr">
        <is>
          <t>項目ID</t>
        </is>
      </c>
      <c r="F1" s="6" t="inlineStr">
        <is>
          <t>値</t>
        </is>
      </c>
    </row>
    <row r="2" ht="15" customHeight="1" s="21">
      <c r="A2" s="2" t="n">
        <v>1</v>
      </c>
      <c r="B2" s="3" t="inlineStr">
        <is>
          <t>画面の起動</t>
        </is>
      </c>
      <c r="C2" s="10" t="inlineStr">
        <is>
          <t>画面起動</t>
        </is>
      </c>
      <c r="D2" s="7" t="inlineStr">
        <is>
          <t>https://www.jalan.net/biz/?ccnt=global_navi</t>
        </is>
      </c>
      <c r="E2" s="8" t="n"/>
      <c r="F2" s="8" t="n"/>
    </row>
    <row r="3">
      <c r="A3" s="2" t="n">
        <v>2</v>
      </c>
      <c r="B3" s="3" t="inlineStr">
        <is>
          <t>「宿名・キーワードから探す」の異常値入力時のチェック</t>
        </is>
      </c>
      <c r="C3" s="10" t="inlineStr">
        <is>
          <t>値入力</t>
        </is>
      </c>
      <c r="D3" s="8" t="n"/>
      <c r="E3" s="8" t="inlineStr">
        <is>
          <t>searchAreaStn</t>
        </is>
      </c>
      <c r="F3" s="8" t="inlineStr">
        <is>
          <t>あ</t>
        </is>
      </c>
    </row>
    <row r="4">
      <c r="A4" s="2" t="n">
        <v>3</v>
      </c>
      <c r="B4" s="3" t="n"/>
      <c r="C4" s="10" t="inlineStr">
        <is>
          <t>クリック</t>
        </is>
      </c>
      <c r="D4" s="8" t="n"/>
      <c r="E4" s="8" t="inlineStr">
        <is>
          <t>image1</t>
        </is>
      </c>
      <c r="F4" s="8" t="n"/>
    </row>
    <row r="5" ht="28.5" customHeight="1" s="21">
      <c r="A5" s="2" t="n">
        <v>4</v>
      </c>
      <c r="B5" s="3" t="n"/>
      <c r="C5" s="10" t="inlineStr">
        <is>
          <t>値の確認</t>
        </is>
      </c>
      <c r="D5" s="8" t="n"/>
      <c r="E5" s="8" t="inlineStr">
        <is>
          <t>MESSAGE</t>
        </is>
      </c>
      <c r="F5" s="9" t="inlineStr">
        <is>
          <t>ひらがな、カタカナ、アルファベット、数字、記号が1文字だけのキーワードは指定できません。</t>
        </is>
      </c>
    </row>
    <row r="6">
      <c r="A6" s="2" t="n">
        <v>5</v>
      </c>
      <c r="B6" s="3" t="inlineStr">
        <is>
          <t>画面の終了</t>
        </is>
      </c>
      <c r="C6" s="10" t="inlineStr">
        <is>
          <t>画面終了</t>
        </is>
      </c>
      <c r="D6" s="8" t="n"/>
      <c r="E6" s="8" t="n"/>
      <c r="F6" s="8" t="n"/>
    </row>
  </sheetData>
  <hyperlinks>
    <hyperlink ref="D2" r:id="rId1"/>
  </hyperlinks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Natsumi Sudo</dc:creator>
  <dcterms:created xsi:type="dcterms:W3CDTF">2021-09-08T00:19:56Z</dcterms:created>
  <dcterms:modified xsi:type="dcterms:W3CDTF">2021-12-29T08:10:21Z</dcterms:modified>
  <cp:lastModifiedBy>IFV-admin</cp:lastModifiedBy>
</cp:coreProperties>
</file>