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3.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tables/table1.xml" ContentType="application/vnd.openxmlformats-officedocument.spreadsheetml.table+xml"/>
  <Override PartName="/xl/slicers/slicer1.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2.xml" ContentType="application/vnd.openxmlformats-officedocument.spreadsheetml.table+xml"/>
  <Override PartName="/xl/drawings/drawing6.xml" ContentType="application/vnd.openxmlformats-officedocument.drawing+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zeyin\OneDrive - Singapore Institute Of Technology\Programming\Excel\"/>
    </mc:Choice>
  </mc:AlternateContent>
  <xr:revisionPtr revIDLastSave="0" documentId="8_{CE493A5B-54A8-419A-B159-12162C159DC0}" xr6:coauthVersionLast="47" xr6:coauthVersionMax="47" xr10:uidLastSave="{00000000-0000-0000-0000-000000000000}"/>
  <bookViews>
    <workbookView xWindow="-120" yWindow="-120" windowWidth="29040" windowHeight="15840" xr2:uid="{F5BA30A5-4DE3-4AE7-B6C5-5E8FC82EF031}"/>
  </bookViews>
  <sheets>
    <sheet name="S7_Data Management" sheetId="3" r:id="rId1"/>
    <sheet name="S8_Format Report" sheetId="4" r:id="rId2"/>
    <sheet name="S11_Treemap for Management" sheetId="2" r:id="rId3"/>
    <sheet name="S12_Data Analysis w Pivot Table" sheetId="5" r:id="rId4"/>
    <sheet name="S13_Data Cleanup w Power Query" sheetId="6" r:id="rId5"/>
    <sheet name=" S14_Dynamic Arrays" sheetId="7" r:id="rId6"/>
    <sheet name="MasterData" sheetId="8" r:id="rId7"/>
  </sheets>
  <definedNames>
    <definedName name="_xlnm._FilterDatabase" localSheetId="0" hidden="1">'S7_Data Management'!$A$7:$D$137</definedName>
    <definedName name="_xlchart.v1.0" hidden="1">'S11_Treemap for Management'!$A$46:$B$54</definedName>
    <definedName name="_xlchart.v1.1" hidden="1">'S11_Treemap for Management'!$C$45</definedName>
    <definedName name="_xlchart.v1.2" hidden="1">'S11_Treemap for Management'!$C$46:$C$54</definedName>
    <definedName name="_xlchart.v1.3" hidden="1">'S11_Treemap for Management'!$A$10:$C$40</definedName>
    <definedName name="_xlchart.v1.4" hidden="1">'S11_Treemap for Management'!$D$10:$D$40</definedName>
    <definedName name="_xlchart.v1.5" hidden="1">'S11_Treemap for Management'!$D$9</definedName>
    <definedName name="Slicer_Division">#N/A</definedName>
  </definedNames>
  <calcPr calcId="191029"/>
  <pivotCaches>
    <pivotCache cacheId="1" r:id="rId8"/>
    <pivotCache cacheId="4"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7" l="1" a="1"/>
  <c r="C8" i="7" s="1"/>
  <c r="C9" i="7" a="1"/>
  <c r="C9" i="7" s="1"/>
  <c r="C10" i="7" a="1"/>
  <c r="C10" i="7" s="1"/>
  <c r="C11" i="7" a="1"/>
  <c r="C11" i="7" s="1"/>
  <c r="C12" i="7" a="1"/>
  <c r="C12" i="7" s="1"/>
  <c r="C13" i="7" a="1"/>
  <c r="C13" i="7" s="1"/>
  <c r="C14" i="7" a="1"/>
  <c r="C14" i="7" s="1"/>
  <c r="C15" i="7" a="1"/>
  <c r="C15" i="7" s="1"/>
  <c r="C16" i="7" a="1"/>
  <c r="C16" i="7" s="1"/>
  <c r="C17" i="7" a="1"/>
  <c r="C17" i="7" s="1"/>
  <c r="C18" i="7" a="1"/>
  <c r="C18" i="7" s="1"/>
  <c r="C19" i="7" a="1"/>
  <c r="C19" i="7" s="1"/>
  <c r="C20" i="7" a="1"/>
  <c r="C20" i="7" s="1"/>
  <c r="C21" i="7" a="1"/>
  <c r="C21" i="7" s="1"/>
  <c r="C22" i="7" a="1"/>
  <c r="C22" i="7" s="1"/>
  <c r="C23" i="7" a="1"/>
  <c r="C23" i="7" s="1"/>
  <c r="C24" i="7" a="1"/>
  <c r="C24" i="7" s="1"/>
  <c r="C25" i="7" a="1"/>
  <c r="C25" i="7" s="1"/>
  <c r="C26" i="7" a="1"/>
  <c r="C26" i="7" s="1"/>
  <c r="C27" i="7" a="1"/>
  <c r="C27" i="7" s="1"/>
  <c r="C28" i="7" a="1"/>
  <c r="C28" i="7" s="1"/>
  <c r="C29" i="7" a="1"/>
  <c r="C29" i="7" s="1"/>
  <c r="C30" i="7" a="1"/>
  <c r="C30" i="7" s="1"/>
  <c r="C31" i="7" a="1"/>
  <c r="C31" i="7" s="1"/>
  <c r="C32" i="7" a="1"/>
  <c r="C32" i="7" s="1"/>
  <c r="C33" i="7" a="1"/>
  <c r="C33" i="7" s="1"/>
  <c r="C34" i="7" a="1"/>
  <c r="C34" i="7" s="1"/>
  <c r="C35" i="7" a="1"/>
  <c r="C35" i="7" s="1"/>
  <c r="C36" i="7" a="1"/>
  <c r="C36" i="7" s="1"/>
  <c r="C37" i="7" a="1"/>
  <c r="C37" i="7" s="1"/>
  <c r="C38" i="7" a="1"/>
  <c r="C38" i="7" s="1"/>
  <c r="F12" i="7" a="1"/>
  <c r="F12" i="7" s="1"/>
  <c r="G12" i="7" l="1" a="1"/>
  <c r="G12" i="7" s="1"/>
  <c r="J24" i="4" l="1"/>
  <c r="I24" i="4"/>
  <c r="H24" i="4"/>
  <c r="J23" i="4"/>
  <c r="I23" i="4"/>
  <c r="H23" i="4"/>
  <c r="J22" i="4"/>
  <c r="I22" i="4"/>
  <c r="H22" i="4"/>
  <c r="J21" i="4"/>
  <c r="I21" i="4"/>
  <c r="H21" i="4"/>
  <c r="J20" i="4"/>
  <c r="I20" i="4"/>
  <c r="H20" i="4"/>
  <c r="J19" i="4"/>
  <c r="I19" i="4"/>
  <c r="H19" i="4"/>
  <c r="J18" i="4"/>
  <c r="I18" i="4"/>
  <c r="H18" i="4"/>
  <c r="J17" i="4"/>
  <c r="I17" i="4"/>
  <c r="H17" i="4"/>
  <c r="J16" i="4"/>
  <c r="I16" i="4"/>
  <c r="H16" i="4"/>
  <c r="J15" i="4"/>
  <c r="I15" i="4"/>
  <c r="H15" i="4"/>
  <c r="J14" i="4"/>
  <c r="I14" i="4"/>
  <c r="H14" i="4"/>
  <c r="J13" i="4"/>
  <c r="I13" i="4"/>
  <c r="H13" i="4"/>
  <c r="C54" i="2" l="1"/>
  <c r="C53" i="2"/>
  <c r="C52" i="2"/>
  <c r="C51" i="2"/>
  <c r="C50" i="2"/>
  <c r="C49" i="2"/>
  <c r="C48" i="2"/>
  <c r="C47" i="2"/>
  <c r="C4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60A9B6-D90D-4866-BA20-B163D893086B}" keepAlive="1" name="Query - DivReport" description="Connection to the 'DivReport' query in the workbook." type="5" refreshedVersion="6" background="1">
    <dbPr connection="Provider=Microsoft.Mashup.OleDb.1;Data Source=$Workbook$;Location=DivReport;Extended Properties=&quot;&quot;" command="SELECT * FROM [DivRepor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<sst xmlns="http://schemas.openxmlformats.org/spreadsheetml/2006/main" count="1614" uniqueCount="167">
  <si>
    <t>Challenge: Treemap for Management Overview Report</t>
  </si>
  <si>
    <t xml:space="preserve">Management would like to view the following data in Treemap format. </t>
  </si>
  <si>
    <t>Your task is to provide a few options to visualize the following data.</t>
  </si>
  <si>
    <t>One option you test is to show all the details (i.e. include the division and the names)</t>
  </si>
  <si>
    <t>You notice this might be too detailed for them so you decide to create the following:</t>
  </si>
  <si>
    <t>A Treemap that shows Division and Department information only</t>
  </si>
  <si>
    <t>WELL DONE!</t>
  </si>
  <si>
    <t>Which version do you prefer?</t>
  </si>
  <si>
    <t>Division</t>
  </si>
  <si>
    <t>Department</t>
  </si>
  <si>
    <t>Name</t>
  </si>
  <si>
    <t>Compensation</t>
  </si>
  <si>
    <t>Game</t>
  </si>
  <si>
    <t>Sales</t>
  </si>
  <si>
    <t>Stevie Bridge</t>
  </si>
  <si>
    <t>Finance</t>
  </si>
  <si>
    <t>Paul Hill</t>
  </si>
  <si>
    <t>Procurement</t>
  </si>
  <si>
    <t>Corinna Schmidt</t>
  </si>
  <si>
    <t>Ewan Thompson</t>
  </si>
  <si>
    <t>Paul Wells</t>
  </si>
  <si>
    <t>Betina Bauer</t>
  </si>
  <si>
    <t>Peter Ramsy</t>
  </si>
  <si>
    <t>Wolfgang Ramjac</t>
  </si>
  <si>
    <t>Maria Tot</t>
  </si>
  <si>
    <t>Lukas Hofer</t>
  </si>
  <si>
    <t>Productivity</t>
  </si>
  <si>
    <t>James Willard</t>
  </si>
  <si>
    <t>Richard Elliot</t>
  </si>
  <si>
    <t>Robert Spear</t>
  </si>
  <si>
    <t>Roger Mun</t>
  </si>
  <si>
    <t>Paul Garza</t>
  </si>
  <si>
    <t>Robert Marquez</t>
  </si>
  <si>
    <t>Natalie Porter</t>
  </si>
  <si>
    <t>Crystal Doyle</t>
  </si>
  <si>
    <t>Robert Musser</t>
  </si>
  <si>
    <t>Daniel Garrett</t>
  </si>
  <si>
    <t>Ann Withers</t>
  </si>
  <si>
    <t>Utility</t>
  </si>
  <si>
    <t>Gary Miller</t>
  </si>
  <si>
    <t>Kim West</t>
  </si>
  <si>
    <t>Andre Cooper</t>
  </si>
  <si>
    <t>Walter Miller</t>
  </si>
  <si>
    <t>Daniela Schreiber</t>
  </si>
  <si>
    <t>Dan Ziegler</t>
  </si>
  <si>
    <t>Robert Richardson</t>
  </si>
  <si>
    <t>Brigitte Bond</t>
  </si>
  <si>
    <t>Robert Blume</t>
  </si>
  <si>
    <t>Mike Saban</t>
  </si>
  <si>
    <t>Treemap for Division and Department - 2nd Version</t>
  </si>
  <si>
    <t>Activity: Data Management Challenge</t>
  </si>
  <si>
    <t>Fill up the missing regions - they should be identical to the first value above the cell</t>
  </si>
  <si>
    <t>Delete rows where Sales = 0</t>
  </si>
  <si>
    <t>Get a unique list of Apps under G7</t>
  </si>
  <si>
    <t>Region</t>
  </si>
  <si>
    <t>App</t>
  </si>
  <si>
    <t>Unique App List</t>
  </si>
  <si>
    <t>Asia</t>
  </si>
  <si>
    <t>Arcade</t>
  </si>
  <si>
    <t>Aviatrr</t>
  </si>
  <si>
    <t>Baden</t>
  </si>
  <si>
    <t>deRamblr</t>
  </si>
  <si>
    <t>Fightrr</t>
  </si>
  <si>
    <t>Twistrr</t>
  </si>
  <si>
    <t>Australia</t>
  </si>
  <si>
    <t>Five Labs</t>
  </si>
  <si>
    <t>Hackrr</t>
  </si>
  <si>
    <t>Jellyfish</t>
  </si>
  <si>
    <t>Kryptis</t>
  </si>
  <si>
    <t>Perino</t>
  </si>
  <si>
    <t>Pes</t>
  </si>
  <si>
    <t>Blend</t>
  </si>
  <si>
    <t>Dasring</t>
  </si>
  <si>
    <t>Didactic</t>
  </si>
  <si>
    <t>Flowrrr</t>
  </si>
  <si>
    <t>Halotot</t>
  </si>
  <si>
    <t>Inkly</t>
  </si>
  <si>
    <t>Europe</t>
  </si>
  <si>
    <t>Kind Ape</t>
  </si>
  <si>
    <t>Mirrrr</t>
  </si>
  <si>
    <t>Pet Feed</t>
  </si>
  <si>
    <t>Rehire</t>
  </si>
  <si>
    <t>Right App</t>
  </si>
  <si>
    <t>Silvrr</t>
  </si>
  <si>
    <t>Sleops</t>
  </si>
  <si>
    <t>Voltage</t>
  </si>
  <si>
    <t>WenCaL</t>
  </si>
  <si>
    <t>North America</t>
  </si>
  <si>
    <t>Accord</t>
  </si>
  <si>
    <t>Amplefio</t>
  </si>
  <si>
    <t>Atmos</t>
  </si>
  <si>
    <t>Commuta</t>
  </si>
  <si>
    <t>Infic</t>
  </si>
  <si>
    <t>Minor Liar</t>
  </si>
  <si>
    <t>Misty Wash</t>
  </si>
  <si>
    <t>Mosquit</t>
  </si>
  <si>
    <t>Motocyco</t>
  </si>
  <si>
    <t>Scrap</t>
  </si>
  <si>
    <t>Strex</t>
  </si>
  <si>
    <t>Tanox</t>
  </si>
  <si>
    <t>South America</t>
  </si>
  <si>
    <t>Twenty20</t>
  </si>
  <si>
    <t>Activity: Format Report Challenge</t>
  </si>
  <si>
    <t>Center "Game Division" &amp; Date across the report without merging</t>
  </si>
  <si>
    <t>Change date format to just show the month and year (no day)</t>
  </si>
  <si>
    <t>Remove the merged headers for Actual, PY and % Change and apply a better technique instead to center them</t>
  </si>
  <si>
    <t>Calculate percentage change and format all numbers accordingly</t>
  </si>
  <si>
    <t>Format the table by adding light grey borders &amp; special borders for the header to make it stand out.</t>
  </si>
  <si>
    <t>Game Division</t>
  </si>
  <si>
    <t>Actual</t>
  </si>
  <si>
    <t>Previous Year</t>
  </si>
  <si>
    <t>% Change</t>
  </si>
  <si>
    <t>Revenue</t>
  </si>
  <si>
    <t>Profit</t>
  </si>
  <si>
    <t>Cash</t>
  </si>
  <si>
    <t>Challenge: Data Analysis with Pivot Tables</t>
  </si>
  <si>
    <t>Convert the data to a table and call it TableApp</t>
  </si>
  <si>
    <t>Create a Pivot Table (in G10 of this sheet) that shows profit by App (rows) and Region (columns)</t>
  </si>
  <si>
    <t>Add a slicer for Division and format values with a thousand separator</t>
  </si>
  <si>
    <t>Total Profit</t>
  </si>
  <si>
    <t>Total</t>
  </si>
  <si>
    <t>Challenge: Data Cleanup with Power Query</t>
  </si>
  <si>
    <t>Convert the data below to a table. Call it RawDiv.</t>
  </si>
  <si>
    <t>Load to Power Query and clean up the data by:</t>
  </si>
  <si>
    <t xml:space="preserve"> - Remove the Total fields.</t>
  </si>
  <si>
    <t xml:space="preserve"> - Split the first column into two - one for Division, the other into Region</t>
  </si>
  <si>
    <t>Load the data into a Pivot Table in cell F10 and create a report for Division by Profit. Test to ensure Pivot updates once raw data is updated.</t>
  </si>
  <si>
    <t>Division by Region</t>
  </si>
  <si>
    <t>Game - Asia</t>
  </si>
  <si>
    <t xml:space="preserve">Profit </t>
  </si>
  <si>
    <t>Total: Game - Asia</t>
  </si>
  <si>
    <t>Game - Australia</t>
  </si>
  <si>
    <t>Total: Game - Australia</t>
  </si>
  <si>
    <t>Game - Europe</t>
  </si>
  <si>
    <t>Total: Game - Europe</t>
  </si>
  <si>
    <t>Game - North America</t>
  </si>
  <si>
    <t>Total: Game - North America</t>
  </si>
  <si>
    <t>Game - South America</t>
  </si>
  <si>
    <t>Total: Game - South America</t>
  </si>
  <si>
    <t>Productivity - Asia</t>
  </si>
  <si>
    <t>Total: Productivity - Asia</t>
  </si>
  <si>
    <t>Productivity - Australia</t>
  </si>
  <si>
    <t>Total: Productivity - Australia</t>
  </si>
  <si>
    <t>Productivity - Europe</t>
  </si>
  <si>
    <t>Total: Productivity - Europe</t>
  </si>
  <si>
    <t>Productivity - North America</t>
  </si>
  <si>
    <t>Total: Productivity - North America</t>
  </si>
  <si>
    <t>Productivity - South America</t>
  </si>
  <si>
    <t>Total: Productivity - South America</t>
  </si>
  <si>
    <t>Utility - Australia</t>
  </si>
  <si>
    <t>Total: Utility - Australia</t>
  </si>
  <si>
    <t>Utility - Europe</t>
  </si>
  <si>
    <t>Total: Utility - Europe</t>
  </si>
  <si>
    <t>Utility - North America</t>
  </si>
  <si>
    <t>Total: Utility - North America</t>
  </si>
  <si>
    <t>Utility - South America</t>
  </si>
  <si>
    <t>Total: Utility - South America</t>
  </si>
  <si>
    <t>Challenge: Total Salary by Division with Dynamic Arrays</t>
  </si>
  <si>
    <t>Get Division from MasterData tab</t>
  </si>
  <si>
    <t>Get a unique list of Divisions in F12</t>
  </si>
  <si>
    <t>Calculate the total salary by division (try to use dynamic array references)</t>
  </si>
  <si>
    <t>Salary</t>
  </si>
  <si>
    <t>Total Salary by Division</t>
  </si>
  <si>
    <t xml:space="preserve">Master data </t>
  </si>
  <si>
    <t>Employee information</t>
  </si>
  <si>
    <t>Bonus Scheme</t>
  </si>
  <si>
    <t>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</si>
</sst>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409]mmmm\-yy;@"/>
    <numFmt numFmtId="166" formatCode="0.0%"/>
    <numFmt numFmtId="167" formatCode="_(* #,##0_);_(* \(#,##0\);_(* &quot;-&quot;??_);_(@_)"/>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color rgb="FF000000"/>
      <name val="Segoe UI"/>
      <family val="2"/>
    </font>
    <font>
      <b/>
      <sz val="12"/>
      <color theme="1"/>
      <name val="Calibri"/>
      <family val="2"/>
      <scheme val="minor"/>
    </font>
    <font>
      <b/>
      <sz val="14"/>
      <color theme="1"/>
      <name val="Calibri"/>
      <family val="2"/>
      <scheme val="minor"/>
    </font>
    <font>
      <sz val="14"/>
      <color theme="0"/>
      <name val="Calibri"/>
      <family val="2"/>
      <scheme val="minor"/>
    </font>
    <font>
      <sz val="10"/>
      <color theme="1"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981B9"/>
        <bgColor indexed="64"/>
      </patternFill>
    </fill>
    <fill>
      <patternFill patternType="solid">
        <fgColor rgb="FFF2F8EE"/>
        <bgColor indexed="64"/>
      </patternFill>
    </fill>
  </fills>
  <borders count="11">
    <border>
      <left/>
      <right/>
      <top/>
      <bottom/>
      <diagonal/>
    </border>
    <border>
      <left/>
      <right/>
      <top/>
      <bottom style="thin">
        <color indexed="64"/>
      </bottom>
      <diagonal/>
    </border>
    <border>
      <left/>
      <right/>
      <top/>
      <bottom style="medium">
        <color rgb="FF2981B9"/>
      </bottom>
      <diagonal/>
    </border>
    <border>
      <left/>
      <right/>
      <top/>
      <bottom style="medium">
        <color rgb="FF9DA85E"/>
      </bottom>
      <diagonal/>
    </border>
    <border>
      <left/>
      <right/>
      <top/>
      <bottom style="thick">
        <color theme="8" tint="-0.499984740745262"/>
      </bottom>
      <diagonal/>
    </border>
    <border>
      <left/>
      <right/>
      <top style="thick">
        <color theme="8" tint="0.59996337778862885"/>
      </top>
      <bottom/>
      <diagonal/>
    </border>
    <border>
      <left/>
      <right/>
      <top style="thick">
        <color theme="9"/>
      </top>
      <bottom/>
      <diagonal/>
    </border>
    <border>
      <left/>
      <right/>
      <top/>
      <bottom style="thick">
        <color theme="8" tint="0.59996337778862885"/>
      </bottom>
      <diagonal/>
    </border>
    <border>
      <left/>
      <right/>
      <top/>
      <bottom style="thick">
        <color theme="9"/>
      </bottom>
      <diagonal/>
    </border>
    <border>
      <left/>
      <right/>
      <top/>
      <bottom style="thin">
        <color theme="0" tint="-0.14996795556505021"/>
      </bottom>
      <diagonal/>
    </border>
    <border>
      <left/>
      <right/>
      <top style="thin">
        <color theme="0" tint="-0.14996795556505021"/>
      </top>
      <bottom style="thin">
        <color theme="0" tint="-0.14996795556505021"/>
      </bottom>
      <diagonal/>
    </border>
  </borders>
  <cellStyleXfs count="5">
    <xf numFmtId="0" fontId="0" fillId="0" borderId="0"/>
    <xf numFmtId="0" fontId="3" fillId="0" borderId="2" applyNumberFormat="0" applyFill="0" applyAlignment="0" applyProtection="0"/>
    <xf numFmtId="0" fontId="3" fillId="0" borderId="3" applyNumberFormat="0" applyFill="0" applyAlignment="0" applyProtection="0"/>
    <xf numFmtId="9" fontId="1" fillId="0" borderId="0" applyFont="0" applyFill="0" applyBorder="0" applyAlignment="0" applyProtection="0"/>
    <xf numFmtId="43" fontId="1" fillId="0" borderId="0" applyFont="0" applyFill="0" applyBorder="0" applyAlignment="0" applyProtection="0"/>
  </cellStyleXfs>
  <cellXfs count="43">
    <xf numFmtId="0" fontId="0" fillId="0" borderId="0" xfId="0"/>
    <xf numFmtId="0" fontId="6" fillId="0" borderId="1" xfId="0" applyFont="1" applyBorder="1"/>
    <xf numFmtId="0" fontId="7" fillId="0" borderId="1" xfId="0" applyFont="1" applyBorder="1"/>
    <xf numFmtId="0" fontId="0" fillId="0" borderId="1" xfId="0" applyBorder="1"/>
    <xf numFmtId="0" fontId="4" fillId="0" borderId="0" xfId="0" applyFont="1"/>
    <xf numFmtId="0" fontId="3" fillId="2" borderId="0" xfId="0" applyFont="1" applyFill="1"/>
    <xf numFmtId="0" fontId="0" fillId="2" borderId="0" xfId="0" applyFill="1"/>
    <xf numFmtId="0" fontId="8" fillId="2" borderId="0" xfId="0" applyFont="1" applyFill="1"/>
    <xf numFmtId="0" fontId="3" fillId="0" borderId="0" xfId="0" applyFont="1"/>
    <xf numFmtId="0" fontId="3" fillId="0" borderId="2" xfId="1"/>
    <xf numFmtId="0" fontId="6" fillId="0" borderId="2" xfId="0" applyFont="1" applyBorder="1"/>
    <xf numFmtId="3" fontId="0" fillId="0" borderId="0" xfId="0" applyNumberFormat="1"/>
    <xf numFmtId="0" fontId="3" fillId="0" borderId="2" xfId="0" applyFont="1" applyBorder="1"/>
    <xf numFmtId="0" fontId="3" fillId="0" borderId="3" xfId="2" applyFill="1"/>
    <xf numFmtId="14" fontId="0" fillId="0" borderId="0" xfId="0" applyNumberFormat="1"/>
    <xf numFmtId="164" fontId="0" fillId="0" borderId="0" xfId="0" applyNumberFormat="1"/>
    <xf numFmtId="0" fontId="6" fillId="0" borderId="0" xfId="0" applyFont="1" applyAlignment="1">
      <alignment horizontal="centerContinuous"/>
    </xf>
    <xf numFmtId="0" fontId="0" fillId="0" borderId="0" xfId="0" applyAlignment="1">
      <alignment horizontal="centerContinuous"/>
    </xf>
    <xf numFmtId="165" fontId="6" fillId="0" borderId="0" xfId="0" applyNumberFormat="1" applyFont="1" applyAlignment="1">
      <alignment horizontal="centerContinuous"/>
    </xf>
    <xf numFmtId="0" fontId="0" fillId="0" borderId="4" xfId="0" applyBorder="1" applyAlignment="1">
      <alignment horizontal="centerContinuous"/>
    </xf>
    <xf numFmtId="0" fontId="3" fillId="0" borderId="0" xfId="0" applyFont="1" applyAlignment="1">
      <alignment horizontal="centerContinuous"/>
    </xf>
    <xf numFmtId="0" fontId="3" fillId="0" borderId="5" xfId="0" applyFont="1" applyBorder="1" applyAlignment="1">
      <alignment horizontal="centerContinuous"/>
    </xf>
    <xf numFmtId="0" fontId="3" fillId="0" borderId="6" xfId="0" applyFont="1" applyBorder="1" applyAlignment="1">
      <alignment horizontal="centerContinuous"/>
    </xf>
    <xf numFmtId="0" fontId="0" fillId="0" borderId="4" xfId="0" applyBorder="1"/>
    <xf numFmtId="0" fontId="0" fillId="0" borderId="7" xfId="0" applyBorder="1"/>
    <xf numFmtId="0" fontId="0" fillId="0" borderId="8" xfId="0" applyBorder="1"/>
    <xf numFmtId="0" fontId="0" fillId="0" borderId="9" xfId="0" applyBorder="1"/>
    <xf numFmtId="3" fontId="0" fillId="0" borderId="9" xfId="0" applyNumberFormat="1" applyBorder="1"/>
    <xf numFmtId="166" fontId="9" fillId="0" borderId="9" xfId="3" applyNumberFormat="1" applyFont="1" applyBorder="1"/>
    <xf numFmtId="0" fontId="0" fillId="0" borderId="10" xfId="0" applyBorder="1"/>
    <xf numFmtId="3" fontId="0" fillId="0" borderId="10" xfId="0" applyNumberFormat="1" applyBorder="1"/>
    <xf numFmtId="166" fontId="9" fillId="0" borderId="10" xfId="3" applyNumberFormat="1" applyFont="1" applyBorder="1"/>
    <xf numFmtId="0" fontId="0" fillId="0" borderId="0" xfId="0" quotePrefix="1"/>
    <xf numFmtId="0" fontId="2" fillId="3" borderId="0" xfId="0" applyFont="1" applyFill="1"/>
    <xf numFmtId="0" fontId="0" fillId="0" borderId="0" xfId="0" applyAlignment="1">
      <alignment horizontal="left"/>
    </xf>
    <xf numFmtId="0" fontId="3" fillId="0" borderId="3" xfId="2"/>
    <xf numFmtId="167" fontId="0" fillId="0" borderId="0" xfId="4" applyNumberFormat="1" applyFont="1"/>
    <xf numFmtId="0" fontId="3" fillId="0" borderId="3" xfId="2" applyAlignment="1">
      <alignment horizontal="left"/>
    </xf>
    <xf numFmtId="167" fontId="0" fillId="4" borderId="0" xfId="4" applyNumberFormat="1" applyFont="1" applyFill="1"/>
    <xf numFmtId="0" fontId="6" fillId="0" borderId="0" xfId="0" applyFont="1"/>
    <xf numFmtId="0" fontId="7" fillId="0" borderId="0" xfId="0" applyFont="1"/>
    <xf numFmtId="0" fontId="1" fillId="0" borderId="0" xfId="1" applyFont="1" applyBorder="1"/>
    <xf numFmtId="9" fontId="0" fillId="0" borderId="0" xfId="0" applyNumberFormat="1"/>
  </cellXfs>
  <cellStyles count="5">
    <cellStyle name="Comma 2" xfId="4" xr:uid="{0EBA0C33-C723-4488-B2FE-31A31441B61C}"/>
    <cellStyle name="Heading 1 2" xfId="1" xr:uid="{4C207689-9A49-44AF-8B88-A857917967FE}"/>
    <cellStyle name="Heading 2 2" xfId="2" xr:uid="{528C5377-CCC0-4B89-AB96-CAB3797A0D8C}"/>
    <cellStyle name="Normal" xfId="0" builtinId="0"/>
    <cellStyle name="Percent 2" xfId="3" xr:uid="{25BBEAA0-8F61-44A0-BA93-4B19A069EBB2}"/>
  </cellStyles>
  <dxfs count="10">
    <dxf>
      <numFmt numFmtId="0" formatCode="General"/>
    </dxf>
    <dxf>
      <font>
        <b val="0"/>
        <i val="0"/>
        <strike val="0"/>
        <condense val="0"/>
        <extend val="0"/>
        <outline val="0"/>
        <shadow val="0"/>
        <u val="none"/>
        <vertAlign val="baseline"/>
        <sz val="11"/>
        <color theme="1"/>
        <name val="Calibri"/>
        <family val="2"/>
        <scheme val="minor"/>
      </font>
      <numFmt numFmtId="167" formatCode="_(* #,##0_);_(* \(#,##0\);_(* &quot;-&quot;??_);_(@_)"/>
    </dxf>
    <dxf>
      <font>
        <b val="0"/>
        <i val="0"/>
        <color theme="9" tint="-0.24994659260841701"/>
      </font>
    </dxf>
    <dxf>
      <font>
        <b/>
        <i val="0"/>
        <strike val="0"/>
        <condense val="0"/>
        <extend val="0"/>
        <outline val="0"/>
        <shadow val="0"/>
        <u val="none"/>
        <vertAlign val="baseline"/>
        <sz val="11"/>
        <color theme="0"/>
        <name val="Calibri"/>
        <family val="2"/>
        <scheme val="minor"/>
      </font>
      <fill>
        <patternFill patternType="solid">
          <fgColor indexed="64"/>
          <bgColor rgb="FF2981B9"/>
        </patternFill>
      </fill>
    </dxf>
    <dxf>
      <font>
        <b val="0"/>
        <i val="0"/>
        <color theme="9" tint="-0.24994659260841701"/>
      </font>
    </dxf>
    <dxf>
      <border outline="0">
        <bottom style="medium">
          <color rgb="FF2981B9"/>
        </bottom>
      </border>
    </dxf>
    <dxf>
      <font>
        <b val="0"/>
        <i val="0"/>
        <color theme="9" tint="-0.24994659260841701"/>
      </font>
    </dxf>
    <dxf>
      <font>
        <b val="0"/>
        <i val="0"/>
        <color theme="9" tint="-0.24994659260841701"/>
      </font>
    </dxf>
    <dxf>
      <font>
        <b val="0"/>
        <i val="0"/>
        <color theme="9" tint="-0.24994659260841701"/>
      </font>
    </dxf>
    <dxf>
      <font>
        <b val="0"/>
        <i val="0"/>
        <color theme="9"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title pos="t" align="ctr" overlay="0">
      <cx:tx>
        <cx:txData>
          <cx:v>Compensation (Division &amp; Employee)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Compensation (Division &amp; Employee)</a:t>
          </a:r>
        </a:p>
      </cx:txPr>
    </cx:title>
    <cx:plotArea>
      <cx:plotAreaRegion>
        <cx:series layoutId="treemap" uniqueId="{BE28FEDE-A178-4CD3-912F-466BFC97EBF8}">
          <cx:tx>
            <cx:txData>
              <cx:f>_xlchart.v1.5</cx:f>
              <cx:v>Compensation</cx:v>
            </cx:txData>
          </cx:tx>
          <cx:dataLabels pos="inEnd">
            <cx:visibility seriesName="0" categoryName="1" value="0"/>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Compensation by Division &amp; Department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Compensation by Division &amp; Department</a:t>
          </a:r>
        </a:p>
      </cx:txPr>
    </cx:title>
    <cx:plotArea>
      <cx:plotAreaRegion>
        <cx:series layoutId="treemap" uniqueId="{55071DCE-5E9C-48E2-B1CB-5333BE69CD46}">
          <cx:tx>
            <cx:txData>
              <cx:f>_xlchart.v1.1</cx:f>
              <cx:v>Compensation</cx:v>
            </cx:txData>
          </cx:tx>
          <cx:dataLabels pos="inEnd">
            <cx:visibility seriesName="0" categoryName="1" value="1"/>
            <cx:separator>
</cx:separator>
          </cx:dataLabels>
          <cx:dataId val="0"/>
          <cx:layoutPr>
            <cx:parentLabelLayout val="banner"/>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CheckBox" checked="Checked" fmlaLink="$L$2" lockText="1" noThreeD="1"/>
</file>

<file path=xl/ctrlProps/ctrlProp3.xml><?xml version="1.0" encoding="utf-8"?>
<formControlPr xmlns="http://schemas.microsoft.com/office/spreadsheetml/2009/9/main" objectType="CheckBox" checked="Checked" fmlaLink="$L$3" lockText="1" noThreeD="1"/>
</file>

<file path=xl/ctrlProps/ctrlProp4.xml><?xml version="1.0" encoding="utf-8"?>
<formControlPr xmlns="http://schemas.microsoft.com/office/spreadsheetml/2009/9/main" objectType="CheckBox" checked="Checked" fmlaLink="$L$1" lockText="1" noThreeD="1"/>
</file>

<file path=xl/ctrlProps/ctrlProp5.xml><?xml version="1.0" encoding="utf-8"?>
<formControlPr xmlns="http://schemas.microsoft.com/office/spreadsheetml/2009/9/main" objectType="CheckBox" checked="Checked" fmlaLink="$L$2" lockText="1" noThreeD="1"/>
</file>

<file path=xl/ctrlProps/ctrlProp6.xml><?xml version="1.0" encoding="utf-8"?>
<formControlPr xmlns="http://schemas.microsoft.com/office/spreadsheetml/2009/9/main" objectType="CheckBox" checked="Checked" fmlaLink="$L$3" lockText="1" noThreeD="1"/>
</file>

<file path=xl/ctrlProps/ctrlProp7.xml><?xml version="1.0" encoding="utf-8"?>
<formControlPr xmlns="http://schemas.microsoft.com/office/spreadsheetml/2009/9/main" objectType="CheckBox" checked="Checked" fmlaLink="$L$4" lockText="1" noThreeD="1"/>
</file>

<file path=xl/ctrlProps/ctrlProp8.xml><?xml version="1.0" encoding="utf-8"?>
<formControlPr xmlns="http://schemas.microsoft.com/office/spreadsheetml/2009/9/main" objectType="CheckBox" checked="Checked" fmlaLink="$L$5" lockText="1" noThreeD="1"/>
</file>

<file path=xl/ctrlProps/ctrlProp9.xml><?xml version="1.0" encoding="utf-8"?>
<formControlPr xmlns="http://schemas.microsoft.com/office/spreadsheetml/2009/9/main" objectType="CheckBox" checked="Checked" fmlaLink="$L$1" lockText="1" noThreeD="1"/>
</file>

<file path=xl/ctrlProps/ctrlProp10.xml><?xml version="1.0" encoding="utf-8"?>
<formControlPr xmlns="http://schemas.microsoft.com/office/spreadsheetml/2009/9/main" objectType="CheckBox" checked="Checked" fmlaLink="$L$2" lockText="1" noThreeD="1"/>
</file>

<file path=xl/ctrlProps/ctrlProp11.xml><?xml version="1.0" encoding="utf-8"?>
<formControlPr xmlns="http://schemas.microsoft.com/office/spreadsheetml/2009/9/main" objectType="CheckBox" checked="Checked" fmlaLink="$L$4" lockText="1" noThreeD="1"/>
</file>

<file path=xl/ctrlProps/ctrlProp12.xml><?xml version="1.0" encoding="utf-8"?>
<formControlPr xmlns="http://schemas.microsoft.com/office/spreadsheetml/2009/9/main" objectType="CheckBox" checked="Checked" fmlaLink="$L$1" lockText="1" noThreeD="1"/>
</file>

<file path=xl/ctrlProps/ctrlProp13.xml><?xml version="1.0" encoding="utf-8"?>
<formControlPr xmlns="http://schemas.microsoft.com/office/spreadsheetml/2009/9/main" objectType="CheckBox" checked="Checked" fmlaLink="$L$2" lockText="1" noThreeD="1"/>
</file>

<file path=xl/ctrlProps/ctrlProp14.xml><?xml version="1.0" encoding="utf-8"?>
<formControlPr xmlns="http://schemas.microsoft.com/office/spreadsheetml/2009/9/main" objectType="CheckBox" checked="Checked" fmlaLink="$L$3" lockText="1" noThreeD="1"/>
</file>

<file path=xl/ctrlProps/ctrlProp15.xml><?xml version="1.0" encoding="utf-8"?>
<formControlPr xmlns="http://schemas.microsoft.com/office/spreadsheetml/2009/9/main" objectType="CheckBox" checked="Checked" fmlaLink="$M$1" lockText="1" noThreeD="1"/>
</file>

<file path=xl/ctrlProps/ctrlProp16.xml><?xml version="1.0" encoding="utf-8"?>
<formControlPr xmlns="http://schemas.microsoft.com/office/spreadsheetml/2009/9/main" objectType="CheckBox" checked="Checked" fmlaLink="$M$2" lockText="1" noThreeD="1"/>
</file>

<file path=xl/ctrlProps/ctrlProp17.xml><?xml version="1.0" encoding="utf-8"?>
<formControlPr xmlns="http://schemas.microsoft.com/office/spreadsheetml/2009/9/main" objectType="CheckBox" checked="Checked" fmlaLink="$M$3" lockText="1" noThreeD="1"/>
</file>

<file path=xl/ctrlProps/ctrlProp18.xml><?xml version="1.0" encoding="utf-8"?>
<formControlPr xmlns="http://schemas.microsoft.com/office/spreadsheetml/2009/9/main" objectType="CheckBox" checked="Checked" fmlaLink="$L$1" lockText="1" noThreeD="1"/>
</file>

<file path=xl/ctrlProps/ctrlProp19.xml><?xml version="1.0" encoding="utf-8"?>
<formControlPr xmlns="http://schemas.microsoft.com/office/spreadsheetml/2009/9/main" objectType="CheckBox" checked="Checked" fmlaLink="$L$2" lockText="1" noThreeD="1"/>
</file>

<file path=xl/ctrlProps/ctrlProp20.xml><?xml version="1.0" encoding="utf-8"?>
<formControlPr xmlns="http://schemas.microsoft.com/office/spreadsheetml/2009/9/main" objectType="CheckBox" checked="Checked" fmlaLink="$L$3" lockText="1" noThreeD="1"/>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485775</xdr:colOff>
          <xdr:row>1</xdr:row>
          <xdr:rowOff>161925</xdr:rowOff>
        </xdr:from>
        <xdr:to>
          <xdr:col>9</xdr:col>
          <xdr:colOff>28575</xdr:colOff>
          <xdr:row>3</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7E5D9FCA-21CA-4F75-A222-2F5D10F154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1.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2</xdr:row>
          <xdr:rowOff>161925</xdr:rowOff>
        </xdr:from>
        <xdr:to>
          <xdr:col>9</xdr:col>
          <xdr:colOff>28575</xdr:colOff>
          <xdr:row>4</xdr:row>
          <xdr:rowOff>19050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445C28FF-C578-47C4-8CA2-19B57057AC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2.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4</xdr:row>
          <xdr:rowOff>9525</xdr:rowOff>
        </xdr:from>
        <xdr:to>
          <xdr:col>9</xdr:col>
          <xdr:colOff>28575</xdr:colOff>
          <xdr:row>5</xdr:row>
          <xdr:rowOff>9525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68280C80-F538-4F38-9AEF-2A3DAC18D4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3. Done</a:t>
              </a:r>
            </a:p>
          </xdr:txBody>
        </xdr:sp>
        <xdr:clientData/>
      </xdr:twoCellAnchor>
    </mc:Choice>
    <mc:Fallback/>
  </mc:AlternateContent>
  <xdr:twoCellAnchor>
    <xdr:from>
      <xdr:col>7</xdr:col>
      <xdr:colOff>137828</xdr:colOff>
      <xdr:row>7</xdr:row>
      <xdr:rowOff>168312</xdr:rowOff>
    </xdr:from>
    <xdr:to>
      <xdr:col>10</xdr:col>
      <xdr:colOff>371475</xdr:colOff>
      <xdr:row>11</xdr:row>
      <xdr:rowOff>114300</xdr:rowOff>
    </xdr:to>
    <xdr:grpSp>
      <xdr:nvGrpSpPr>
        <xdr:cNvPr id="2" name="Group 1">
          <a:extLst>
            <a:ext uri="{FF2B5EF4-FFF2-40B4-BE49-F238E27FC236}">
              <a16:creationId xmlns:a16="http://schemas.microsoft.com/office/drawing/2014/main" id="{2377282F-43EC-4700-929B-94CA3128E309}"/>
            </a:ext>
          </a:extLst>
        </xdr:cNvPr>
        <xdr:cNvGrpSpPr/>
      </xdr:nvGrpSpPr>
      <xdr:grpSpPr>
        <a:xfrm>
          <a:off x="5738528" y="1606587"/>
          <a:ext cx="2129122" cy="707988"/>
          <a:chOff x="5738528" y="1606587"/>
          <a:chExt cx="2062447" cy="707988"/>
        </a:xfrm>
      </xdr:grpSpPr>
      <xdr:sp macro="" textlink="">
        <xdr:nvSpPr>
          <xdr:cNvPr id="3" name="Rectangle 2">
            <a:extLst>
              <a:ext uri="{FF2B5EF4-FFF2-40B4-BE49-F238E27FC236}">
                <a16:creationId xmlns:a16="http://schemas.microsoft.com/office/drawing/2014/main" id="{6920E971-E8D1-60AA-702E-36853DC3B107}"/>
              </a:ext>
            </a:extLst>
          </xdr:cNvPr>
          <xdr:cNvSpPr/>
        </xdr:nvSpPr>
        <xdr:spPr>
          <a:xfrm>
            <a:off x="6419850" y="1676401"/>
            <a:ext cx="1381125" cy="63817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a</a:t>
            </a:r>
            <a:r>
              <a:rPr lang="en-US" sz="1100" baseline="0">
                <a:solidFill>
                  <a:sysClr val="windowText" lastClr="000000"/>
                </a:solidFill>
              </a:rPr>
              <a:t> unique list of Apps here.</a:t>
            </a:r>
            <a:endParaRPr lang="en-US" sz="1100">
              <a:solidFill>
                <a:sysClr val="windowText" lastClr="000000"/>
              </a:solidFill>
            </a:endParaRPr>
          </a:p>
        </xdr:txBody>
      </xdr:sp>
      <xdr:sp macro="" textlink="">
        <xdr:nvSpPr>
          <xdr:cNvPr id="4" name="Freeform: Shape 3">
            <a:extLst>
              <a:ext uri="{FF2B5EF4-FFF2-40B4-BE49-F238E27FC236}">
                <a16:creationId xmlns:a16="http://schemas.microsoft.com/office/drawing/2014/main" id="{E101C08A-B097-CCCF-E45D-11CD77B8096B}"/>
              </a:ext>
            </a:extLst>
          </xdr:cNvPr>
          <xdr:cNvSpPr/>
        </xdr:nvSpPr>
        <xdr:spPr>
          <a:xfrm rot="1648181" flipV="1">
            <a:off x="5738528" y="1606587"/>
            <a:ext cx="781050" cy="193546"/>
          </a:xfrm>
          <a:custGeom>
            <a:avLst/>
            <a:gdLst>
              <a:gd name="connsiteX0" fmla="*/ 781050 w 781050"/>
              <a:gd name="connsiteY0" fmla="*/ 0 h 200025"/>
              <a:gd name="connsiteX1" fmla="*/ 295275 w 781050"/>
              <a:gd name="connsiteY1" fmla="*/ 85725 h 200025"/>
              <a:gd name="connsiteX2" fmla="*/ 0 w 781050"/>
              <a:gd name="connsiteY2" fmla="*/ 200025 h 200025"/>
              <a:gd name="connsiteX3" fmla="*/ 0 w 781050"/>
              <a:gd name="connsiteY3" fmla="*/ 200025 h 200025"/>
            </a:gdLst>
            <a:ahLst/>
            <a:cxnLst>
              <a:cxn ang="0">
                <a:pos x="connsiteX0" y="connsiteY0"/>
              </a:cxn>
              <a:cxn ang="0">
                <a:pos x="connsiteX1" y="connsiteY1"/>
              </a:cxn>
              <a:cxn ang="0">
                <a:pos x="connsiteX2" y="connsiteY2"/>
              </a:cxn>
              <a:cxn ang="0">
                <a:pos x="connsiteX3" y="connsiteY3"/>
              </a:cxn>
            </a:cxnLst>
            <a:rect l="l" t="t" r="r" b="b"/>
            <a:pathLst>
              <a:path w="781050" h="200025">
                <a:moveTo>
                  <a:pt x="781050" y="0"/>
                </a:moveTo>
                <a:cubicBezTo>
                  <a:pt x="603250" y="26194"/>
                  <a:pt x="425450" y="52388"/>
                  <a:pt x="295275" y="85725"/>
                </a:cubicBezTo>
                <a:cubicBezTo>
                  <a:pt x="165100" y="119062"/>
                  <a:pt x="0" y="200025"/>
                  <a:pt x="0" y="200025"/>
                </a:cubicBezTo>
                <a:lnTo>
                  <a:pt x="0" y="200025"/>
                </a:lnTo>
              </a:path>
            </a:pathLst>
          </a:custGeom>
          <a:noFill/>
          <a:ln w="19050">
            <a:solidFill>
              <a:schemeClr val="accent6">
                <a:lumMod val="60000"/>
                <a:lumOff val="40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47625</xdr:colOff>
          <xdr:row>1</xdr:row>
          <xdr:rowOff>152400</xdr:rowOff>
        </xdr:from>
        <xdr:to>
          <xdr:col>8</xdr:col>
          <xdr:colOff>266700</xdr:colOff>
          <xdr:row>3</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6E3CC0E6-A5AF-45B7-9BC7-7D1843902D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1.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2</xdr:row>
          <xdr:rowOff>171450</xdr:rowOff>
        </xdr:from>
        <xdr:to>
          <xdr:col>8</xdr:col>
          <xdr:colOff>266700</xdr:colOff>
          <xdr:row>4</xdr:row>
          <xdr:rowOff>28575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1037DF72-2C92-4382-9D5B-46468BED4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2.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xdr:row>
          <xdr:rowOff>180975</xdr:rowOff>
        </xdr:from>
        <xdr:to>
          <xdr:col>11</xdr:col>
          <xdr:colOff>352425</xdr:colOff>
          <xdr:row>5</xdr:row>
          <xdr:rowOff>38100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61A5B654-2D5C-4BBB-8410-BDD67FFDE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3.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5</xdr:row>
          <xdr:rowOff>28575</xdr:rowOff>
        </xdr:from>
        <xdr:to>
          <xdr:col>8</xdr:col>
          <xdr:colOff>276225</xdr:colOff>
          <xdr:row>6</xdr:row>
          <xdr:rowOff>28575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DF5F8234-7542-4DAA-8B9D-AF70E2EAAB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4.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5</xdr:row>
          <xdr:rowOff>219075</xdr:rowOff>
        </xdr:from>
        <xdr:to>
          <xdr:col>10</xdr:col>
          <xdr:colOff>352425</xdr:colOff>
          <xdr:row>7</xdr:row>
          <xdr:rowOff>28575</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22B1FBEB-B4F9-4239-AE30-89AB1D4F7F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5. Done</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5</xdr:col>
      <xdr:colOff>385763</xdr:colOff>
      <xdr:row>8</xdr:row>
      <xdr:rowOff>139149</xdr:rowOff>
    </xdr:from>
    <xdr:to>
      <xdr:col>8</xdr:col>
      <xdr:colOff>357188</xdr:colOff>
      <xdr:row>14</xdr:row>
      <xdr:rowOff>23812</xdr:rowOff>
    </xdr:to>
    <xdr:sp macro="" textlink="">
      <xdr:nvSpPr>
        <xdr:cNvPr id="2" name="Rectangle 1">
          <a:extLst>
            <a:ext uri="{FF2B5EF4-FFF2-40B4-BE49-F238E27FC236}">
              <a16:creationId xmlns:a16="http://schemas.microsoft.com/office/drawing/2014/main" id="{BAAF9796-151C-4A7F-BD61-5CDD89961002}"/>
            </a:ext>
          </a:extLst>
        </xdr:cNvPr>
        <xdr:cNvSpPr/>
      </xdr:nvSpPr>
      <xdr:spPr>
        <a:xfrm>
          <a:off x="4814888" y="1758399"/>
          <a:ext cx="1838325" cy="104671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Create the first version here</a:t>
          </a:r>
          <a:r>
            <a:rPr lang="en-US" sz="1100" baseline="0">
              <a:solidFill>
                <a:sysClr val="windowText" lastClr="000000"/>
              </a:solidFill>
            </a:rPr>
            <a:t> and the second version below. </a:t>
          </a:r>
        </a:p>
        <a:p>
          <a:pPr algn="l"/>
          <a:r>
            <a:rPr lang="en-US" sz="1100" baseline="0">
              <a:solidFill>
                <a:sysClr val="windowText" lastClr="000000"/>
              </a:solidFill>
            </a:rPr>
            <a:t>Hint: For the 2nd version you might want to create a new data preparation table.</a:t>
          </a:r>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7</xdr:col>
          <xdr:colOff>9525</xdr:colOff>
          <xdr:row>1</xdr:row>
          <xdr:rowOff>171450</xdr:rowOff>
        </xdr:from>
        <xdr:to>
          <xdr:col>8</xdr:col>
          <xdr:colOff>228600</xdr:colOff>
          <xdr:row>3</xdr:row>
          <xdr:rowOff>28575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5030B33F-E06C-43A9-AE5E-F46541D897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1.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171450</xdr:rowOff>
        </xdr:from>
        <xdr:to>
          <xdr:col>8</xdr:col>
          <xdr:colOff>228600</xdr:colOff>
          <xdr:row>5</xdr:row>
          <xdr:rowOff>28575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CB12185A-404E-4B35-B151-BD2C3458D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2.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5</xdr:row>
          <xdr:rowOff>19050</xdr:rowOff>
        </xdr:from>
        <xdr:to>
          <xdr:col>8</xdr:col>
          <xdr:colOff>228600</xdr:colOff>
          <xdr:row>6</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71690901-90C1-4D87-94D8-95E24DCB93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3. Done</a:t>
              </a:r>
            </a:p>
          </xdr:txBody>
        </xdr:sp>
        <xdr:clientData/>
      </xdr:twoCellAnchor>
    </mc:Choice>
    <mc:Fallback/>
  </mc:AlternateContent>
  <xdr:twoCellAnchor>
    <xdr:from>
      <xdr:col>7</xdr:col>
      <xdr:colOff>17040</xdr:colOff>
      <xdr:row>14</xdr:row>
      <xdr:rowOff>75706</xdr:rowOff>
    </xdr:from>
    <xdr:to>
      <xdr:col>7</xdr:col>
      <xdr:colOff>332253</xdr:colOff>
      <xdr:row>15</xdr:row>
      <xdr:rowOff>94845</xdr:rowOff>
    </xdr:to>
    <xdr:sp macro="" textlink="">
      <xdr:nvSpPr>
        <xdr:cNvPr id="3" name="Freeform: Shape 2">
          <a:extLst>
            <a:ext uri="{FF2B5EF4-FFF2-40B4-BE49-F238E27FC236}">
              <a16:creationId xmlns:a16="http://schemas.microsoft.com/office/drawing/2014/main" id="{F0EF5615-4D65-4F92-B8CD-464EDC8EDF16}"/>
            </a:ext>
          </a:extLst>
        </xdr:cNvPr>
        <xdr:cNvSpPr/>
      </xdr:nvSpPr>
      <xdr:spPr>
        <a:xfrm rot="1648181" flipH="1">
          <a:off x="5703465" y="2857006"/>
          <a:ext cx="315213" cy="209639"/>
        </a:xfrm>
        <a:custGeom>
          <a:avLst/>
          <a:gdLst>
            <a:gd name="connsiteX0" fmla="*/ 781050 w 781050"/>
            <a:gd name="connsiteY0" fmla="*/ 0 h 200025"/>
            <a:gd name="connsiteX1" fmla="*/ 295275 w 781050"/>
            <a:gd name="connsiteY1" fmla="*/ 85725 h 200025"/>
            <a:gd name="connsiteX2" fmla="*/ 0 w 781050"/>
            <a:gd name="connsiteY2" fmla="*/ 200025 h 200025"/>
            <a:gd name="connsiteX3" fmla="*/ 0 w 781050"/>
            <a:gd name="connsiteY3" fmla="*/ 200025 h 200025"/>
          </a:gdLst>
          <a:ahLst/>
          <a:cxnLst>
            <a:cxn ang="0">
              <a:pos x="connsiteX0" y="connsiteY0"/>
            </a:cxn>
            <a:cxn ang="0">
              <a:pos x="connsiteX1" y="connsiteY1"/>
            </a:cxn>
            <a:cxn ang="0">
              <a:pos x="connsiteX2" y="connsiteY2"/>
            </a:cxn>
            <a:cxn ang="0">
              <a:pos x="connsiteX3" y="connsiteY3"/>
            </a:cxn>
          </a:cxnLst>
          <a:rect l="l" t="t" r="r" b="b"/>
          <a:pathLst>
            <a:path w="781050" h="200025">
              <a:moveTo>
                <a:pt x="781050" y="0"/>
              </a:moveTo>
              <a:cubicBezTo>
                <a:pt x="603250" y="26194"/>
                <a:pt x="425450" y="52388"/>
                <a:pt x="295275" y="85725"/>
              </a:cubicBezTo>
              <a:cubicBezTo>
                <a:pt x="165100" y="119062"/>
                <a:pt x="0" y="200025"/>
                <a:pt x="0" y="200025"/>
              </a:cubicBezTo>
              <a:lnTo>
                <a:pt x="0" y="200025"/>
              </a:lnTo>
            </a:path>
          </a:pathLst>
        </a:custGeom>
        <a:noFill/>
        <a:ln w="19050">
          <a:solidFill>
            <a:schemeClr val="accent6">
              <a:lumMod val="60000"/>
              <a:lumOff val="40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92868</xdr:colOff>
      <xdr:row>16</xdr:row>
      <xdr:rowOff>111916</xdr:rowOff>
    </xdr:from>
    <xdr:to>
      <xdr:col>14</xdr:col>
      <xdr:colOff>33337</xdr:colOff>
      <xdr:row>33</xdr:row>
      <xdr:rowOff>66674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59D72C9-1274-4698-92ED-B88C2A7DF7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21993" y="3274216"/>
              <a:ext cx="5464969" cy="31932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497679</xdr:colOff>
      <xdr:row>41</xdr:row>
      <xdr:rowOff>107155</xdr:rowOff>
    </xdr:from>
    <xdr:to>
      <xdr:col>13</xdr:col>
      <xdr:colOff>352425</xdr:colOff>
      <xdr:row>56</xdr:row>
      <xdr:rowOff>130968</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2977AD7-301E-4F50-B5BC-FEA0E01978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174329" y="8031955"/>
              <a:ext cx="5522121" cy="28908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685800</xdr:colOff>
          <xdr:row>1</xdr:row>
          <xdr:rowOff>171450</xdr:rowOff>
        </xdr:from>
        <xdr:to>
          <xdr:col>8</xdr:col>
          <xdr:colOff>552450</xdr:colOff>
          <xdr:row>3</xdr:row>
          <xdr:rowOff>28575</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77578B3F-0E35-4653-B395-C77C2110AB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1.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685800</xdr:colOff>
          <xdr:row>2</xdr:row>
          <xdr:rowOff>171450</xdr:rowOff>
        </xdr:from>
        <xdr:to>
          <xdr:col>8</xdr:col>
          <xdr:colOff>552450</xdr:colOff>
          <xdr:row>4</xdr:row>
          <xdr:rowOff>28575</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7CD3FB31-4872-4D5A-81D8-B12DC9704C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2.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685800</xdr:colOff>
          <xdr:row>4</xdr:row>
          <xdr:rowOff>19050</xdr:rowOff>
        </xdr:from>
        <xdr:to>
          <xdr:col>8</xdr:col>
          <xdr:colOff>552450</xdr:colOff>
          <xdr:row>5</xdr:row>
          <xdr:rowOff>19050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C4A24F6D-6D59-42C5-81AE-8DE50E4C59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3. Done</a:t>
              </a:r>
            </a:p>
          </xdr:txBody>
        </xdr:sp>
        <xdr:clientData/>
      </xdr:twoCellAnchor>
    </mc:Choice>
    <mc:Fallback/>
  </mc:AlternateContent>
  <xdr:twoCellAnchor>
    <xdr:from>
      <xdr:col>10</xdr:col>
      <xdr:colOff>482304</xdr:colOff>
      <xdr:row>4</xdr:row>
      <xdr:rowOff>223293</xdr:rowOff>
    </xdr:from>
    <xdr:to>
      <xdr:col>14</xdr:col>
      <xdr:colOff>390525</xdr:colOff>
      <xdr:row>8</xdr:row>
      <xdr:rowOff>142874</xdr:rowOff>
    </xdr:to>
    <xdr:grpSp>
      <xdr:nvGrpSpPr>
        <xdr:cNvPr id="2" name="Group 1">
          <a:extLst>
            <a:ext uri="{FF2B5EF4-FFF2-40B4-BE49-F238E27FC236}">
              <a16:creationId xmlns:a16="http://schemas.microsoft.com/office/drawing/2014/main" id="{D03D77D0-AEED-429B-A58E-262E09FC8231}"/>
            </a:ext>
          </a:extLst>
        </xdr:cNvPr>
        <xdr:cNvGrpSpPr/>
      </xdr:nvGrpSpPr>
      <xdr:grpSpPr>
        <a:xfrm>
          <a:off x="8740479" y="1032918"/>
          <a:ext cx="2403771" cy="738731"/>
          <a:chOff x="9326267" y="994818"/>
          <a:chExt cx="2584746" cy="695869"/>
        </a:xfrm>
      </xdr:grpSpPr>
      <xdr:sp macro="" textlink="">
        <xdr:nvSpPr>
          <xdr:cNvPr id="3" name="Rectangle 2">
            <a:extLst>
              <a:ext uri="{FF2B5EF4-FFF2-40B4-BE49-F238E27FC236}">
                <a16:creationId xmlns:a16="http://schemas.microsoft.com/office/drawing/2014/main" id="{B760B683-1D59-3DE7-245D-5266320168B8}"/>
              </a:ext>
            </a:extLst>
          </xdr:cNvPr>
          <xdr:cNvSpPr/>
        </xdr:nvSpPr>
        <xdr:spPr>
          <a:xfrm>
            <a:off x="10358437" y="1081088"/>
            <a:ext cx="1552576" cy="609599"/>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Add a slicer with divisions</a:t>
            </a:r>
            <a:r>
              <a:rPr lang="en-US" sz="1100" baseline="0">
                <a:solidFill>
                  <a:sysClr val="windowText" lastClr="000000"/>
                </a:solidFill>
              </a:rPr>
              <a:t> listed horizontally.</a:t>
            </a:r>
            <a:endParaRPr lang="en-US" sz="1100">
              <a:solidFill>
                <a:sysClr val="windowText" lastClr="000000"/>
              </a:solidFill>
            </a:endParaRPr>
          </a:p>
        </xdr:txBody>
      </xdr:sp>
      <xdr:sp macro="" textlink="">
        <xdr:nvSpPr>
          <xdr:cNvPr id="4" name="Freeform: Shape 3">
            <a:extLst>
              <a:ext uri="{FF2B5EF4-FFF2-40B4-BE49-F238E27FC236}">
                <a16:creationId xmlns:a16="http://schemas.microsoft.com/office/drawing/2014/main" id="{78538678-0B49-C8D0-5ED4-BBBE62BEF107}"/>
              </a:ext>
            </a:extLst>
          </xdr:cNvPr>
          <xdr:cNvSpPr/>
        </xdr:nvSpPr>
        <xdr:spPr>
          <a:xfrm rot="1648181">
            <a:off x="9326267" y="994818"/>
            <a:ext cx="953774" cy="494961"/>
          </a:xfrm>
          <a:custGeom>
            <a:avLst/>
            <a:gdLst>
              <a:gd name="connsiteX0" fmla="*/ 781050 w 781050"/>
              <a:gd name="connsiteY0" fmla="*/ 0 h 200025"/>
              <a:gd name="connsiteX1" fmla="*/ 295275 w 781050"/>
              <a:gd name="connsiteY1" fmla="*/ 85725 h 200025"/>
              <a:gd name="connsiteX2" fmla="*/ 0 w 781050"/>
              <a:gd name="connsiteY2" fmla="*/ 200025 h 200025"/>
              <a:gd name="connsiteX3" fmla="*/ 0 w 781050"/>
              <a:gd name="connsiteY3" fmla="*/ 200025 h 200025"/>
            </a:gdLst>
            <a:ahLst/>
            <a:cxnLst>
              <a:cxn ang="0">
                <a:pos x="connsiteX0" y="connsiteY0"/>
              </a:cxn>
              <a:cxn ang="0">
                <a:pos x="connsiteX1" y="connsiteY1"/>
              </a:cxn>
              <a:cxn ang="0">
                <a:pos x="connsiteX2" y="connsiteY2"/>
              </a:cxn>
              <a:cxn ang="0">
                <a:pos x="connsiteX3" y="connsiteY3"/>
              </a:cxn>
            </a:cxnLst>
            <a:rect l="l" t="t" r="r" b="b"/>
            <a:pathLst>
              <a:path w="781050" h="200025">
                <a:moveTo>
                  <a:pt x="781050" y="0"/>
                </a:moveTo>
                <a:cubicBezTo>
                  <a:pt x="603250" y="26194"/>
                  <a:pt x="425450" y="52388"/>
                  <a:pt x="295275" y="85725"/>
                </a:cubicBezTo>
                <a:cubicBezTo>
                  <a:pt x="165100" y="119062"/>
                  <a:pt x="0" y="200025"/>
                  <a:pt x="0" y="200025"/>
                </a:cubicBezTo>
                <a:lnTo>
                  <a:pt x="0" y="200025"/>
                </a:lnTo>
              </a:path>
            </a:pathLst>
          </a:custGeom>
          <a:noFill/>
          <a:ln w="19050">
            <a:solidFill>
              <a:schemeClr val="accent6">
                <a:lumMod val="60000"/>
                <a:lumOff val="40000"/>
              </a:schemeClr>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xdr:col>
      <xdr:colOff>14289</xdr:colOff>
      <xdr:row>6</xdr:row>
      <xdr:rowOff>9524</xdr:rowOff>
    </xdr:from>
    <xdr:to>
      <xdr:col>9</xdr:col>
      <xdr:colOff>342900</xdr:colOff>
      <xdr:row>8</xdr:row>
      <xdr:rowOff>100012</xdr:rowOff>
    </xdr:to>
    <mc:AlternateContent xmlns:mc="http://schemas.openxmlformats.org/markup-compatibility/2006">
      <mc:Choice xmlns:a14="http://schemas.microsoft.com/office/drawing/2010/main" Requires="a14">
        <xdr:graphicFrame macro="">
          <xdr:nvGraphicFramePr>
            <xdr:cNvPr id="5" name="Division">
              <a:extLst>
                <a:ext uri="{FF2B5EF4-FFF2-40B4-BE49-F238E27FC236}">
                  <a16:creationId xmlns:a16="http://schemas.microsoft.com/office/drawing/2014/main" id="{6221A2E0-234B-4599-8844-0CA663B27EE3}"/>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4805364" y="1247774"/>
              <a:ext cx="2862261" cy="481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9525</xdr:colOff>
          <xdr:row>1</xdr:row>
          <xdr:rowOff>171450</xdr:rowOff>
        </xdr:from>
        <xdr:to>
          <xdr:col>8</xdr:col>
          <xdr:colOff>228600</xdr:colOff>
          <xdr:row>3</xdr:row>
          <xdr:rowOff>28575</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A8490173-0750-4C63-B6A6-6865C4DEE8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1.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xdr:row>
          <xdr:rowOff>171450</xdr:rowOff>
        </xdr:from>
        <xdr:to>
          <xdr:col>8</xdr:col>
          <xdr:colOff>228600</xdr:colOff>
          <xdr:row>4</xdr:row>
          <xdr:rowOff>28575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8B9CCDF3-93B5-4801-872A-0A18EC8F9E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2.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4</xdr:row>
          <xdr:rowOff>19050</xdr:rowOff>
        </xdr:from>
        <xdr:to>
          <xdr:col>8</xdr:col>
          <xdr:colOff>228600</xdr:colOff>
          <xdr:row>5</xdr:row>
          <xdr:rowOff>19050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4496BF2D-C236-49D5-939D-C976415FFC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3. Done</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133350</xdr:colOff>
          <xdr:row>1</xdr:row>
          <xdr:rowOff>66675</xdr:rowOff>
        </xdr:from>
        <xdr:to>
          <xdr:col>8</xdr:col>
          <xdr:colOff>161925</xdr:colOff>
          <xdr:row>2</xdr:row>
          <xdr:rowOff>114300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337A502-3D9E-487A-9643-B390E946D5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1.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133350</xdr:colOff>
          <xdr:row>2</xdr:row>
          <xdr:rowOff>66675</xdr:rowOff>
        </xdr:from>
        <xdr:to>
          <xdr:col>8</xdr:col>
          <xdr:colOff>161925</xdr:colOff>
          <xdr:row>3</xdr:row>
          <xdr:rowOff>114300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578D56DC-3C43-40C8-81BA-677D2A5ABC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2. 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133350</xdr:colOff>
          <xdr:row>3</xdr:row>
          <xdr:rowOff>104775</xdr:rowOff>
        </xdr:from>
        <xdr:to>
          <xdr:col>8</xdr:col>
          <xdr:colOff>161925</xdr:colOff>
          <xdr:row>4</xdr:row>
          <xdr:rowOff>152400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DF71D29E-4862-467C-A36E-D4ABFF94BF4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3. Done</a:t>
              </a:r>
            </a:p>
          </xdr:txBody>
        </xdr:sp>
        <xdr:clientData/>
      </xdr:twoCellAnchor>
    </mc:Choice>
    <mc:Fallback/>
  </mc:AlternateContent>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ALL_WorkBooks_Excel_Essentials/S12_Excel_PivotTable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ila Gharani" refreshedDate="43549.712477893518" createdVersion="6" refreshedVersion="6" minRefreshableVersion="3" recordCount="163" xr:uid="{FEFC87E1-9AB6-4EA1-A309-4006F8F8D00E}">
  <cacheSource type="worksheet">
    <worksheetSource name="TableApp" r:id="rId2"/>
  </cacheSource>
  <cacheFields count="4">
    <cacheField name="Division" numFmtId="0">
      <sharedItems count="3">
        <s v="Game"/>
        <s v="Productivity"/>
        <s v="Utility"/>
      </sharedItems>
    </cacheField>
    <cacheField name="Region" numFmtId="0">
      <sharedItems count="5">
        <s v="Asia"/>
        <s v="Australia"/>
        <s v="Europe"/>
        <s v="North America"/>
        <s v="South America"/>
      </sharedItems>
    </cacheField>
    <cacheField name="App" numFmtId="0">
      <sharedItems count="40">
        <s v="Arcade"/>
        <s v="Aviatrr"/>
        <s v="Baden"/>
        <s v="deRamblr"/>
        <s v="Fightrr"/>
        <s v="Twistrr"/>
        <s v="Five Labs"/>
        <s v="Hackrr"/>
        <s v="Jellyfish"/>
        <s v="Kryptis"/>
        <s v="Perino"/>
        <s v="Pes"/>
        <s v="Blend"/>
        <s v="Dasring"/>
        <s v="Didactic"/>
        <s v="Flowrrr"/>
        <s v="Halotot"/>
        <s v="Inkly"/>
        <s v="Kind Ape"/>
        <s v="Mirrrr"/>
        <s v="Pet Feed"/>
        <s v="Rehire"/>
        <s v="Right App"/>
        <s v="Silvrr"/>
        <s v="Sleops"/>
        <s v="Voltage"/>
        <s v="WenCaL"/>
        <s v="Accord"/>
        <s v="Amplefio"/>
        <s v="Atmos"/>
        <s v="Commuta"/>
        <s v="Infic"/>
        <s v="Minor Liar"/>
        <s v="Misty Wash"/>
        <s v="Mosquit"/>
        <s v="Motocyco"/>
        <s v="Scrap"/>
        <s v="Strex"/>
        <s v="Tanox"/>
        <s v="Twenty20"/>
      </sharedItems>
    </cacheField>
    <cacheField name="Profit" numFmtId="0">
      <sharedItems containsSemiMixedTypes="0" containsString="0" containsNumber="1" containsInteger="1" minValue="-571" maxValue="11918"/>
    </cacheField>
  </cacheFields>
  <extLst>
    <ext xmlns:x14="http://schemas.microsoft.com/office/spreadsheetml/2009/9/main" uri="{725AE2AE-9491-48be-B2B4-4EB974FC3084}">
      <x14:pivotCacheDefinition pivotCacheId="7148816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ila Gharani" refreshedDate="43730.039718402775" backgroundQuery="1" createdVersion="6" refreshedVersion="6" minRefreshableVersion="3" recordCount="163" xr:uid="{C60FC11E-5173-4E57-AB57-C5CF559F9A53}">
  <cacheSource type="external" connectionId="1"/>
  <cacheFields count="4">
    <cacheField name="Division" numFmtId="0">
      <sharedItems count="3">
        <s v="Game"/>
        <s v="Productivity"/>
        <s v="Utility"/>
      </sharedItems>
    </cacheField>
    <cacheField name="Region" numFmtId="0">
      <sharedItems count="5">
        <s v="Asia"/>
        <s v="Australia"/>
        <s v="Europe"/>
        <s v="North America"/>
        <s v="South America"/>
      </sharedItems>
    </cacheField>
    <cacheField name="App" numFmtId="0">
      <sharedItems/>
    </cacheField>
    <cacheField name="Profit" numFmtId="0">
      <sharedItems containsSemiMixedTypes="0" containsString="0" containsNumber="1" containsInteger="1" minValue="-571" maxValue="1191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
  <r>
    <x v="0"/>
    <x v="0"/>
    <x v="0"/>
    <n v="3196"/>
  </r>
  <r>
    <x v="0"/>
    <x v="0"/>
    <x v="1"/>
    <n v="3573"/>
  </r>
  <r>
    <x v="0"/>
    <x v="0"/>
    <x v="2"/>
    <n v="4904"/>
  </r>
  <r>
    <x v="0"/>
    <x v="0"/>
    <x v="3"/>
    <n v="4689"/>
  </r>
  <r>
    <x v="0"/>
    <x v="0"/>
    <x v="4"/>
    <n v="10377"/>
  </r>
  <r>
    <x v="0"/>
    <x v="0"/>
    <x v="5"/>
    <n v="5657"/>
  </r>
  <r>
    <x v="0"/>
    <x v="1"/>
    <x v="0"/>
    <n v="11918"/>
  </r>
  <r>
    <x v="0"/>
    <x v="1"/>
    <x v="1"/>
    <n v="8461"/>
  </r>
  <r>
    <x v="0"/>
    <x v="1"/>
    <x v="2"/>
    <n v="939"/>
  </r>
  <r>
    <x v="0"/>
    <x v="1"/>
    <x v="3"/>
    <n v="353"/>
  </r>
  <r>
    <x v="0"/>
    <x v="1"/>
    <x v="4"/>
    <n v="794"/>
  </r>
  <r>
    <x v="0"/>
    <x v="1"/>
    <x v="6"/>
    <n v="1813"/>
  </r>
  <r>
    <x v="0"/>
    <x v="1"/>
    <x v="7"/>
    <n v="2056"/>
  </r>
  <r>
    <x v="0"/>
    <x v="1"/>
    <x v="8"/>
    <n v="2661"/>
  </r>
  <r>
    <x v="0"/>
    <x v="1"/>
    <x v="9"/>
    <n v="2726"/>
  </r>
  <r>
    <x v="0"/>
    <x v="1"/>
    <x v="10"/>
    <n v="685"/>
  </r>
  <r>
    <x v="0"/>
    <x v="1"/>
    <x v="11"/>
    <n v="-383"/>
  </r>
  <r>
    <x v="0"/>
    <x v="1"/>
    <x v="5"/>
    <n v="2607"/>
  </r>
  <r>
    <x v="0"/>
    <x v="2"/>
    <x v="0"/>
    <n v="6858"/>
  </r>
  <r>
    <x v="0"/>
    <x v="2"/>
    <x v="1"/>
    <n v="6422"/>
  </r>
  <r>
    <x v="0"/>
    <x v="2"/>
    <x v="2"/>
    <n v="11500"/>
  </r>
  <r>
    <x v="0"/>
    <x v="2"/>
    <x v="3"/>
    <n v="612"/>
  </r>
  <r>
    <x v="0"/>
    <x v="2"/>
    <x v="4"/>
    <n v="959"/>
  </r>
  <r>
    <x v="0"/>
    <x v="2"/>
    <x v="6"/>
    <n v="1482"/>
  </r>
  <r>
    <x v="0"/>
    <x v="2"/>
    <x v="7"/>
    <n v="1390"/>
  </r>
  <r>
    <x v="0"/>
    <x v="2"/>
    <x v="8"/>
    <n v="695"/>
  </r>
  <r>
    <x v="0"/>
    <x v="2"/>
    <x v="9"/>
    <n v="603"/>
  </r>
  <r>
    <x v="0"/>
    <x v="2"/>
    <x v="10"/>
    <n v="361"/>
  </r>
  <r>
    <x v="0"/>
    <x v="2"/>
    <x v="11"/>
    <n v="370"/>
  </r>
  <r>
    <x v="0"/>
    <x v="2"/>
    <x v="5"/>
    <n v="1807"/>
  </r>
  <r>
    <x v="0"/>
    <x v="3"/>
    <x v="0"/>
    <n v="3270"/>
  </r>
  <r>
    <x v="0"/>
    <x v="3"/>
    <x v="1"/>
    <n v="3717"/>
  </r>
  <r>
    <x v="0"/>
    <x v="3"/>
    <x v="2"/>
    <n v="4892"/>
  </r>
  <r>
    <x v="0"/>
    <x v="3"/>
    <x v="3"/>
    <n v="4360"/>
  </r>
  <r>
    <x v="0"/>
    <x v="3"/>
    <x v="4"/>
    <n v="5227"/>
  </r>
  <r>
    <x v="0"/>
    <x v="3"/>
    <x v="6"/>
    <n v="317"/>
  </r>
  <r>
    <x v="0"/>
    <x v="3"/>
    <x v="7"/>
    <n v="563"/>
  </r>
  <r>
    <x v="0"/>
    <x v="3"/>
    <x v="8"/>
    <n v="938"/>
  </r>
  <r>
    <x v="0"/>
    <x v="3"/>
    <x v="9"/>
    <n v="1376"/>
  </r>
  <r>
    <x v="0"/>
    <x v="3"/>
    <x v="10"/>
    <n v="1018"/>
  </r>
  <r>
    <x v="0"/>
    <x v="3"/>
    <x v="11"/>
    <n v="2860"/>
  </r>
  <r>
    <x v="0"/>
    <x v="3"/>
    <x v="5"/>
    <n v="1005"/>
  </r>
  <r>
    <x v="0"/>
    <x v="4"/>
    <x v="0"/>
    <n v="3576"/>
  </r>
  <r>
    <x v="0"/>
    <x v="4"/>
    <x v="1"/>
    <n v="0"/>
  </r>
  <r>
    <x v="0"/>
    <x v="4"/>
    <x v="2"/>
    <n v="0"/>
  </r>
  <r>
    <x v="0"/>
    <x v="4"/>
    <x v="3"/>
    <n v="0"/>
  </r>
  <r>
    <x v="0"/>
    <x v="4"/>
    <x v="4"/>
    <n v="672"/>
  </r>
  <r>
    <x v="0"/>
    <x v="4"/>
    <x v="6"/>
    <n v="1737"/>
  </r>
  <r>
    <x v="0"/>
    <x v="4"/>
    <x v="7"/>
    <n v="6726"/>
  </r>
  <r>
    <x v="0"/>
    <x v="4"/>
    <x v="8"/>
    <n v="0"/>
  </r>
  <r>
    <x v="0"/>
    <x v="4"/>
    <x v="9"/>
    <n v="0"/>
  </r>
  <r>
    <x v="0"/>
    <x v="4"/>
    <x v="10"/>
    <n v="0"/>
  </r>
  <r>
    <x v="0"/>
    <x v="4"/>
    <x v="11"/>
    <n v="8429"/>
  </r>
  <r>
    <x v="0"/>
    <x v="4"/>
    <x v="5"/>
    <n v="7790"/>
  </r>
  <r>
    <x v="1"/>
    <x v="0"/>
    <x v="12"/>
    <n v="0"/>
  </r>
  <r>
    <x v="1"/>
    <x v="0"/>
    <x v="13"/>
    <n v="0"/>
  </r>
  <r>
    <x v="1"/>
    <x v="0"/>
    <x v="14"/>
    <n v="0"/>
  </r>
  <r>
    <x v="1"/>
    <x v="0"/>
    <x v="15"/>
    <n v="0"/>
  </r>
  <r>
    <x v="1"/>
    <x v="0"/>
    <x v="16"/>
    <n v="2810"/>
  </r>
  <r>
    <x v="1"/>
    <x v="0"/>
    <x v="17"/>
    <n v="2196"/>
  </r>
  <r>
    <x v="1"/>
    <x v="0"/>
    <x v="18"/>
    <n v="1318"/>
  </r>
  <r>
    <x v="1"/>
    <x v="0"/>
    <x v="19"/>
    <n v="2178"/>
  </r>
  <r>
    <x v="1"/>
    <x v="0"/>
    <x v="20"/>
    <n v="0"/>
  </r>
  <r>
    <x v="1"/>
    <x v="0"/>
    <x v="21"/>
    <n v="0"/>
  </r>
  <r>
    <x v="1"/>
    <x v="0"/>
    <x v="22"/>
    <n v="0"/>
  </r>
  <r>
    <x v="1"/>
    <x v="0"/>
    <x v="23"/>
    <n v="0"/>
  </r>
  <r>
    <x v="1"/>
    <x v="0"/>
    <x v="24"/>
    <n v="-571"/>
  </r>
  <r>
    <x v="1"/>
    <x v="0"/>
    <x v="25"/>
    <n v="2670"/>
  </r>
  <r>
    <x v="1"/>
    <x v="0"/>
    <x v="26"/>
    <n v="10012"/>
  </r>
  <r>
    <x v="1"/>
    <x v="1"/>
    <x v="18"/>
    <n v="1663"/>
  </r>
  <r>
    <x v="1"/>
    <x v="1"/>
    <x v="19"/>
    <n v="3683"/>
  </r>
  <r>
    <x v="1"/>
    <x v="1"/>
    <x v="20"/>
    <n v="5405"/>
  </r>
  <r>
    <x v="1"/>
    <x v="1"/>
    <x v="21"/>
    <n v="4242"/>
  </r>
  <r>
    <x v="1"/>
    <x v="1"/>
    <x v="22"/>
    <n v="726"/>
  </r>
  <r>
    <x v="1"/>
    <x v="1"/>
    <x v="23"/>
    <n v="0"/>
  </r>
  <r>
    <x v="1"/>
    <x v="1"/>
    <x v="24"/>
    <n v="0"/>
  </r>
  <r>
    <x v="1"/>
    <x v="1"/>
    <x v="25"/>
    <n v="0"/>
  </r>
  <r>
    <x v="1"/>
    <x v="1"/>
    <x v="26"/>
    <n v="3865"/>
  </r>
  <r>
    <x v="1"/>
    <x v="2"/>
    <x v="12"/>
    <n v="574"/>
  </r>
  <r>
    <x v="1"/>
    <x v="2"/>
    <x v="13"/>
    <n v="1685"/>
  </r>
  <r>
    <x v="1"/>
    <x v="2"/>
    <x v="14"/>
    <n v="1913"/>
  </r>
  <r>
    <x v="1"/>
    <x v="2"/>
    <x v="15"/>
    <n v="2696"/>
  </r>
  <r>
    <x v="1"/>
    <x v="2"/>
    <x v="16"/>
    <n v="3552"/>
  </r>
  <r>
    <x v="1"/>
    <x v="2"/>
    <x v="17"/>
    <n v="0"/>
  </r>
  <r>
    <x v="1"/>
    <x v="2"/>
    <x v="18"/>
    <n v="0"/>
  </r>
  <r>
    <x v="1"/>
    <x v="2"/>
    <x v="19"/>
    <n v="1275"/>
  </r>
  <r>
    <x v="1"/>
    <x v="2"/>
    <x v="20"/>
    <n v="1912"/>
  </r>
  <r>
    <x v="1"/>
    <x v="2"/>
    <x v="21"/>
    <n v="2040"/>
  </r>
  <r>
    <x v="1"/>
    <x v="2"/>
    <x v="22"/>
    <n v="3388"/>
  </r>
  <r>
    <x v="1"/>
    <x v="2"/>
    <x v="23"/>
    <n v="3142"/>
  </r>
  <r>
    <x v="1"/>
    <x v="2"/>
    <x v="24"/>
    <n v="273"/>
  </r>
  <r>
    <x v="1"/>
    <x v="2"/>
    <x v="25"/>
    <n v="574"/>
  </r>
  <r>
    <x v="1"/>
    <x v="2"/>
    <x v="26"/>
    <n v="7870"/>
  </r>
  <r>
    <x v="1"/>
    <x v="3"/>
    <x v="12"/>
    <n v="1042"/>
  </r>
  <r>
    <x v="1"/>
    <x v="3"/>
    <x v="13"/>
    <n v="485"/>
  </r>
  <r>
    <x v="1"/>
    <x v="3"/>
    <x v="14"/>
    <n v="505"/>
  </r>
  <r>
    <x v="1"/>
    <x v="3"/>
    <x v="15"/>
    <n v="533"/>
  </r>
  <r>
    <x v="1"/>
    <x v="3"/>
    <x v="16"/>
    <n v="4365"/>
  </r>
  <r>
    <x v="1"/>
    <x v="3"/>
    <x v="17"/>
    <n v="718"/>
  </r>
  <r>
    <x v="1"/>
    <x v="3"/>
    <x v="18"/>
    <n v="417"/>
  </r>
  <r>
    <x v="1"/>
    <x v="3"/>
    <x v="19"/>
    <n v="1093"/>
  </r>
  <r>
    <x v="1"/>
    <x v="3"/>
    <x v="20"/>
    <n v="1230"/>
  </r>
  <r>
    <x v="1"/>
    <x v="3"/>
    <x v="21"/>
    <n v="4365"/>
  </r>
  <r>
    <x v="1"/>
    <x v="3"/>
    <x v="22"/>
    <n v="6011"/>
  </r>
  <r>
    <x v="1"/>
    <x v="3"/>
    <x v="23"/>
    <n v="417"/>
  </r>
  <r>
    <x v="1"/>
    <x v="3"/>
    <x v="24"/>
    <n v="253"/>
  </r>
  <r>
    <x v="1"/>
    <x v="3"/>
    <x v="25"/>
    <n v="2050"/>
  </r>
  <r>
    <x v="1"/>
    <x v="3"/>
    <x v="26"/>
    <n v="984"/>
  </r>
  <r>
    <x v="1"/>
    <x v="4"/>
    <x v="12"/>
    <n v="878"/>
  </r>
  <r>
    <x v="1"/>
    <x v="4"/>
    <x v="13"/>
    <n v="1721"/>
  </r>
  <r>
    <x v="1"/>
    <x v="4"/>
    <x v="14"/>
    <n v="7172"/>
  </r>
  <r>
    <x v="1"/>
    <x v="4"/>
    <x v="22"/>
    <n v="646"/>
  </r>
  <r>
    <x v="1"/>
    <x v="4"/>
    <x v="23"/>
    <n v="0"/>
  </r>
  <r>
    <x v="1"/>
    <x v="4"/>
    <x v="24"/>
    <n v="512"/>
  </r>
  <r>
    <x v="1"/>
    <x v="4"/>
    <x v="25"/>
    <n v="8047"/>
  </r>
  <r>
    <x v="1"/>
    <x v="4"/>
    <x v="26"/>
    <n v="3716"/>
  </r>
  <r>
    <x v="2"/>
    <x v="1"/>
    <x v="27"/>
    <n v="527"/>
  </r>
  <r>
    <x v="2"/>
    <x v="1"/>
    <x v="28"/>
    <n v="3242"/>
  </r>
  <r>
    <x v="2"/>
    <x v="1"/>
    <x v="29"/>
    <n v="0"/>
  </r>
  <r>
    <x v="2"/>
    <x v="1"/>
    <x v="30"/>
    <n v="1300"/>
  </r>
  <r>
    <x v="2"/>
    <x v="1"/>
    <x v="31"/>
    <n v="431"/>
  </r>
  <r>
    <x v="2"/>
    <x v="1"/>
    <x v="32"/>
    <n v="479"/>
  </r>
  <r>
    <x v="2"/>
    <x v="1"/>
    <x v="33"/>
    <n v="0"/>
  </r>
  <r>
    <x v="2"/>
    <x v="1"/>
    <x v="34"/>
    <n v="7489"/>
  </r>
  <r>
    <x v="2"/>
    <x v="1"/>
    <x v="35"/>
    <n v="687"/>
  </r>
  <r>
    <x v="2"/>
    <x v="1"/>
    <x v="36"/>
    <n v="260"/>
  </r>
  <r>
    <x v="2"/>
    <x v="1"/>
    <x v="37"/>
    <n v="410"/>
  </r>
  <r>
    <x v="2"/>
    <x v="1"/>
    <x v="38"/>
    <n v="4719"/>
  </r>
  <r>
    <x v="2"/>
    <x v="1"/>
    <x v="39"/>
    <n v="5386"/>
  </r>
  <r>
    <x v="2"/>
    <x v="2"/>
    <x v="27"/>
    <n v="1888"/>
  </r>
  <r>
    <x v="2"/>
    <x v="2"/>
    <x v="28"/>
    <n v="1726"/>
  </r>
  <r>
    <x v="2"/>
    <x v="2"/>
    <x v="29"/>
    <n v="1346"/>
  </r>
  <r>
    <x v="2"/>
    <x v="2"/>
    <x v="30"/>
    <n v="3618"/>
  </r>
  <r>
    <x v="2"/>
    <x v="2"/>
    <x v="31"/>
    <n v="787"/>
  </r>
  <r>
    <x v="2"/>
    <x v="2"/>
    <x v="32"/>
    <n v="8521"/>
  </r>
  <r>
    <x v="2"/>
    <x v="2"/>
    <x v="33"/>
    <n v="8197"/>
  </r>
  <r>
    <x v="2"/>
    <x v="2"/>
    <x v="34"/>
    <n v="586"/>
  </r>
  <r>
    <x v="2"/>
    <x v="2"/>
    <x v="35"/>
    <n v="341"/>
  </r>
  <r>
    <x v="2"/>
    <x v="2"/>
    <x v="36"/>
    <n v="350"/>
  </r>
  <r>
    <x v="2"/>
    <x v="2"/>
    <x v="37"/>
    <n v="0"/>
  </r>
  <r>
    <x v="2"/>
    <x v="2"/>
    <x v="38"/>
    <n v="918"/>
  </r>
  <r>
    <x v="2"/>
    <x v="2"/>
    <x v="39"/>
    <n v="1726"/>
  </r>
  <r>
    <x v="2"/>
    <x v="3"/>
    <x v="27"/>
    <n v="0"/>
  </r>
  <r>
    <x v="2"/>
    <x v="3"/>
    <x v="28"/>
    <n v="0"/>
  </r>
  <r>
    <x v="2"/>
    <x v="3"/>
    <x v="29"/>
    <n v="1348"/>
  </r>
  <r>
    <x v="2"/>
    <x v="3"/>
    <x v="30"/>
    <n v="1414"/>
  </r>
  <r>
    <x v="2"/>
    <x v="3"/>
    <x v="31"/>
    <n v="902"/>
  </r>
  <r>
    <x v="2"/>
    <x v="3"/>
    <x v="32"/>
    <n v="6612"/>
  </r>
  <r>
    <x v="2"/>
    <x v="3"/>
    <x v="33"/>
    <n v="0"/>
  </r>
  <r>
    <x v="2"/>
    <x v="3"/>
    <x v="34"/>
    <n v="566"/>
  </r>
  <r>
    <x v="2"/>
    <x v="3"/>
    <x v="35"/>
    <n v="8729"/>
  </r>
  <r>
    <x v="2"/>
    <x v="3"/>
    <x v="36"/>
    <n v="566"/>
  </r>
  <r>
    <x v="2"/>
    <x v="3"/>
    <x v="37"/>
    <n v="9812"/>
  </r>
  <r>
    <x v="2"/>
    <x v="3"/>
    <x v="38"/>
    <n v="681"/>
  </r>
  <r>
    <x v="2"/>
    <x v="3"/>
    <x v="39"/>
    <n v="1702"/>
  </r>
  <r>
    <x v="2"/>
    <x v="4"/>
    <x v="27"/>
    <n v="0"/>
  </r>
  <r>
    <x v="2"/>
    <x v="4"/>
    <x v="28"/>
    <n v="0"/>
  </r>
  <r>
    <x v="2"/>
    <x v="4"/>
    <x v="29"/>
    <n v="0"/>
  </r>
  <r>
    <x v="2"/>
    <x v="4"/>
    <x v="30"/>
    <n v="2759"/>
  </r>
  <r>
    <x v="2"/>
    <x v="4"/>
    <x v="31"/>
    <n v="5082"/>
  </r>
  <r>
    <x v="2"/>
    <x v="4"/>
    <x v="32"/>
    <n v="0"/>
  </r>
  <r>
    <x v="2"/>
    <x v="4"/>
    <x v="33"/>
    <n v="1530"/>
  </r>
  <r>
    <x v="2"/>
    <x v="4"/>
    <x v="39"/>
    <n v="447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
  <r>
    <x v="0"/>
    <x v="0"/>
    <s v="Arcade"/>
    <n v="3196"/>
  </r>
  <r>
    <x v="0"/>
    <x v="0"/>
    <s v="Aviatrr"/>
    <n v="3573"/>
  </r>
  <r>
    <x v="0"/>
    <x v="0"/>
    <s v="Baden"/>
    <n v="4904"/>
  </r>
  <r>
    <x v="0"/>
    <x v="0"/>
    <s v="deRamblr"/>
    <n v="4689"/>
  </r>
  <r>
    <x v="0"/>
    <x v="0"/>
    <s v="Fightrr"/>
    <n v="10377"/>
  </r>
  <r>
    <x v="0"/>
    <x v="0"/>
    <s v="Twistrr"/>
    <n v="5657"/>
  </r>
  <r>
    <x v="0"/>
    <x v="1"/>
    <s v="Arcade"/>
    <n v="11918"/>
  </r>
  <r>
    <x v="0"/>
    <x v="1"/>
    <s v="Aviatrr"/>
    <n v="8461"/>
  </r>
  <r>
    <x v="0"/>
    <x v="1"/>
    <s v="Baden"/>
    <n v="939"/>
  </r>
  <r>
    <x v="0"/>
    <x v="1"/>
    <s v="deRamblr"/>
    <n v="353"/>
  </r>
  <r>
    <x v="0"/>
    <x v="1"/>
    <s v="Fightrr"/>
    <n v="794"/>
  </r>
  <r>
    <x v="0"/>
    <x v="1"/>
    <s v="Five Labs"/>
    <n v="1813"/>
  </r>
  <r>
    <x v="0"/>
    <x v="1"/>
    <s v="Hackrr"/>
    <n v="2056"/>
  </r>
  <r>
    <x v="0"/>
    <x v="1"/>
    <s v="Jellyfish"/>
    <n v="2661"/>
  </r>
  <r>
    <x v="0"/>
    <x v="1"/>
    <s v="Kryptis"/>
    <n v="2726"/>
  </r>
  <r>
    <x v="0"/>
    <x v="1"/>
    <s v="Perino"/>
    <n v="685"/>
  </r>
  <r>
    <x v="0"/>
    <x v="1"/>
    <s v="Pes"/>
    <n v="-383"/>
  </r>
  <r>
    <x v="0"/>
    <x v="1"/>
    <s v="Twistrr"/>
    <n v="2607"/>
  </r>
  <r>
    <x v="0"/>
    <x v="2"/>
    <s v="Arcade"/>
    <n v="6858"/>
  </r>
  <r>
    <x v="0"/>
    <x v="2"/>
    <s v="Aviatrr"/>
    <n v="6422"/>
  </r>
  <r>
    <x v="0"/>
    <x v="2"/>
    <s v="Baden"/>
    <n v="11500"/>
  </r>
  <r>
    <x v="0"/>
    <x v="2"/>
    <s v="deRamblr"/>
    <n v="612"/>
  </r>
  <r>
    <x v="0"/>
    <x v="2"/>
    <s v="Fightrr"/>
    <n v="959"/>
  </r>
  <r>
    <x v="0"/>
    <x v="2"/>
    <s v="Five Labs"/>
    <n v="1482"/>
  </r>
  <r>
    <x v="0"/>
    <x v="2"/>
    <s v="Hackrr"/>
    <n v="1390"/>
  </r>
  <r>
    <x v="0"/>
    <x v="2"/>
    <s v="Jellyfish"/>
    <n v="695"/>
  </r>
  <r>
    <x v="0"/>
    <x v="2"/>
    <s v="Kryptis"/>
    <n v="603"/>
  </r>
  <r>
    <x v="0"/>
    <x v="2"/>
    <s v="Perino"/>
    <n v="361"/>
  </r>
  <r>
    <x v="0"/>
    <x v="2"/>
    <s v="Pes"/>
    <n v="370"/>
  </r>
  <r>
    <x v="0"/>
    <x v="2"/>
    <s v="Twistrr"/>
    <n v="1807"/>
  </r>
  <r>
    <x v="0"/>
    <x v="3"/>
    <s v="Arcade"/>
    <n v="3270"/>
  </r>
  <r>
    <x v="0"/>
    <x v="3"/>
    <s v="Aviatrr"/>
    <n v="3717"/>
  </r>
  <r>
    <x v="0"/>
    <x v="3"/>
    <s v="Baden"/>
    <n v="4892"/>
  </r>
  <r>
    <x v="0"/>
    <x v="3"/>
    <s v="deRamblr"/>
    <n v="4360"/>
  </r>
  <r>
    <x v="0"/>
    <x v="3"/>
    <s v="Fightrr"/>
    <n v="5227"/>
  </r>
  <r>
    <x v="0"/>
    <x v="3"/>
    <s v="Five Labs"/>
    <n v="317"/>
  </r>
  <r>
    <x v="0"/>
    <x v="3"/>
    <s v="Hackrr"/>
    <n v="563"/>
  </r>
  <r>
    <x v="0"/>
    <x v="3"/>
    <s v="Jellyfish"/>
    <n v="938"/>
  </r>
  <r>
    <x v="0"/>
    <x v="3"/>
    <s v="Kryptis"/>
    <n v="1376"/>
  </r>
  <r>
    <x v="0"/>
    <x v="3"/>
    <s v="Perino"/>
    <n v="1018"/>
  </r>
  <r>
    <x v="0"/>
    <x v="3"/>
    <s v="Pes"/>
    <n v="2860"/>
  </r>
  <r>
    <x v="0"/>
    <x v="3"/>
    <s v="Twistrr"/>
    <n v="1005"/>
  </r>
  <r>
    <x v="0"/>
    <x v="4"/>
    <s v="Arcade"/>
    <n v="3576"/>
  </r>
  <r>
    <x v="0"/>
    <x v="4"/>
    <s v="Aviatrr"/>
    <n v="0"/>
  </r>
  <r>
    <x v="0"/>
    <x v="4"/>
    <s v="Baden"/>
    <n v="0"/>
  </r>
  <r>
    <x v="0"/>
    <x v="4"/>
    <s v="deRamblr"/>
    <n v="0"/>
  </r>
  <r>
    <x v="0"/>
    <x v="4"/>
    <s v="Fightrr"/>
    <n v="672"/>
  </r>
  <r>
    <x v="0"/>
    <x v="4"/>
    <s v="Five Labs"/>
    <n v="1737"/>
  </r>
  <r>
    <x v="0"/>
    <x v="4"/>
    <s v="Hackrr"/>
    <n v="6726"/>
  </r>
  <r>
    <x v="0"/>
    <x v="4"/>
    <s v="Jellyfish"/>
    <n v="0"/>
  </r>
  <r>
    <x v="0"/>
    <x v="4"/>
    <s v="Kryptis"/>
    <n v="0"/>
  </r>
  <r>
    <x v="0"/>
    <x v="4"/>
    <s v="Perino"/>
    <n v="0"/>
  </r>
  <r>
    <x v="0"/>
    <x v="4"/>
    <s v="Pes"/>
    <n v="8429"/>
  </r>
  <r>
    <x v="0"/>
    <x v="4"/>
    <s v="Twistrr"/>
    <n v="7790"/>
  </r>
  <r>
    <x v="1"/>
    <x v="0"/>
    <s v="Blend"/>
    <n v="0"/>
  </r>
  <r>
    <x v="1"/>
    <x v="0"/>
    <s v="Dasring"/>
    <n v="0"/>
  </r>
  <r>
    <x v="1"/>
    <x v="0"/>
    <s v="Didactic"/>
    <n v="0"/>
  </r>
  <r>
    <x v="1"/>
    <x v="0"/>
    <s v="Flowrrr"/>
    <n v="0"/>
  </r>
  <r>
    <x v="1"/>
    <x v="0"/>
    <s v="Halotot"/>
    <n v="2810"/>
  </r>
  <r>
    <x v="1"/>
    <x v="0"/>
    <s v="Inkly"/>
    <n v="2196"/>
  </r>
  <r>
    <x v="1"/>
    <x v="0"/>
    <s v="Kind Ape"/>
    <n v="1318"/>
  </r>
  <r>
    <x v="1"/>
    <x v="0"/>
    <s v="Mirrrr"/>
    <n v="2178"/>
  </r>
  <r>
    <x v="1"/>
    <x v="0"/>
    <s v="Pet Feed"/>
    <n v="0"/>
  </r>
  <r>
    <x v="1"/>
    <x v="0"/>
    <s v="Rehire"/>
    <n v="0"/>
  </r>
  <r>
    <x v="1"/>
    <x v="0"/>
    <s v="Right App"/>
    <n v="0"/>
  </r>
  <r>
    <x v="1"/>
    <x v="0"/>
    <s v="Silvrr"/>
    <n v="0"/>
  </r>
  <r>
    <x v="1"/>
    <x v="0"/>
    <s v="Sleops"/>
    <n v="-571"/>
  </r>
  <r>
    <x v="1"/>
    <x v="0"/>
    <s v="Voltage"/>
    <n v="2670"/>
  </r>
  <r>
    <x v="1"/>
    <x v="0"/>
    <s v="WenCaL"/>
    <n v="10012"/>
  </r>
  <r>
    <x v="1"/>
    <x v="1"/>
    <s v="Kind Ape"/>
    <n v="1663"/>
  </r>
  <r>
    <x v="1"/>
    <x v="1"/>
    <s v="Mirrrr"/>
    <n v="3683"/>
  </r>
  <r>
    <x v="1"/>
    <x v="1"/>
    <s v="Pet Feed"/>
    <n v="5405"/>
  </r>
  <r>
    <x v="1"/>
    <x v="1"/>
    <s v="Rehire"/>
    <n v="4242"/>
  </r>
  <r>
    <x v="1"/>
    <x v="1"/>
    <s v="Right App"/>
    <n v="726"/>
  </r>
  <r>
    <x v="1"/>
    <x v="1"/>
    <s v="Silvrr"/>
    <n v="0"/>
  </r>
  <r>
    <x v="1"/>
    <x v="1"/>
    <s v="Sleops"/>
    <n v="0"/>
  </r>
  <r>
    <x v="1"/>
    <x v="1"/>
    <s v="Voltage"/>
    <n v="0"/>
  </r>
  <r>
    <x v="1"/>
    <x v="1"/>
    <s v="WenCaL"/>
    <n v="3865"/>
  </r>
  <r>
    <x v="1"/>
    <x v="2"/>
    <s v="Blend"/>
    <n v="574"/>
  </r>
  <r>
    <x v="1"/>
    <x v="2"/>
    <s v="Dasring"/>
    <n v="1685"/>
  </r>
  <r>
    <x v="1"/>
    <x v="2"/>
    <s v="Didactic"/>
    <n v="1913"/>
  </r>
  <r>
    <x v="1"/>
    <x v="2"/>
    <s v="Flowrrr"/>
    <n v="2696"/>
  </r>
  <r>
    <x v="1"/>
    <x v="2"/>
    <s v="Halotot"/>
    <n v="3552"/>
  </r>
  <r>
    <x v="1"/>
    <x v="2"/>
    <s v="Inkly"/>
    <n v="0"/>
  </r>
  <r>
    <x v="1"/>
    <x v="2"/>
    <s v="Kind Ape"/>
    <n v="0"/>
  </r>
  <r>
    <x v="1"/>
    <x v="2"/>
    <s v="Mirrrr"/>
    <n v="1275"/>
  </r>
  <r>
    <x v="1"/>
    <x v="2"/>
    <s v="Pet Feed"/>
    <n v="1912"/>
  </r>
  <r>
    <x v="1"/>
    <x v="2"/>
    <s v="Rehire"/>
    <n v="2040"/>
  </r>
  <r>
    <x v="1"/>
    <x v="2"/>
    <s v="Right App"/>
    <n v="3388"/>
  </r>
  <r>
    <x v="1"/>
    <x v="2"/>
    <s v="Silvrr"/>
    <n v="3142"/>
  </r>
  <r>
    <x v="1"/>
    <x v="2"/>
    <s v="Sleops"/>
    <n v="273"/>
  </r>
  <r>
    <x v="1"/>
    <x v="2"/>
    <s v="Voltage"/>
    <n v="574"/>
  </r>
  <r>
    <x v="1"/>
    <x v="2"/>
    <s v="WenCaL"/>
    <n v="7870"/>
  </r>
  <r>
    <x v="1"/>
    <x v="3"/>
    <s v="Blend"/>
    <n v="1042"/>
  </r>
  <r>
    <x v="1"/>
    <x v="3"/>
    <s v="Dasring"/>
    <n v="485"/>
  </r>
  <r>
    <x v="1"/>
    <x v="3"/>
    <s v="Didactic"/>
    <n v="505"/>
  </r>
  <r>
    <x v="1"/>
    <x v="3"/>
    <s v="Flowrrr"/>
    <n v="533"/>
  </r>
  <r>
    <x v="1"/>
    <x v="3"/>
    <s v="Halotot"/>
    <n v="4365"/>
  </r>
  <r>
    <x v="1"/>
    <x v="3"/>
    <s v="Inkly"/>
    <n v="718"/>
  </r>
  <r>
    <x v="1"/>
    <x v="3"/>
    <s v="Kind Ape"/>
    <n v="417"/>
  </r>
  <r>
    <x v="1"/>
    <x v="3"/>
    <s v="Mirrrr"/>
    <n v="1093"/>
  </r>
  <r>
    <x v="1"/>
    <x v="3"/>
    <s v="Pet Feed"/>
    <n v="1230"/>
  </r>
  <r>
    <x v="1"/>
    <x v="3"/>
    <s v="Rehire"/>
    <n v="4365"/>
  </r>
  <r>
    <x v="1"/>
    <x v="3"/>
    <s v="Right App"/>
    <n v="6011"/>
  </r>
  <r>
    <x v="1"/>
    <x v="3"/>
    <s v="Silvrr"/>
    <n v="417"/>
  </r>
  <r>
    <x v="1"/>
    <x v="3"/>
    <s v="Sleops"/>
    <n v="253"/>
  </r>
  <r>
    <x v="1"/>
    <x v="3"/>
    <s v="Voltage"/>
    <n v="2050"/>
  </r>
  <r>
    <x v="1"/>
    <x v="3"/>
    <s v="WenCaL"/>
    <n v="984"/>
  </r>
  <r>
    <x v="1"/>
    <x v="4"/>
    <s v="Blend"/>
    <n v="878"/>
  </r>
  <r>
    <x v="1"/>
    <x v="4"/>
    <s v="Dasring"/>
    <n v="1721"/>
  </r>
  <r>
    <x v="1"/>
    <x v="4"/>
    <s v="Didactic"/>
    <n v="7172"/>
  </r>
  <r>
    <x v="1"/>
    <x v="4"/>
    <s v="Right App"/>
    <n v="646"/>
  </r>
  <r>
    <x v="1"/>
    <x v="4"/>
    <s v="Silvrr"/>
    <n v="0"/>
  </r>
  <r>
    <x v="1"/>
    <x v="4"/>
    <s v="Sleops"/>
    <n v="512"/>
  </r>
  <r>
    <x v="1"/>
    <x v="4"/>
    <s v="Voltage"/>
    <n v="8047"/>
  </r>
  <r>
    <x v="1"/>
    <x v="4"/>
    <s v="WenCaL"/>
    <n v="3716"/>
  </r>
  <r>
    <x v="2"/>
    <x v="1"/>
    <s v="Accord"/>
    <n v="527"/>
  </r>
  <r>
    <x v="2"/>
    <x v="1"/>
    <s v="Amplefio"/>
    <n v="3242"/>
  </r>
  <r>
    <x v="2"/>
    <x v="1"/>
    <s v="Atmos"/>
    <n v="0"/>
  </r>
  <r>
    <x v="2"/>
    <x v="1"/>
    <s v="Commuta"/>
    <n v="1300"/>
  </r>
  <r>
    <x v="2"/>
    <x v="1"/>
    <s v="Infic"/>
    <n v="431"/>
  </r>
  <r>
    <x v="2"/>
    <x v="1"/>
    <s v="Minor Liar"/>
    <n v="479"/>
  </r>
  <r>
    <x v="2"/>
    <x v="1"/>
    <s v="Misty Wash"/>
    <n v="0"/>
  </r>
  <r>
    <x v="2"/>
    <x v="1"/>
    <s v="Mosquit"/>
    <n v="7489"/>
  </r>
  <r>
    <x v="2"/>
    <x v="1"/>
    <s v="Motocyco"/>
    <n v="687"/>
  </r>
  <r>
    <x v="2"/>
    <x v="1"/>
    <s v="Scrap"/>
    <n v="260"/>
  </r>
  <r>
    <x v="2"/>
    <x v="1"/>
    <s v="Strex"/>
    <n v="410"/>
  </r>
  <r>
    <x v="2"/>
    <x v="1"/>
    <s v="Tanox"/>
    <n v="4719"/>
  </r>
  <r>
    <x v="2"/>
    <x v="1"/>
    <s v="Twenty20"/>
    <n v="5386"/>
  </r>
  <r>
    <x v="2"/>
    <x v="2"/>
    <s v="Accord"/>
    <n v="1888"/>
  </r>
  <r>
    <x v="2"/>
    <x v="2"/>
    <s v="Amplefio"/>
    <n v="1726"/>
  </r>
  <r>
    <x v="2"/>
    <x v="2"/>
    <s v="Atmos"/>
    <n v="1346"/>
  </r>
  <r>
    <x v="2"/>
    <x v="2"/>
    <s v="Commuta"/>
    <n v="3618"/>
  </r>
  <r>
    <x v="2"/>
    <x v="2"/>
    <s v="Infic"/>
    <n v="787"/>
  </r>
  <r>
    <x v="2"/>
    <x v="2"/>
    <s v="Minor Liar"/>
    <n v="8521"/>
  </r>
  <r>
    <x v="2"/>
    <x v="2"/>
    <s v="Misty Wash"/>
    <n v="8197"/>
  </r>
  <r>
    <x v="2"/>
    <x v="2"/>
    <s v="Mosquit"/>
    <n v="586"/>
  </r>
  <r>
    <x v="2"/>
    <x v="2"/>
    <s v="Motocyco"/>
    <n v="341"/>
  </r>
  <r>
    <x v="2"/>
    <x v="2"/>
    <s v="Scrap"/>
    <n v="350"/>
  </r>
  <r>
    <x v="2"/>
    <x v="2"/>
    <s v="Strex"/>
    <n v="0"/>
  </r>
  <r>
    <x v="2"/>
    <x v="2"/>
    <s v="Tanox"/>
    <n v="918"/>
  </r>
  <r>
    <x v="2"/>
    <x v="2"/>
    <s v="Twenty20"/>
    <n v="1726"/>
  </r>
  <r>
    <x v="2"/>
    <x v="3"/>
    <s v="Accord"/>
    <n v="0"/>
  </r>
  <r>
    <x v="2"/>
    <x v="3"/>
    <s v="Amplefio"/>
    <n v="0"/>
  </r>
  <r>
    <x v="2"/>
    <x v="3"/>
    <s v="Atmos"/>
    <n v="1348"/>
  </r>
  <r>
    <x v="2"/>
    <x v="3"/>
    <s v="Commuta"/>
    <n v="1414"/>
  </r>
  <r>
    <x v="2"/>
    <x v="3"/>
    <s v="Infic"/>
    <n v="902"/>
  </r>
  <r>
    <x v="2"/>
    <x v="3"/>
    <s v="Minor Liar"/>
    <n v="6612"/>
  </r>
  <r>
    <x v="2"/>
    <x v="3"/>
    <s v="Misty Wash"/>
    <n v="0"/>
  </r>
  <r>
    <x v="2"/>
    <x v="3"/>
    <s v="Mosquit"/>
    <n v="566"/>
  </r>
  <r>
    <x v="2"/>
    <x v="3"/>
    <s v="Motocyco"/>
    <n v="8729"/>
  </r>
  <r>
    <x v="2"/>
    <x v="3"/>
    <s v="Scrap"/>
    <n v="566"/>
  </r>
  <r>
    <x v="2"/>
    <x v="3"/>
    <s v="Strex"/>
    <n v="9812"/>
  </r>
  <r>
    <x v="2"/>
    <x v="3"/>
    <s v="Tanox"/>
    <n v="681"/>
  </r>
  <r>
    <x v="2"/>
    <x v="3"/>
    <s v="Twenty20"/>
    <n v="1702"/>
  </r>
  <r>
    <x v="2"/>
    <x v="4"/>
    <s v="Accord"/>
    <n v="0"/>
  </r>
  <r>
    <x v="2"/>
    <x v="4"/>
    <s v="Amplefio"/>
    <n v="0"/>
  </r>
  <r>
    <x v="2"/>
    <x v="4"/>
    <s v="Atmos"/>
    <n v="0"/>
  </r>
  <r>
    <x v="2"/>
    <x v="4"/>
    <s v="Commuta"/>
    <n v="2759"/>
  </r>
  <r>
    <x v="2"/>
    <x v="4"/>
    <s v="Infic"/>
    <n v="5082"/>
  </r>
  <r>
    <x v="2"/>
    <x v="4"/>
    <s v="Minor Liar"/>
    <n v="0"/>
  </r>
  <r>
    <x v="2"/>
    <x v="4"/>
    <s v="Misty Wash"/>
    <n v="1530"/>
  </r>
  <r>
    <x v="2"/>
    <x v="4"/>
    <s v="Twenty20"/>
    <n v="44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FC923B-EDFA-4CD8-AC0C-8C50E69A9CD5}" name="PivotTable2" cacheId="1" applyNumberFormats="0" applyBorderFormats="0" applyFontFormats="0" applyPatternFormats="0" applyAlignmentFormats="0" applyWidthHeightFormats="1" dataCaption="Values" grandTotalCaption="Total" updatedVersion="6" minRefreshableVersion="3" itemPrintTitles="1" createdVersion="6" indent="0" showHeaders="0" compact="0" compactData="0" multipleFieldFilters="0">
  <location ref="G10:M24" firstHeaderRow="1" firstDataRow="2" firstDataCol="1"/>
  <pivotFields count="4">
    <pivotField compact="0" outline="0" showAll="0">
      <items count="4">
        <item x="0"/>
        <item h="1" x="1"/>
        <item h="1" x="2"/>
        <item t="default"/>
      </items>
    </pivotField>
    <pivotField axis="axisCol" compact="0" outline="0" showAll="0">
      <items count="6">
        <item x="0"/>
        <item x="1"/>
        <item x="2"/>
        <item x="3"/>
        <item x="4"/>
        <item t="default"/>
      </items>
    </pivotField>
    <pivotField axis="axisRow" compact="0" outline="0" showAll="0">
      <items count="41">
        <item x="27"/>
        <item x="28"/>
        <item x="0"/>
        <item x="29"/>
        <item x="1"/>
        <item x="2"/>
        <item x="12"/>
        <item x="30"/>
        <item x="13"/>
        <item x="3"/>
        <item x="14"/>
        <item x="4"/>
        <item x="6"/>
        <item x="15"/>
        <item x="7"/>
        <item x="16"/>
        <item x="31"/>
        <item x="17"/>
        <item x="8"/>
        <item x="18"/>
        <item x="9"/>
        <item x="32"/>
        <item x="19"/>
        <item x="33"/>
        <item x="34"/>
        <item x="35"/>
        <item x="10"/>
        <item x="11"/>
        <item x="20"/>
        <item x="21"/>
        <item x="22"/>
        <item x="36"/>
        <item x="23"/>
        <item x="24"/>
        <item x="37"/>
        <item x="38"/>
        <item x="39"/>
        <item x="5"/>
        <item x="25"/>
        <item x="26"/>
        <item t="default"/>
      </items>
    </pivotField>
    <pivotField dataField="1" compact="0" outline="0" showAll="0"/>
  </pivotFields>
  <rowFields count="1">
    <field x="2"/>
  </rowFields>
  <rowItems count="13">
    <i>
      <x v="2"/>
    </i>
    <i>
      <x v="4"/>
    </i>
    <i>
      <x v="5"/>
    </i>
    <i>
      <x v="9"/>
    </i>
    <i>
      <x v="11"/>
    </i>
    <i>
      <x v="12"/>
    </i>
    <i>
      <x v="14"/>
    </i>
    <i>
      <x v="18"/>
    </i>
    <i>
      <x v="20"/>
    </i>
    <i>
      <x v="26"/>
    </i>
    <i>
      <x v="27"/>
    </i>
    <i>
      <x v="37"/>
    </i>
    <i t="grand">
      <x/>
    </i>
  </rowItems>
  <colFields count="1">
    <field x="1"/>
  </colFields>
  <colItems count="6">
    <i>
      <x/>
    </i>
    <i>
      <x v="1"/>
    </i>
    <i>
      <x v="2"/>
    </i>
    <i>
      <x v="3"/>
    </i>
    <i>
      <x v="4"/>
    </i>
    <i t="grand">
      <x/>
    </i>
  </colItems>
  <dataFields count="1">
    <dataField name="Total Profit" fld="3" baseField="0" baseItem="0" numFmtId="3"/>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2B98E0-902B-4DC9-9BA5-C62280E21D8A}" name="PivotTable1" cacheId="4" applyNumberFormats="0" applyBorderFormats="0" applyFontFormats="0" applyPatternFormats="0" applyAlignmentFormats="0" applyWidthHeightFormats="1" dataCaption="Values" grandTotalCaption="Total" updatedVersion="6" minRefreshableVersion="3" itemPrintTitles="1" createdVersion="6" indent="0" showHeaders="0" outline="1" outlineData="1" multipleFieldFilters="0" fieldListSortAscending="1">
  <location ref="F10:G14" firstHeaderRow="1" firstDataRow="1" firstDataCol="1"/>
  <pivotFields count="4">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0"/>
  </rowFields>
  <rowItems count="4">
    <i>
      <x/>
    </i>
    <i>
      <x v="1"/>
    </i>
    <i>
      <x v="2"/>
    </i>
    <i t="grand">
      <x/>
    </i>
  </rowItems>
  <colItems count="1">
    <i/>
  </colItems>
  <dataFields count="1">
    <dataField name="Profit " fld="3"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1108C307-7B47-4E7A-B37F-8A36365E923D}" sourceName="Division">
  <pivotTables>
    <pivotTable tabId="5" name="PivotTable2"/>
  </pivotTables>
  <data>
    <tabular pivotCacheId="714881674">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34396F82-5640-4D1D-8C68-42FBAD71802D}" cache="Slicer_Division" caption="Division" columnCount="3" showCaption="0"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D8071D-3526-4E15-88F3-40C24976E5A3}" name="TableApp" displayName="TableApp" ref="A7:D170" totalsRowShown="0" headerRowBorderDxfId="5" headerRowCellStyle="Heading 1">
  <autoFilter ref="A7:D170" xr:uid="{9D08BA52-A326-407B-9DE9-E7FBF1C2A7FF}"/>
  <tableColumns count="4">
    <tableColumn id="1" xr3:uid="{4DC8ABAF-3B8C-4B95-96FE-09F43EDB04D4}" name="Division"/>
    <tableColumn id="2" xr3:uid="{25196825-D607-4580-A5FE-FBB0213C8B26}" name="Region"/>
    <tableColumn id="3" xr3:uid="{97EF9D35-00A2-4889-A415-C376919FDF12}" name="App"/>
    <tableColumn id="4" xr3:uid="{5063282F-FB9A-446C-AE75-C06B116F62A9}" name="Profi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2ED114-AEFA-4A56-A25D-8717A76A7638}" name="RawDiv" displayName="RawDiv" ref="A9:C186" totalsRowShown="0" headerRowDxfId="3">
  <autoFilter ref="A9:C186" xr:uid="{9DEA9745-176F-4A83-811D-57D0FD4FB9FB}"/>
  <tableColumns count="3">
    <tableColumn id="1" xr3:uid="{5FC3E27B-6C61-43CC-A375-B2FA0D29761B}" name="Division by Region"/>
    <tableColumn id="2" xr3:uid="{E42A4217-D22C-4624-BC0B-BE591E159386}" name="App"/>
    <tableColumn id="3" xr3:uid="{58021DB8-0F81-4603-9A18-838E0092626C}" name="Profi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EAE17A-26BC-4570-BB76-0521D5C0BF3D}" name="TableS4" displayName="TableS4" ref="A7:C38" totalsRowShown="0">
  <autoFilter ref="A7:C38" xr:uid="{E9094EAA-3F09-4210-B0B9-C34D92D070C7}"/>
  <tableColumns count="3">
    <tableColumn id="1" xr3:uid="{E39A7468-80C4-4150-9E7B-8055FD85EC14}" name="Name"/>
    <tableColumn id="2" xr3:uid="{B258B58E-9849-46ED-BEC5-9448CC2576F7}" name="Salary" dataDxfId="1" dataCellStyle="Comma"/>
    <tableColumn id="3" xr3:uid="{5EAAEC02-9C99-449F-AA01-6E522C79BCF6}" name="Division" dataDxfId="0">
      <calculatedColumnFormula array="1">_xlfn.XLOOKUP(TableS4[[#This Row],[Name]],MasterData!$B$5:$B$35,MasterData!$C$5:$C$35,"")</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8.xml"/><Relationship Id="rId3" Type="http://schemas.openxmlformats.org/officeDocument/2006/relationships/vmlDrawing" Target="../drawings/vmlDrawing2.vml"/><Relationship Id="rId7" Type="http://schemas.openxmlformats.org/officeDocument/2006/relationships/ctrlProp" Target="../ctrlProps/ctrlProp7.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drawing" Target="../drawings/drawing4.xml"/><Relationship Id="rId7" Type="http://schemas.openxmlformats.org/officeDocument/2006/relationships/ctrlProp" Target="../ctrlProps/ctrlProp14.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6" Type="http://schemas.openxmlformats.org/officeDocument/2006/relationships/ctrlProp" Target="../ctrlProps/ctrlProp13.xml"/><Relationship Id="rId5" Type="http://schemas.openxmlformats.org/officeDocument/2006/relationships/ctrlProp" Target="../ctrlProps/ctrlProp12.xml"/><Relationship Id="rId4" Type="http://schemas.openxmlformats.org/officeDocument/2006/relationships/vmlDrawing" Target="../drawings/vmlDrawing4.vml"/><Relationship Id="rId9" Type="http://schemas.microsoft.com/office/2007/relationships/slicer" Target="../slicers/slicer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drawing" Target="../drawings/drawing5.xml"/><Relationship Id="rId7" Type="http://schemas.openxmlformats.org/officeDocument/2006/relationships/ctrlProp" Target="../ctrlProps/ctrlProp17.xml"/><Relationship Id="rId2" Type="http://schemas.openxmlformats.org/officeDocument/2006/relationships/printerSettings" Target="../printerSettings/printerSettings5.bin"/><Relationship Id="rId1" Type="http://schemas.openxmlformats.org/officeDocument/2006/relationships/pivotTable" Target="../pivotTables/pivotTable2.xml"/><Relationship Id="rId6" Type="http://schemas.openxmlformats.org/officeDocument/2006/relationships/ctrlProp" Target="../ctrlProps/ctrlProp16.xml"/><Relationship Id="rId5" Type="http://schemas.openxmlformats.org/officeDocument/2006/relationships/ctrlProp" Target="../ctrlProps/ctrlProp1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ctrlProp" Target="../ctrlProps/ctrlProp20.xml"/><Relationship Id="rId5" Type="http://schemas.openxmlformats.org/officeDocument/2006/relationships/ctrlProp" Target="../ctrlProps/ctrlProp19.xml"/><Relationship Id="rId4" Type="http://schemas.openxmlformats.org/officeDocument/2006/relationships/ctrlProp" Target="../ctrlProps/ctrlProp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F9501-2CC5-4769-A844-AD7D1F58EBAA}">
  <sheetPr>
    <tabColor theme="9" tint="0.79998168889431442"/>
  </sheetPr>
  <dimension ref="A1:L137"/>
  <sheetViews>
    <sheetView showGridLines="0" tabSelected="1" workbookViewId="0"/>
  </sheetViews>
  <sheetFormatPr defaultRowHeight="15" x14ac:dyDescent="0.25"/>
  <cols>
    <col min="1" max="1" width="10.7109375" customWidth="1"/>
    <col min="2" max="2" width="15.5703125" bestFit="1" customWidth="1"/>
    <col min="4" max="4" width="12.42578125" customWidth="1"/>
    <col min="5" max="5" width="11.28515625" bestFit="1" customWidth="1"/>
    <col min="6" max="6" width="9.7109375" customWidth="1"/>
    <col min="7" max="7" width="15.140625" bestFit="1" customWidth="1"/>
    <col min="8" max="8" width="7.28515625" customWidth="1"/>
    <col min="9" max="9" width="12" customWidth="1"/>
  </cols>
  <sheetData>
    <row r="1" spans="1:12" ht="18.75" x14ac:dyDescent="0.3">
      <c r="A1" s="1" t="s">
        <v>50</v>
      </c>
      <c r="B1" s="2"/>
      <c r="C1" s="2"/>
      <c r="D1" s="2"/>
      <c r="E1" s="2"/>
      <c r="F1" s="2"/>
      <c r="G1" s="3"/>
      <c r="H1" s="3"/>
      <c r="I1" s="3"/>
      <c r="J1" s="3"/>
      <c r="L1" s="4" t="b">
        <v>1</v>
      </c>
    </row>
    <row r="2" spans="1:12" x14ac:dyDescent="0.25">
      <c r="L2" s="4" t="b">
        <v>1</v>
      </c>
    </row>
    <row r="3" spans="1:12" x14ac:dyDescent="0.25">
      <c r="A3" s="5">
        <v>1</v>
      </c>
      <c r="B3" t="s">
        <v>51</v>
      </c>
      <c r="C3" s="6"/>
      <c r="D3" s="6"/>
      <c r="E3" s="6"/>
      <c r="F3" s="6"/>
      <c r="G3" s="6"/>
      <c r="H3" s="6"/>
      <c r="I3" s="6"/>
      <c r="J3" s="6"/>
      <c r="K3" s="6"/>
      <c r="L3" s="4" t="b">
        <v>1</v>
      </c>
    </row>
    <row r="4" spans="1:12" x14ac:dyDescent="0.25">
      <c r="A4" s="5">
        <v>2</v>
      </c>
      <c r="B4" s="6" t="s">
        <v>52</v>
      </c>
      <c r="C4" s="6"/>
      <c r="D4" s="6"/>
      <c r="E4" s="6"/>
      <c r="F4" s="6"/>
      <c r="G4" s="6"/>
      <c r="H4" s="6"/>
      <c r="I4" s="6"/>
      <c r="K4" s="6"/>
    </row>
    <row r="5" spans="1:12" ht="18.75" x14ac:dyDescent="0.3">
      <c r="A5" s="5">
        <v>3</v>
      </c>
      <c r="B5" s="6" t="s">
        <v>53</v>
      </c>
      <c r="C5" s="6"/>
      <c r="D5" s="6"/>
      <c r="E5" s="6"/>
      <c r="F5" s="6"/>
      <c r="G5" s="6"/>
      <c r="H5" s="6"/>
      <c r="I5" s="6"/>
      <c r="J5" s="7" t="s">
        <v>6</v>
      </c>
      <c r="K5" s="6"/>
    </row>
    <row r="7" spans="1:12" ht="15.75" thickBot="1" x14ac:dyDescent="0.3">
      <c r="A7" s="12" t="s">
        <v>8</v>
      </c>
      <c r="B7" s="12" t="s">
        <v>54</v>
      </c>
      <c r="C7" s="9" t="s">
        <v>55</v>
      </c>
      <c r="D7" s="9" t="s">
        <v>13</v>
      </c>
      <c r="G7" s="13" t="s">
        <v>56</v>
      </c>
    </row>
    <row r="8" spans="1:12" x14ac:dyDescent="0.25">
      <c r="A8" t="s">
        <v>12</v>
      </c>
      <c r="B8" s="14" t="s">
        <v>57</v>
      </c>
      <c r="C8" s="11" t="s">
        <v>58</v>
      </c>
      <c r="D8">
        <v>4378</v>
      </c>
      <c r="G8" s="11" t="s">
        <v>58</v>
      </c>
    </row>
    <row r="9" spans="1:12" x14ac:dyDescent="0.25">
      <c r="A9" t="s">
        <v>12</v>
      </c>
      <c r="B9" s="14" t="s">
        <v>57</v>
      </c>
      <c r="C9" s="11" t="s">
        <v>59</v>
      </c>
      <c r="D9">
        <v>5254</v>
      </c>
      <c r="G9" s="11" t="s">
        <v>59</v>
      </c>
    </row>
    <row r="10" spans="1:12" x14ac:dyDescent="0.25">
      <c r="A10" t="s">
        <v>12</v>
      </c>
      <c r="B10" s="14" t="s">
        <v>57</v>
      </c>
      <c r="C10" s="11" t="s">
        <v>60</v>
      </c>
      <c r="D10">
        <v>6130</v>
      </c>
      <c r="G10" s="11" t="s">
        <v>60</v>
      </c>
    </row>
    <row r="11" spans="1:12" x14ac:dyDescent="0.25">
      <c r="A11" t="s">
        <v>12</v>
      </c>
      <c r="B11" s="14" t="s">
        <v>57</v>
      </c>
      <c r="C11" s="11" t="s">
        <v>61</v>
      </c>
      <c r="D11">
        <v>7443</v>
      </c>
      <c r="G11" s="11" t="s">
        <v>61</v>
      </c>
    </row>
    <row r="12" spans="1:12" x14ac:dyDescent="0.25">
      <c r="A12" t="s">
        <v>12</v>
      </c>
      <c r="B12" s="14" t="s">
        <v>57</v>
      </c>
      <c r="C12" s="11" t="s">
        <v>62</v>
      </c>
      <c r="D12">
        <v>13135</v>
      </c>
      <c r="G12" s="11" t="s">
        <v>62</v>
      </c>
    </row>
    <row r="13" spans="1:12" x14ac:dyDescent="0.25">
      <c r="A13" t="s">
        <v>12</v>
      </c>
      <c r="B13" s="14" t="s">
        <v>57</v>
      </c>
      <c r="C13" s="11" t="s">
        <v>63</v>
      </c>
      <c r="D13">
        <v>7443</v>
      </c>
      <c r="G13" s="11" t="s">
        <v>63</v>
      </c>
    </row>
    <row r="14" spans="1:12" x14ac:dyDescent="0.25">
      <c r="A14" t="s">
        <v>12</v>
      </c>
      <c r="B14" s="14" t="s">
        <v>64</v>
      </c>
      <c r="C14" s="11" t="s">
        <v>58</v>
      </c>
      <c r="D14">
        <v>15890</v>
      </c>
      <c r="G14" s="11" t="s">
        <v>65</v>
      </c>
    </row>
    <row r="15" spans="1:12" x14ac:dyDescent="0.25">
      <c r="A15" t="s">
        <v>12</v>
      </c>
      <c r="B15" s="14" t="s">
        <v>64</v>
      </c>
      <c r="C15" s="11" t="s">
        <v>59</v>
      </c>
      <c r="D15">
        <v>11917</v>
      </c>
      <c r="G15" s="11" t="s">
        <v>66</v>
      </c>
    </row>
    <row r="16" spans="1:12" x14ac:dyDescent="0.25">
      <c r="A16" t="s">
        <v>12</v>
      </c>
      <c r="B16" s="14" t="s">
        <v>64</v>
      </c>
      <c r="C16" s="11" t="s">
        <v>60</v>
      </c>
      <c r="D16">
        <v>1490</v>
      </c>
      <c r="G16" s="11" t="s">
        <v>67</v>
      </c>
    </row>
    <row r="17" spans="1:7" x14ac:dyDescent="0.25">
      <c r="A17" t="s">
        <v>12</v>
      </c>
      <c r="B17" s="14" t="s">
        <v>64</v>
      </c>
      <c r="C17" s="11" t="s">
        <v>61</v>
      </c>
      <c r="D17">
        <v>497</v>
      </c>
      <c r="G17" s="11" t="s">
        <v>68</v>
      </c>
    </row>
    <row r="18" spans="1:7" x14ac:dyDescent="0.25">
      <c r="A18" t="s">
        <v>12</v>
      </c>
      <c r="B18" s="14" t="s">
        <v>64</v>
      </c>
      <c r="C18" s="11" t="s">
        <v>62</v>
      </c>
      <c r="D18">
        <v>993</v>
      </c>
      <c r="G18" s="11" t="s">
        <v>69</v>
      </c>
    </row>
    <row r="19" spans="1:7" x14ac:dyDescent="0.25">
      <c r="A19" t="s">
        <v>12</v>
      </c>
      <c r="B19" s="14" t="s">
        <v>64</v>
      </c>
      <c r="C19" s="11" t="s">
        <v>65</v>
      </c>
      <c r="D19">
        <v>2483</v>
      </c>
      <c r="G19" s="11" t="s">
        <v>70</v>
      </c>
    </row>
    <row r="20" spans="1:7" x14ac:dyDescent="0.25">
      <c r="A20" t="s">
        <v>12</v>
      </c>
      <c r="B20" s="14" t="s">
        <v>64</v>
      </c>
      <c r="C20" s="11" t="s">
        <v>66</v>
      </c>
      <c r="D20">
        <v>2979</v>
      </c>
      <c r="G20" t="s">
        <v>71</v>
      </c>
    </row>
    <row r="21" spans="1:7" x14ac:dyDescent="0.25">
      <c r="A21" t="s">
        <v>12</v>
      </c>
      <c r="B21" s="14" t="s">
        <v>64</v>
      </c>
      <c r="C21" s="11" t="s">
        <v>67</v>
      </c>
      <c r="D21">
        <v>3972</v>
      </c>
      <c r="G21" t="s">
        <v>72</v>
      </c>
    </row>
    <row r="22" spans="1:7" x14ac:dyDescent="0.25">
      <c r="A22" t="s">
        <v>12</v>
      </c>
      <c r="B22" s="14" t="s">
        <v>64</v>
      </c>
      <c r="C22" s="11" t="s">
        <v>68</v>
      </c>
      <c r="D22">
        <v>4469</v>
      </c>
      <c r="G22" t="s">
        <v>73</v>
      </c>
    </row>
    <row r="23" spans="1:7" x14ac:dyDescent="0.25">
      <c r="A23" t="s">
        <v>12</v>
      </c>
      <c r="B23" s="14" t="s">
        <v>64</v>
      </c>
      <c r="C23" s="11" t="s">
        <v>69</v>
      </c>
      <c r="D23" s="11">
        <v>993</v>
      </c>
      <c r="G23" t="s">
        <v>74</v>
      </c>
    </row>
    <row r="24" spans="1:7" x14ac:dyDescent="0.25">
      <c r="A24" t="s">
        <v>12</v>
      </c>
      <c r="B24" s="14" t="s">
        <v>64</v>
      </c>
      <c r="C24" s="11" t="s">
        <v>70</v>
      </c>
      <c r="D24">
        <v>497</v>
      </c>
      <c r="G24" t="s">
        <v>75</v>
      </c>
    </row>
    <row r="25" spans="1:7" x14ac:dyDescent="0.25">
      <c r="A25" t="s">
        <v>12</v>
      </c>
      <c r="B25" s="14" t="s">
        <v>64</v>
      </c>
      <c r="C25" s="11" t="s">
        <v>63</v>
      </c>
      <c r="D25">
        <v>3476</v>
      </c>
      <c r="G25" t="s">
        <v>76</v>
      </c>
    </row>
    <row r="26" spans="1:7" x14ac:dyDescent="0.25">
      <c r="A26" t="s">
        <v>12</v>
      </c>
      <c r="B26" s="14" t="s">
        <v>77</v>
      </c>
      <c r="C26" s="11" t="s">
        <v>58</v>
      </c>
      <c r="D26">
        <v>9267</v>
      </c>
      <c r="G26" t="s">
        <v>78</v>
      </c>
    </row>
    <row r="27" spans="1:7" x14ac:dyDescent="0.25">
      <c r="A27" t="s">
        <v>12</v>
      </c>
      <c r="B27" s="14" t="s">
        <v>77</v>
      </c>
      <c r="C27" s="11" t="s">
        <v>59</v>
      </c>
      <c r="D27">
        <v>9731</v>
      </c>
      <c r="G27" t="s">
        <v>79</v>
      </c>
    </row>
    <row r="28" spans="1:7" x14ac:dyDescent="0.25">
      <c r="A28" t="s">
        <v>12</v>
      </c>
      <c r="B28" s="14" t="s">
        <v>77</v>
      </c>
      <c r="C28" s="11" t="s">
        <v>60</v>
      </c>
      <c r="D28">
        <v>15754</v>
      </c>
      <c r="G28" t="s">
        <v>80</v>
      </c>
    </row>
    <row r="29" spans="1:7" x14ac:dyDescent="0.25">
      <c r="A29" t="s">
        <v>12</v>
      </c>
      <c r="B29" s="14" t="s">
        <v>77</v>
      </c>
      <c r="C29" s="11" t="s">
        <v>62</v>
      </c>
      <c r="D29">
        <v>1390</v>
      </c>
      <c r="G29" t="s">
        <v>81</v>
      </c>
    </row>
    <row r="30" spans="1:7" x14ac:dyDescent="0.25">
      <c r="A30" t="s">
        <v>12</v>
      </c>
      <c r="B30" s="14" t="s">
        <v>77</v>
      </c>
      <c r="C30" s="11" t="s">
        <v>65</v>
      </c>
      <c r="D30">
        <v>1853</v>
      </c>
      <c r="G30" t="s">
        <v>82</v>
      </c>
    </row>
    <row r="31" spans="1:7" x14ac:dyDescent="0.25">
      <c r="A31" t="s">
        <v>12</v>
      </c>
      <c r="B31" s="14" t="s">
        <v>77</v>
      </c>
      <c r="C31" s="11" t="s">
        <v>66</v>
      </c>
      <c r="D31">
        <v>2317</v>
      </c>
      <c r="G31" t="s">
        <v>83</v>
      </c>
    </row>
    <row r="32" spans="1:7" x14ac:dyDescent="0.25">
      <c r="A32" t="s">
        <v>12</v>
      </c>
      <c r="B32" s="14" t="s">
        <v>77</v>
      </c>
      <c r="C32" s="11" t="s">
        <v>68</v>
      </c>
      <c r="D32">
        <v>927</v>
      </c>
      <c r="G32" t="s">
        <v>84</v>
      </c>
    </row>
    <row r="33" spans="1:7" x14ac:dyDescent="0.25">
      <c r="A33" t="s">
        <v>12</v>
      </c>
      <c r="B33" s="14" t="s">
        <v>77</v>
      </c>
      <c r="C33" s="11" t="s">
        <v>70</v>
      </c>
      <c r="D33">
        <v>463</v>
      </c>
      <c r="G33" t="s">
        <v>85</v>
      </c>
    </row>
    <row r="34" spans="1:7" x14ac:dyDescent="0.25">
      <c r="A34" t="s">
        <v>12</v>
      </c>
      <c r="B34" s="14" t="s">
        <v>77</v>
      </c>
      <c r="C34" s="11" t="s">
        <v>63</v>
      </c>
      <c r="D34">
        <v>2317</v>
      </c>
      <c r="G34" t="s">
        <v>86</v>
      </c>
    </row>
    <row r="35" spans="1:7" x14ac:dyDescent="0.25">
      <c r="A35" t="s">
        <v>12</v>
      </c>
      <c r="B35" s="14" t="s">
        <v>87</v>
      </c>
      <c r="C35" s="11" t="s">
        <v>58</v>
      </c>
      <c r="D35">
        <v>5361</v>
      </c>
      <c r="G35" t="s">
        <v>88</v>
      </c>
    </row>
    <row r="36" spans="1:7" x14ac:dyDescent="0.25">
      <c r="A36" t="s">
        <v>12</v>
      </c>
      <c r="B36" s="15" t="s">
        <v>87</v>
      </c>
      <c r="C36" s="11" t="s">
        <v>59</v>
      </c>
      <c r="D36">
        <v>5808</v>
      </c>
      <c r="G36" t="s">
        <v>89</v>
      </c>
    </row>
    <row r="37" spans="1:7" x14ac:dyDescent="0.25">
      <c r="A37" t="s">
        <v>12</v>
      </c>
      <c r="B37" s="15" t="s">
        <v>87</v>
      </c>
      <c r="C37" s="11" t="s">
        <v>60</v>
      </c>
      <c r="D37">
        <v>6701</v>
      </c>
      <c r="G37" t="s">
        <v>90</v>
      </c>
    </row>
    <row r="38" spans="1:7" x14ac:dyDescent="0.25">
      <c r="A38" t="s">
        <v>12</v>
      </c>
      <c r="B38" s="14" t="s">
        <v>87</v>
      </c>
      <c r="C38" t="s">
        <v>61</v>
      </c>
      <c r="D38">
        <v>7148</v>
      </c>
      <c r="G38" t="s">
        <v>91</v>
      </c>
    </row>
    <row r="39" spans="1:7" x14ac:dyDescent="0.25">
      <c r="A39" t="s">
        <v>12</v>
      </c>
      <c r="B39" s="14" t="s">
        <v>87</v>
      </c>
      <c r="C39" t="s">
        <v>62</v>
      </c>
      <c r="D39">
        <v>8042</v>
      </c>
      <c r="G39" t="s">
        <v>92</v>
      </c>
    </row>
    <row r="40" spans="1:7" x14ac:dyDescent="0.25">
      <c r="A40" t="s">
        <v>12</v>
      </c>
      <c r="B40" s="14" t="s">
        <v>87</v>
      </c>
      <c r="C40" t="s">
        <v>65</v>
      </c>
      <c r="D40">
        <v>447</v>
      </c>
      <c r="G40" t="s">
        <v>93</v>
      </c>
    </row>
    <row r="41" spans="1:7" x14ac:dyDescent="0.25">
      <c r="A41" t="s">
        <v>12</v>
      </c>
      <c r="B41" s="14" t="s">
        <v>87</v>
      </c>
      <c r="C41" t="s">
        <v>66</v>
      </c>
      <c r="D41">
        <v>894</v>
      </c>
      <c r="G41" t="s">
        <v>94</v>
      </c>
    </row>
    <row r="42" spans="1:7" x14ac:dyDescent="0.25">
      <c r="A42" t="s">
        <v>12</v>
      </c>
      <c r="B42" s="14" t="s">
        <v>87</v>
      </c>
      <c r="C42" t="s">
        <v>67</v>
      </c>
      <c r="D42">
        <v>1340</v>
      </c>
      <c r="G42" t="s">
        <v>95</v>
      </c>
    </row>
    <row r="43" spans="1:7" x14ac:dyDescent="0.25">
      <c r="A43" t="s">
        <v>12</v>
      </c>
      <c r="B43" s="14" t="s">
        <v>87</v>
      </c>
      <c r="C43" t="s">
        <v>68</v>
      </c>
      <c r="D43">
        <v>1787</v>
      </c>
      <c r="G43" t="s">
        <v>96</v>
      </c>
    </row>
    <row r="44" spans="1:7" x14ac:dyDescent="0.25">
      <c r="A44" t="s">
        <v>12</v>
      </c>
      <c r="B44" s="14" t="s">
        <v>87</v>
      </c>
      <c r="C44" t="s">
        <v>69</v>
      </c>
      <c r="D44">
        <v>1340</v>
      </c>
      <c r="G44" t="s">
        <v>97</v>
      </c>
    </row>
    <row r="45" spans="1:7" x14ac:dyDescent="0.25">
      <c r="A45" t="s">
        <v>12</v>
      </c>
      <c r="B45" s="14" t="s">
        <v>87</v>
      </c>
      <c r="C45" t="s">
        <v>70</v>
      </c>
      <c r="D45">
        <v>4468</v>
      </c>
      <c r="G45" t="s">
        <v>98</v>
      </c>
    </row>
    <row r="46" spans="1:7" x14ac:dyDescent="0.25">
      <c r="A46" t="s">
        <v>12</v>
      </c>
      <c r="B46" s="14" t="s">
        <v>87</v>
      </c>
      <c r="C46" t="s">
        <v>63</v>
      </c>
      <c r="D46">
        <v>1340</v>
      </c>
      <c r="G46" t="s">
        <v>99</v>
      </c>
    </row>
    <row r="47" spans="1:7" x14ac:dyDescent="0.25">
      <c r="A47" t="s">
        <v>12</v>
      </c>
      <c r="B47" t="s">
        <v>100</v>
      </c>
      <c r="C47" t="s">
        <v>58</v>
      </c>
      <c r="D47">
        <v>5108</v>
      </c>
      <c r="G47" t="s">
        <v>101</v>
      </c>
    </row>
    <row r="48" spans="1:7" x14ac:dyDescent="0.25">
      <c r="A48" t="s">
        <v>12</v>
      </c>
      <c r="B48" s="14" t="s">
        <v>100</v>
      </c>
      <c r="C48" t="s">
        <v>62</v>
      </c>
      <c r="D48">
        <v>851</v>
      </c>
    </row>
    <row r="49" spans="1:4" x14ac:dyDescent="0.25">
      <c r="A49" t="s">
        <v>12</v>
      </c>
      <c r="B49" s="14" t="s">
        <v>100</v>
      </c>
      <c r="C49" t="s">
        <v>65</v>
      </c>
      <c r="D49">
        <v>2554</v>
      </c>
    </row>
    <row r="50" spans="1:4" x14ac:dyDescent="0.25">
      <c r="A50" t="s">
        <v>12</v>
      </c>
      <c r="B50" s="14" t="s">
        <v>100</v>
      </c>
      <c r="C50" t="s">
        <v>66</v>
      </c>
      <c r="D50">
        <v>8514</v>
      </c>
    </row>
    <row r="51" spans="1:4" x14ac:dyDescent="0.25">
      <c r="A51" t="s">
        <v>12</v>
      </c>
      <c r="B51" s="14" t="s">
        <v>100</v>
      </c>
      <c r="C51" t="s">
        <v>70</v>
      </c>
      <c r="D51">
        <v>12771</v>
      </c>
    </row>
    <row r="52" spans="1:4" x14ac:dyDescent="0.25">
      <c r="A52" t="s">
        <v>12</v>
      </c>
      <c r="B52" s="14" t="s">
        <v>100</v>
      </c>
      <c r="C52" t="s">
        <v>63</v>
      </c>
      <c r="D52">
        <v>12771</v>
      </c>
    </row>
    <row r="53" spans="1:4" x14ac:dyDescent="0.25">
      <c r="A53" t="s">
        <v>26</v>
      </c>
      <c r="B53" s="14" t="s">
        <v>57</v>
      </c>
      <c r="C53" t="s">
        <v>75</v>
      </c>
      <c r="D53">
        <v>3513</v>
      </c>
    </row>
    <row r="54" spans="1:4" x14ac:dyDescent="0.25">
      <c r="A54" t="s">
        <v>26</v>
      </c>
      <c r="B54" s="14" t="s">
        <v>57</v>
      </c>
      <c r="C54" t="s">
        <v>76</v>
      </c>
      <c r="D54">
        <v>2928</v>
      </c>
    </row>
    <row r="55" spans="1:4" x14ac:dyDescent="0.25">
      <c r="A55" t="s">
        <v>26</v>
      </c>
      <c r="B55" s="14" t="s">
        <v>57</v>
      </c>
      <c r="C55" t="s">
        <v>78</v>
      </c>
      <c r="D55">
        <v>1757</v>
      </c>
    </row>
    <row r="56" spans="1:4" x14ac:dyDescent="0.25">
      <c r="A56" t="s">
        <v>26</v>
      </c>
      <c r="B56" s="14" t="s">
        <v>57</v>
      </c>
      <c r="C56" t="s">
        <v>79</v>
      </c>
      <c r="D56">
        <v>3513</v>
      </c>
    </row>
    <row r="57" spans="1:4" x14ac:dyDescent="0.25">
      <c r="A57" t="s">
        <v>26</v>
      </c>
      <c r="B57" s="14" t="s">
        <v>57</v>
      </c>
      <c r="C57" t="s">
        <v>84</v>
      </c>
      <c r="D57">
        <v>878</v>
      </c>
    </row>
    <row r="58" spans="1:4" x14ac:dyDescent="0.25">
      <c r="A58" t="s">
        <v>26</v>
      </c>
      <c r="B58" s="14" t="s">
        <v>57</v>
      </c>
      <c r="C58" t="s">
        <v>85</v>
      </c>
      <c r="D58">
        <v>3513</v>
      </c>
    </row>
    <row r="59" spans="1:4" x14ac:dyDescent="0.25">
      <c r="A59" t="s">
        <v>26</v>
      </c>
      <c r="B59" s="14" t="s">
        <v>57</v>
      </c>
      <c r="C59" t="s">
        <v>86</v>
      </c>
      <c r="D59">
        <v>13174</v>
      </c>
    </row>
    <row r="60" spans="1:4" x14ac:dyDescent="0.25">
      <c r="A60" t="s">
        <v>26</v>
      </c>
      <c r="B60" t="s">
        <v>64</v>
      </c>
      <c r="C60" t="s">
        <v>78</v>
      </c>
      <c r="D60">
        <v>2342</v>
      </c>
    </row>
    <row r="61" spans="1:4" x14ac:dyDescent="0.25">
      <c r="A61" t="s">
        <v>26</v>
      </c>
      <c r="B61" s="14" t="s">
        <v>64</v>
      </c>
      <c r="C61" t="s">
        <v>79</v>
      </c>
      <c r="D61">
        <v>4977</v>
      </c>
    </row>
    <row r="62" spans="1:4" x14ac:dyDescent="0.25">
      <c r="A62" t="s">
        <v>26</v>
      </c>
      <c r="B62" s="14" t="s">
        <v>64</v>
      </c>
      <c r="C62" t="s">
        <v>80</v>
      </c>
      <c r="D62">
        <v>7612</v>
      </c>
    </row>
    <row r="63" spans="1:4" x14ac:dyDescent="0.25">
      <c r="A63" t="s">
        <v>26</v>
      </c>
      <c r="B63" s="14" t="s">
        <v>64</v>
      </c>
      <c r="C63" t="s">
        <v>81</v>
      </c>
      <c r="D63">
        <v>6734</v>
      </c>
    </row>
    <row r="64" spans="1:4" x14ac:dyDescent="0.25">
      <c r="A64" t="s">
        <v>26</v>
      </c>
      <c r="B64" s="14" t="s">
        <v>64</v>
      </c>
      <c r="C64" t="s">
        <v>82</v>
      </c>
      <c r="D64">
        <v>1171</v>
      </c>
    </row>
    <row r="65" spans="1:4" x14ac:dyDescent="0.25">
      <c r="A65" t="s">
        <v>26</v>
      </c>
      <c r="B65" s="14" t="s">
        <v>64</v>
      </c>
      <c r="C65" t="s">
        <v>86</v>
      </c>
      <c r="D65">
        <v>6441</v>
      </c>
    </row>
    <row r="66" spans="1:4" x14ac:dyDescent="0.25">
      <c r="A66" t="s">
        <v>26</v>
      </c>
      <c r="B66" t="s">
        <v>77</v>
      </c>
      <c r="C66" t="s">
        <v>71</v>
      </c>
      <c r="D66">
        <v>911</v>
      </c>
    </row>
    <row r="67" spans="1:4" x14ac:dyDescent="0.25">
      <c r="A67" t="s">
        <v>26</v>
      </c>
      <c r="B67" s="14" t="s">
        <v>77</v>
      </c>
      <c r="C67" t="s">
        <v>72</v>
      </c>
      <c r="D67">
        <v>2277</v>
      </c>
    </row>
    <row r="68" spans="1:4" x14ac:dyDescent="0.25">
      <c r="A68" t="s">
        <v>26</v>
      </c>
      <c r="B68" s="14" t="s">
        <v>77</v>
      </c>
      <c r="C68" t="s">
        <v>73</v>
      </c>
      <c r="D68">
        <v>3188</v>
      </c>
    </row>
    <row r="69" spans="1:4" x14ac:dyDescent="0.25">
      <c r="A69" t="s">
        <v>26</v>
      </c>
      <c r="B69" s="14" t="s">
        <v>77</v>
      </c>
      <c r="C69" t="s">
        <v>74</v>
      </c>
      <c r="D69">
        <v>3643</v>
      </c>
    </row>
    <row r="70" spans="1:4" x14ac:dyDescent="0.25">
      <c r="A70" t="s">
        <v>26</v>
      </c>
      <c r="B70" s="14" t="s">
        <v>77</v>
      </c>
      <c r="C70" t="s">
        <v>75</v>
      </c>
      <c r="D70">
        <v>5465</v>
      </c>
    </row>
    <row r="71" spans="1:4" x14ac:dyDescent="0.25">
      <c r="A71" t="s">
        <v>26</v>
      </c>
      <c r="B71" s="14" t="s">
        <v>77</v>
      </c>
      <c r="C71" t="s">
        <v>79</v>
      </c>
      <c r="D71">
        <v>1822</v>
      </c>
    </row>
    <row r="72" spans="1:4" x14ac:dyDescent="0.25">
      <c r="A72" t="s">
        <v>26</v>
      </c>
      <c r="B72" s="14" t="s">
        <v>77</v>
      </c>
      <c r="C72" t="s">
        <v>80</v>
      </c>
      <c r="D72">
        <v>2732</v>
      </c>
    </row>
    <row r="73" spans="1:4" x14ac:dyDescent="0.25">
      <c r="A73" t="s">
        <v>26</v>
      </c>
      <c r="B73" s="14" t="s">
        <v>77</v>
      </c>
      <c r="C73" t="s">
        <v>81</v>
      </c>
      <c r="D73">
        <v>3188</v>
      </c>
    </row>
    <row r="74" spans="1:4" x14ac:dyDescent="0.25">
      <c r="A74" t="s">
        <v>26</v>
      </c>
      <c r="B74" s="14" t="s">
        <v>77</v>
      </c>
      <c r="C74" t="s">
        <v>82</v>
      </c>
      <c r="D74">
        <v>5465</v>
      </c>
    </row>
    <row r="75" spans="1:4" x14ac:dyDescent="0.25">
      <c r="A75" t="s">
        <v>26</v>
      </c>
      <c r="B75" s="14" t="s">
        <v>77</v>
      </c>
      <c r="C75" t="s">
        <v>83</v>
      </c>
      <c r="D75">
        <v>4554</v>
      </c>
    </row>
    <row r="76" spans="1:4" x14ac:dyDescent="0.25">
      <c r="A76" t="s">
        <v>26</v>
      </c>
      <c r="B76" s="14" t="s">
        <v>77</v>
      </c>
      <c r="C76" t="s">
        <v>84</v>
      </c>
      <c r="D76">
        <v>455</v>
      </c>
    </row>
    <row r="77" spans="1:4" x14ac:dyDescent="0.25">
      <c r="A77" t="s">
        <v>26</v>
      </c>
      <c r="B77" s="14" t="s">
        <v>77</v>
      </c>
      <c r="C77" t="s">
        <v>85</v>
      </c>
      <c r="D77">
        <v>911</v>
      </c>
    </row>
    <row r="78" spans="1:4" x14ac:dyDescent="0.25">
      <c r="A78" t="s">
        <v>26</v>
      </c>
      <c r="B78" s="14" t="s">
        <v>77</v>
      </c>
      <c r="C78" t="s">
        <v>86</v>
      </c>
      <c r="D78">
        <v>10930</v>
      </c>
    </row>
    <row r="79" spans="1:4" x14ac:dyDescent="0.25">
      <c r="A79" t="s">
        <v>26</v>
      </c>
      <c r="B79" t="s">
        <v>87</v>
      </c>
      <c r="C79" t="s">
        <v>71</v>
      </c>
      <c r="D79">
        <v>1708</v>
      </c>
    </row>
    <row r="80" spans="1:4" x14ac:dyDescent="0.25">
      <c r="A80" t="s">
        <v>26</v>
      </c>
      <c r="B80" s="14" t="s">
        <v>87</v>
      </c>
      <c r="C80" t="s">
        <v>72</v>
      </c>
      <c r="D80">
        <v>683</v>
      </c>
    </row>
    <row r="81" spans="1:4" x14ac:dyDescent="0.25">
      <c r="A81" t="s">
        <v>26</v>
      </c>
      <c r="B81" s="14" t="s">
        <v>87</v>
      </c>
      <c r="C81" t="s">
        <v>73</v>
      </c>
      <c r="D81">
        <v>683</v>
      </c>
    </row>
    <row r="82" spans="1:4" x14ac:dyDescent="0.25">
      <c r="A82" t="s">
        <v>26</v>
      </c>
      <c r="B82" s="14" t="s">
        <v>87</v>
      </c>
      <c r="C82" t="s">
        <v>74</v>
      </c>
      <c r="D82">
        <v>683</v>
      </c>
    </row>
    <row r="83" spans="1:4" x14ac:dyDescent="0.25">
      <c r="A83" t="s">
        <v>26</v>
      </c>
      <c r="B83" s="14" t="s">
        <v>87</v>
      </c>
      <c r="C83" t="s">
        <v>75</v>
      </c>
      <c r="D83">
        <v>6148</v>
      </c>
    </row>
    <row r="84" spans="1:4" x14ac:dyDescent="0.25">
      <c r="A84" t="s">
        <v>26</v>
      </c>
      <c r="B84" s="14" t="s">
        <v>87</v>
      </c>
      <c r="C84" t="s">
        <v>76</v>
      </c>
      <c r="D84">
        <v>1025</v>
      </c>
    </row>
    <row r="85" spans="1:4" x14ac:dyDescent="0.25">
      <c r="A85" t="s">
        <v>26</v>
      </c>
      <c r="B85" s="14" t="s">
        <v>87</v>
      </c>
      <c r="C85" t="s">
        <v>78</v>
      </c>
      <c r="D85">
        <v>683</v>
      </c>
    </row>
    <row r="86" spans="1:4" x14ac:dyDescent="0.25">
      <c r="A86" t="s">
        <v>26</v>
      </c>
      <c r="B86" s="14" t="s">
        <v>87</v>
      </c>
      <c r="C86" t="s">
        <v>79</v>
      </c>
      <c r="D86">
        <v>1366</v>
      </c>
    </row>
    <row r="87" spans="1:4" x14ac:dyDescent="0.25">
      <c r="A87" t="s">
        <v>26</v>
      </c>
      <c r="B87" s="14" t="s">
        <v>87</v>
      </c>
      <c r="C87" t="s">
        <v>80</v>
      </c>
      <c r="D87">
        <v>1708</v>
      </c>
    </row>
    <row r="88" spans="1:4" x14ac:dyDescent="0.25">
      <c r="A88" t="s">
        <v>26</v>
      </c>
      <c r="B88" s="14" t="s">
        <v>87</v>
      </c>
      <c r="C88" t="s">
        <v>81</v>
      </c>
      <c r="D88">
        <v>6148</v>
      </c>
    </row>
    <row r="89" spans="1:4" x14ac:dyDescent="0.25">
      <c r="A89" t="s">
        <v>26</v>
      </c>
      <c r="B89" s="14" t="s">
        <v>87</v>
      </c>
      <c r="C89" t="s">
        <v>82</v>
      </c>
      <c r="D89">
        <v>7514</v>
      </c>
    </row>
    <row r="90" spans="1:4" x14ac:dyDescent="0.25">
      <c r="A90" t="s">
        <v>26</v>
      </c>
      <c r="B90" s="14" t="s">
        <v>87</v>
      </c>
      <c r="C90" t="s">
        <v>83</v>
      </c>
      <c r="D90">
        <v>683</v>
      </c>
    </row>
    <row r="91" spans="1:4" x14ac:dyDescent="0.25">
      <c r="A91" t="s">
        <v>26</v>
      </c>
      <c r="B91" s="14" t="s">
        <v>87</v>
      </c>
      <c r="C91" t="s">
        <v>84</v>
      </c>
      <c r="D91">
        <v>342</v>
      </c>
    </row>
    <row r="92" spans="1:4" x14ac:dyDescent="0.25">
      <c r="A92" t="s">
        <v>26</v>
      </c>
      <c r="B92" s="14" t="s">
        <v>87</v>
      </c>
      <c r="C92" t="s">
        <v>85</v>
      </c>
      <c r="D92">
        <v>3416</v>
      </c>
    </row>
    <row r="93" spans="1:4" x14ac:dyDescent="0.25">
      <c r="A93" t="s">
        <v>26</v>
      </c>
      <c r="B93" s="14" t="s">
        <v>87</v>
      </c>
      <c r="C93" t="s">
        <v>86</v>
      </c>
      <c r="D93">
        <v>1366</v>
      </c>
    </row>
    <row r="94" spans="1:4" x14ac:dyDescent="0.25">
      <c r="A94" t="s">
        <v>26</v>
      </c>
      <c r="B94" s="14" t="s">
        <v>87</v>
      </c>
      <c r="C94" t="s">
        <v>71</v>
      </c>
      <c r="D94">
        <v>1220</v>
      </c>
    </row>
    <row r="95" spans="1:4" x14ac:dyDescent="0.25">
      <c r="A95" t="s">
        <v>26</v>
      </c>
      <c r="B95" s="14" t="s">
        <v>87</v>
      </c>
      <c r="C95" t="s">
        <v>72</v>
      </c>
      <c r="D95">
        <v>2732</v>
      </c>
    </row>
    <row r="96" spans="1:4" x14ac:dyDescent="0.25">
      <c r="A96" t="s">
        <v>26</v>
      </c>
      <c r="B96" s="14" t="s">
        <v>87</v>
      </c>
      <c r="C96" t="s">
        <v>73</v>
      </c>
      <c r="D96">
        <v>9563</v>
      </c>
    </row>
    <row r="97" spans="1:4" x14ac:dyDescent="0.25">
      <c r="A97" t="s">
        <v>26</v>
      </c>
      <c r="B97" s="14" t="s">
        <v>87</v>
      </c>
      <c r="C97" t="s">
        <v>82</v>
      </c>
      <c r="D97">
        <v>1025</v>
      </c>
    </row>
    <row r="98" spans="1:4" x14ac:dyDescent="0.25">
      <c r="A98" t="s">
        <v>26</v>
      </c>
      <c r="B98" s="14" t="s">
        <v>87</v>
      </c>
      <c r="C98" t="s">
        <v>84</v>
      </c>
      <c r="D98">
        <v>683</v>
      </c>
    </row>
    <row r="99" spans="1:4" x14ac:dyDescent="0.25">
      <c r="A99" t="s">
        <v>26</v>
      </c>
      <c r="B99" s="14" t="s">
        <v>87</v>
      </c>
      <c r="C99" t="s">
        <v>85</v>
      </c>
      <c r="D99">
        <v>12979</v>
      </c>
    </row>
    <row r="100" spans="1:4" x14ac:dyDescent="0.25">
      <c r="A100" t="s">
        <v>26</v>
      </c>
      <c r="B100" s="14" t="s">
        <v>87</v>
      </c>
      <c r="C100" t="s">
        <v>86</v>
      </c>
      <c r="D100">
        <v>5465</v>
      </c>
    </row>
    <row r="101" spans="1:4" x14ac:dyDescent="0.25">
      <c r="A101" t="s">
        <v>38</v>
      </c>
      <c r="B101" t="s">
        <v>64</v>
      </c>
      <c r="C101" t="s">
        <v>88</v>
      </c>
      <c r="D101">
        <v>684</v>
      </c>
    </row>
    <row r="102" spans="1:4" x14ac:dyDescent="0.25">
      <c r="A102" t="s">
        <v>38</v>
      </c>
      <c r="B102" s="14" t="s">
        <v>64</v>
      </c>
      <c r="C102" t="s">
        <v>89</v>
      </c>
      <c r="D102">
        <v>4104</v>
      </c>
    </row>
    <row r="103" spans="1:4" x14ac:dyDescent="0.25">
      <c r="A103" t="s">
        <v>38</v>
      </c>
      <c r="B103" s="14" t="s">
        <v>64</v>
      </c>
      <c r="C103" t="s">
        <v>91</v>
      </c>
      <c r="D103">
        <v>1710</v>
      </c>
    </row>
    <row r="104" spans="1:4" x14ac:dyDescent="0.25">
      <c r="A104" t="s">
        <v>38</v>
      </c>
      <c r="B104" s="14" t="s">
        <v>64</v>
      </c>
      <c r="C104" t="s">
        <v>92</v>
      </c>
      <c r="D104">
        <v>684</v>
      </c>
    </row>
    <row r="105" spans="1:4" x14ac:dyDescent="0.25">
      <c r="A105" t="s">
        <v>38</v>
      </c>
      <c r="B105" s="14" t="s">
        <v>64</v>
      </c>
      <c r="C105" t="s">
        <v>93</v>
      </c>
      <c r="D105">
        <v>684</v>
      </c>
    </row>
    <row r="106" spans="1:4" x14ac:dyDescent="0.25">
      <c r="A106" t="s">
        <v>38</v>
      </c>
      <c r="B106" s="14" t="s">
        <v>64</v>
      </c>
      <c r="C106" t="s">
        <v>95</v>
      </c>
      <c r="D106">
        <v>10259</v>
      </c>
    </row>
    <row r="107" spans="1:4" x14ac:dyDescent="0.25">
      <c r="A107" t="s">
        <v>38</v>
      </c>
      <c r="B107" s="14" t="s">
        <v>64</v>
      </c>
      <c r="C107" t="s">
        <v>96</v>
      </c>
      <c r="D107">
        <v>1026</v>
      </c>
    </row>
    <row r="108" spans="1:4" x14ac:dyDescent="0.25">
      <c r="A108" t="s">
        <v>38</v>
      </c>
      <c r="B108" s="14" t="s">
        <v>64</v>
      </c>
      <c r="C108" t="s">
        <v>97</v>
      </c>
      <c r="D108">
        <v>342</v>
      </c>
    </row>
    <row r="109" spans="1:4" x14ac:dyDescent="0.25">
      <c r="A109" t="s">
        <v>38</v>
      </c>
      <c r="B109" s="14" t="s">
        <v>64</v>
      </c>
      <c r="C109" t="s">
        <v>98</v>
      </c>
      <c r="D109">
        <v>684</v>
      </c>
    </row>
    <row r="110" spans="1:4" x14ac:dyDescent="0.25">
      <c r="A110" t="s">
        <v>38</v>
      </c>
      <c r="B110" s="14" t="s">
        <v>64</v>
      </c>
      <c r="C110" t="s">
        <v>99</v>
      </c>
      <c r="D110">
        <v>6839</v>
      </c>
    </row>
    <row r="111" spans="1:4" x14ac:dyDescent="0.25">
      <c r="A111" t="s">
        <v>38</v>
      </c>
      <c r="B111" s="14" t="s">
        <v>64</v>
      </c>
      <c r="C111" t="s">
        <v>101</v>
      </c>
      <c r="D111">
        <v>7181</v>
      </c>
    </row>
    <row r="112" spans="1:4" x14ac:dyDescent="0.25">
      <c r="A112" t="s">
        <v>38</v>
      </c>
      <c r="B112" t="s">
        <v>77</v>
      </c>
      <c r="C112" t="s">
        <v>88</v>
      </c>
      <c r="D112">
        <v>2622</v>
      </c>
    </row>
    <row r="113" spans="1:4" x14ac:dyDescent="0.25">
      <c r="A113" t="s">
        <v>38</v>
      </c>
      <c r="B113" s="14" t="s">
        <v>77</v>
      </c>
      <c r="C113" t="s">
        <v>89</v>
      </c>
      <c r="D113">
        <v>2185</v>
      </c>
    </row>
    <row r="114" spans="1:4" x14ac:dyDescent="0.25">
      <c r="A114" t="s">
        <v>38</v>
      </c>
      <c r="B114" s="14" t="s">
        <v>77</v>
      </c>
      <c r="C114" t="s">
        <v>90</v>
      </c>
      <c r="D114">
        <v>1748</v>
      </c>
    </row>
    <row r="115" spans="1:4" x14ac:dyDescent="0.25">
      <c r="A115" t="s">
        <v>38</v>
      </c>
      <c r="B115" s="14" t="s">
        <v>77</v>
      </c>
      <c r="C115" t="s">
        <v>91</v>
      </c>
      <c r="D115">
        <v>5243</v>
      </c>
    </row>
    <row r="116" spans="1:4" x14ac:dyDescent="0.25">
      <c r="A116" t="s">
        <v>38</v>
      </c>
      <c r="B116" s="14" t="s">
        <v>77</v>
      </c>
      <c r="C116" t="s">
        <v>92</v>
      </c>
      <c r="D116">
        <v>1311</v>
      </c>
    </row>
    <row r="117" spans="1:4" x14ac:dyDescent="0.25">
      <c r="A117" t="s">
        <v>38</v>
      </c>
      <c r="B117" s="14" t="s">
        <v>77</v>
      </c>
      <c r="C117" t="s">
        <v>93</v>
      </c>
      <c r="D117">
        <v>13109</v>
      </c>
    </row>
    <row r="118" spans="1:4" x14ac:dyDescent="0.25">
      <c r="A118" t="s">
        <v>38</v>
      </c>
      <c r="B118" s="14" t="s">
        <v>77</v>
      </c>
      <c r="C118" t="s">
        <v>94</v>
      </c>
      <c r="D118">
        <v>12235</v>
      </c>
    </row>
    <row r="119" spans="1:4" x14ac:dyDescent="0.25">
      <c r="A119" t="s">
        <v>38</v>
      </c>
      <c r="B119" s="14" t="s">
        <v>77</v>
      </c>
      <c r="C119" t="s">
        <v>95</v>
      </c>
      <c r="D119">
        <v>874</v>
      </c>
    </row>
    <row r="120" spans="1:4" x14ac:dyDescent="0.25">
      <c r="A120" t="s">
        <v>38</v>
      </c>
      <c r="B120" s="14" t="s">
        <v>77</v>
      </c>
      <c r="C120" t="s">
        <v>96</v>
      </c>
      <c r="D120">
        <v>437</v>
      </c>
    </row>
    <row r="121" spans="1:4" x14ac:dyDescent="0.25">
      <c r="A121" t="s">
        <v>38</v>
      </c>
      <c r="B121" s="14" t="s">
        <v>77</v>
      </c>
      <c r="C121" t="s">
        <v>97</v>
      </c>
      <c r="D121">
        <v>437</v>
      </c>
    </row>
    <row r="122" spans="1:4" x14ac:dyDescent="0.25">
      <c r="A122" t="s">
        <v>38</v>
      </c>
      <c r="B122" s="14" t="s">
        <v>77</v>
      </c>
      <c r="C122" t="s">
        <v>99</v>
      </c>
      <c r="D122">
        <v>1311</v>
      </c>
    </row>
    <row r="123" spans="1:4" x14ac:dyDescent="0.25">
      <c r="A123" t="s">
        <v>38</v>
      </c>
      <c r="B123" s="14" t="s">
        <v>77</v>
      </c>
      <c r="C123" t="s">
        <v>101</v>
      </c>
      <c r="D123">
        <v>2185</v>
      </c>
    </row>
    <row r="124" spans="1:4" x14ac:dyDescent="0.25">
      <c r="A124" t="s">
        <v>38</v>
      </c>
      <c r="B124" s="14" t="s">
        <v>87</v>
      </c>
      <c r="C124" t="s">
        <v>90</v>
      </c>
      <c r="D124">
        <v>2210</v>
      </c>
    </row>
    <row r="125" spans="1:4" x14ac:dyDescent="0.25">
      <c r="A125" t="s">
        <v>38</v>
      </c>
      <c r="B125" s="14" t="s">
        <v>87</v>
      </c>
      <c r="C125" t="s">
        <v>91</v>
      </c>
      <c r="D125">
        <v>1768</v>
      </c>
    </row>
    <row r="126" spans="1:4" x14ac:dyDescent="0.25">
      <c r="A126" t="s">
        <v>38</v>
      </c>
      <c r="B126" s="14" t="s">
        <v>87</v>
      </c>
      <c r="C126" t="s">
        <v>92</v>
      </c>
      <c r="D126">
        <v>1326</v>
      </c>
    </row>
    <row r="127" spans="1:4" x14ac:dyDescent="0.25">
      <c r="A127" t="s">
        <v>38</v>
      </c>
      <c r="B127" s="14" t="s">
        <v>87</v>
      </c>
      <c r="C127" t="s">
        <v>93</v>
      </c>
      <c r="D127">
        <v>9723</v>
      </c>
    </row>
    <row r="128" spans="1:4" x14ac:dyDescent="0.25">
      <c r="A128" t="s">
        <v>38</v>
      </c>
      <c r="B128" s="14" t="s">
        <v>87</v>
      </c>
      <c r="C128" t="s">
        <v>95</v>
      </c>
      <c r="D128">
        <v>884</v>
      </c>
    </row>
    <row r="129" spans="1:4" x14ac:dyDescent="0.25">
      <c r="A129" t="s">
        <v>38</v>
      </c>
      <c r="B129" s="14" t="s">
        <v>87</v>
      </c>
      <c r="C129" t="s">
        <v>96</v>
      </c>
      <c r="D129">
        <v>11049</v>
      </c>
    </row>
    <row r="130" spans="1:4" x14ac:dyDescent="0.25">
      <c r="A130" t="s">
        <v>38</v>
      </c>
      <c r="B130" s="14" t="s">
        <v>87</v>
      </c>
      <c r="C130" t="s">
        <v>97</v>
      </c>
      <c r="D130">
        <v>884</v>
      </c>
    </row>
    <row r="131" spans="1:4" x14ac:dyDescent="0.25">
      <c r="A131" t="s">
        <v>38</v>
      </c>
      <c r="B131" s="14" t="s">
        <v>87</v>
      </c>
      <c r="C131" t="s">
        <v>98</v>
      </c>
      <c r="D131">
        <v>13259</v>
      </c>
    </row>
    <row r="132" spans="1:4" x14ac:dyDescent="0.25">
      <c r="A132" t="s">
        <v>38</v>
      </c>
      <c r="B132" s="14" t="s">
        <v>87</v>
      </c>
      <c r="C132" t="s">
        <v>99</v>
      </c>
      <c r="D132">
        <v>884</v>
      </c>
    </row>
    <row r="133" spans="1:4" x14ac:dyDescent="0.25">
      <c r="A133" t="s">
        <v>38</v>
      </c>
      <c r="B133" s="14" t="s">
        <v>87</v>
      </c>
      <c r="C133" t="s">
        <v>101</v>
      </c>
      <c r="D133">
        <v>2210</v>
      </c>
    </row>
    <row r="134" spans="1:4" x14ac:dyDescent="0.25">
      <c r="A134" t="s">
        <v>38</v>
      </c>
      <c r="B134" s="14" t="s">
        <v>100</v>
      </c>
      <c r="C134" t="s">
        <v>91</v>
      </c>
      <c r="D134">
        <v>4598</v>
      </c>
    </row>
    <row r="135" spans="1:4" x14ac:dyDescent="0.25">
      <c r="A135" t="s">
        <v>38</v>
      </c>
      <c r="B135" s="14" t="s">
        <v>100</v>
      </c>
      <c r="C135" t="s">
        <v>92</v>
      </c>
      <c r="D135">
        <v>6687</v>
      </c>
    </row>
    <row r="136" spans="1:4" x14ac:dyDescent="0.25">
      <c r="A136" t="s">
        <v>38</v>
      </c>
      <c r="B136" s="14" t="s">
        <v>100</v>
      </c>
      <c r="C136" t="s">
        <v>94</v>
      </c>
      <c r="D136">
        <v>2508</v>
      </c>
    </row>
    <row r="137" spans="1:4" x14ac:dyDescent="0.25">
      <c r="A137" t="s">
        <v>38</v>
      </c>
      <c r="B137" s="14" t="s">
        <v>100</v>
      </c>
      <c r="C137" t="s">
        <v>101</v>
      </c>
      <c r="D137">
        <v>7105</v>
      </c>
    </row>
  </sheetData>
  <conditionalFormatting sqref="J5">
    <cfRule type="expression" dxfId="8" priority="1">
      <formula>AND($L$1,$L$2,$L$3)</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7</xdr:col>
                    <xdr:colOff>485775</xdr:colOff>
                    <xdr:row>1</xdr:row>
                    <xdr:rowOff>161925</xdr:rowOff>
                  </from>
                  <to>
                    <xdr:col>9</xdr:col>
                    <xdr:colOff>28575</xdr:colOff>
                    <xdr:row>3</xdr:row>
                    <xdr:rowOff>19050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7</xdr:col>
                    <xdr:colOff>485775</xdr:colOff>
                    <xdr:row>2</xdr:row>
                    <xdr:rowOff>161925</xdr:rowOff>
                  </from>
                  <to>
                    <xdr:col>9</xdr:col>
                    <xdr:colOff>28575</xdr:colOff>
                    <xdr:row>4</xdr:row>
                    <xdr:rowOff>19050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7</xdr:col>
                    <xdr:colOff>485775</xdr:colOff>
                    <xdr:row>4</xdr:row>
                    <xdr:rowOff>9525</xdr:rowOff>
                  </from>
                  <to>
                    <xdr:col>9</xdr:col>
                    <xdr:colOff>28575</xdr:colOff>
                    <xdr:row>5</xdr:row>
                    <xdr:rowOff>9525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917E6-F686-4189-A021-529B4D474881}">
  <sheetPr>
    <tabColor theme="9" tint="0.79998168889431442"/>
  </sheetPr>
  <dimension ref="A1:M24"/>
  <sheetViews>
    <sheetView showGridLines="0" workbookViewId="0">
      <selection activeCell="E35" sqref="E35"/>
    </sheetView>
  </sheetViews>
  <sheetFormatPr defaultRowHeight="15" x14ac:dyDescent="0.25"/>
  <cols>
    <col min="1" max="1" width="10.7109375" customWidth="1"/>
    <col min="2" max="2" width="15.5703125" bestFit="1" customWidth="1"/>
    <col min="5" max="5" width="11.28515625" bestFit="1" customWidth="1"/>
    <col min="6" max="6" width="9.7109375" customWidth="1"/>
    <col min="7" max="7" width="8.5703125" customWidth="1"/>
    <col min="9" max="9" width="14.140625" customWidth="1"/>
  </cols>
  <sheetData>
    <row r="1" spans="1:13" ht="18.75" x14ac:dyDescent="0.3">
      <c r="A1" s="1" t="s">
        <v>102</v>
      </c>
      <c r="B1" s="2"/>
      <c r="C1" s="2"/>
      <c r="D1" s="2"/>
      <c r="E1" s="2"/>
      <c r="F1" s="2"/>
      <c r="G1" s="3"/>
      <c r="H1" s="3"/>
      <c r="I1" s="3"/>
      <c r="J1" s="3"/>
      <c r="L1" s="4" t="b">
        <v>1</v>
      </c>
    </row>
    <row r="2" spans="1:13" x14ac:dyDescent="0.25">
      <c r="L2" s="4" t="b">
        <v>1</v>
      </c>
    </row>
    <row r="3" spans="1:13" x14ac:dyDescent="0.25">
      <c r="A3" s="5">
        <v>1</v>
      </c>
      <c r="B3" s="6" t="s">
        <v>103</v>
      </c>
      <c r="C3" s="6"/>
      <c r="D3" s="6"/>
      <c r="E3" s="6"/>
      <c r="F3" s="6"/>
      <c r="G3" s="6"/>
      <c r="H3" s="6"/>
      <c r="I3" s="6"/>
      <c r="J3" s="6"/>
      <c r="K3" s="6"/>
      <c r="L3" s="4" t="b">
        <v>1</v>
      </c>
    </row>
    <row r="4" spans="1:13" x14ac:dyDescent="0.25">
      <c r="A4" s="5">
        <v>2</v>
      </c>
      <c r="B4" t="s">
        <v>104</v>
      </c>
      <c r="C4" s="6"/>
      <c r="D4" s="6"/>
      <c r="E4" s="6"/>
      <c r="F4" s="6"/>
      <c r="G4" s="6"/>
      <c r="H4" s="6"/>
      <c r="I4" s="6"/>
      <c r="K4" s="6"/>
      <c r="L4" s="4" t="b">
        <v>1</v>
      </c>
    </row>
    <row r="5" spans="1:13" x14ac:dyDescent="0.25">
      <c r="A5" s="5">
        <v>3</v>
      </c>
      <c r="B5" s="6" t="s">
        <v>105</v>
      </c>
      <c r="C5" s="6"/>
      <c r="D5" s="6"/>
      <c r="E5" s="6"/>
      <c r="F5" s="6"/>
      <c r="G5" s="6"/>
      <c r="H5" s="6"/>
      <c r="I5" s="6"/>
      <c r="K5" s="6"/>
      <c r="L5" s="4" t="b">
        <v>1</v>
      </c>
    </row>
    <row r="6" spans="1:13" ht="18.75" x14ac:dyDescent="0.3">
      <c r="A6" s="5">
        <v>4</v>
      </c>
      <c r="B6" s="6" t="s">
        <v>106</v>
      </c>
      <c r="M6" s="7" t="s">
        <v>6</v>
      </c>
    </row>
    <row r="7" spans="1:13" x14ac:dyDescent="0.25">
      <c r="A7" s="5">
        <v>5</v>
      </c>
      <c r="B7" s="6" t="s">
        <v>107</v>
      </c>
    </row>
    <row r="9" spans="1:13" ht="15.75" x14ac:dyDescent="0.25">
      <c r="A9" s="16" t="s">
        <v>108</v>
      </c>
      <c r="B9" s="17"/>
      <c r="C9" s="17"/>
      <c r="D9" s="17"/>
      <c r="E9" s="17"/>
      <c r="F9" s="17"/>
      <c r="G9" s="17"/>
      <c r="H9" s="17"/>
      <c r="I9" s="17"/>
      <c r="J9" s="17"/>
    </row>
    <row r="10" spans="1:13" ht="16.5" thickBot="1" x14ac:dyDescent="0.3">
      <c r="A10" s="18">
        <v>43739</v>
      </c>
      <c r="B10" s="19"/>
      <c r="C10" s="19"/>
      <c r="D10" s="19"/>
      <c r="E10" s="17"/>
      <c r="F10" s="17"/>
      <c r="G10" s="17"/>
      <c r="H10" s="17"/>
      <c r="I10" s="17"/>
      <c r="J10" s="17"/>
    </row>
    <row r="11" spans="1:13" ht="15.75" thickTop="1" x14ac:dyDescent="0.25">
      <c r="B11" s="20" t="s">
        <v>109</v>
      </c>
      <c r="C11" s="20"/>
      <c r="D11" s="20"/>
      <c r="E11" s="21" t="s">
        <v>110</v>
      </c>
      <c r="F11" s="21"/>
      <c r="G11" s="21"/>
      <c r="H11" s="22" t="s">
        <v>111</v>
      </c>
      <c r="I11" s="22"/>
      <c r="J11" s="22"/>
    </row>
    <row r="12" spans="1:13" ht="15.75" thickBot="1" x14ac:dyDescent="0.3">
      <c r="B12" s="23" t="s">
        <v>112</v>
      </c>
      <c r="C12" s="23" t="s">
        <v>113</v>
      </c>
      <c r="D12" s="23" t="s">
        <v>114</v>
      </c>
      <c r="E12" s="24" t="s">
        <v>112</v>
      </c>
      <c r="F12" s="24" t="s">
        <v>113</v>
      </c>
      <c r="G12" s="24" t="s">
        <v>114</v>
      </c>
      <c r="H12" s="25" t="s">
        <v>112</v>
      </c>
      <c r="I12" s="25" t="s">
        <v>113</v>
      </c>
      <c r="J12" s="25" t="s">
        <v>114</v>
      </c>
    </row>
    <row r="13" spans="1:13" ht="15.75" thickTop="1" x14ac:dyDescent="0.25">
      <c r="A13" s="26" t="s">
        <v>62</v>
      </c>
      <c r="B13" s="27">
        <v>11649</v>
      </c>
      <c r="C13" s="27">
        <v>802</v>
      </c>
      <c r="D13" s="27">
        <v>5956</v>
      </c>
      <c r="E13" s="27">
        <v>10414</v>
      </c>
      <c r="F13" s="27">
        <v>536</v>
      </c>
      <c r="G13" s="27">
        <v>6713</v>
      </c>
      <c r="H13" s="28">
        <f>B13/E13-1</f>
        <v>0.11859035913193772</v>
      </c>
      <c r="I13" s="28">
        <f t="shared" ref="I13:J24" si="0">C13/F13-1</f>
        <v>0.49626865671641784</v>
      </c>
      <c r="J13" s="28">
        <f t="shared" si="0"/>
        <v>-0.11276627439296882</v>
      </c>
    </row>
    <row r="14" spans="1:13" x14ac:dyDescent="0.25">
      <c r="A14" s="29" t="s">
        <v>68</v>
      </c>
      <c r="B14" s="30">
        <v>7718</v>
      </c>
      <c r="C14" s="30">
        <v>876</v>
      </c>
      <c r="D14" s="30">
        <v>8432</v>
      </c>
      <c r="E14" s="30">
        <v>7282</v>
      </c>
      <c r="F14" s="30">
        <v>775</v>
      </c>
      <c r="G14" s="30">
        <v>8242</v>
      </c>
      <c r="H14" s="31">
        <f t="shared" ref="H14:H24" si="1">B14/E14-1</f>
        <v>5.9873661082120222E-2</v>
      </c>
      <c r="I14" s="31">
        <f t="shared" si="0"/>
        <v>0.13032258064516133</v>
      </c>
      <c r="J14" s="31">
        <f t="shared" si="0"/>
        <v>2.3052657122057729E-2</v>
      </c>
    </row>
    <row r="15" spans="1:13" x14ac:dyDescent="0.25">
      <c r="A15" s="29" t="s">
        <v>69</v>
      </c>
      <c r="B15" s="30">
        <v>15033</v>
      </c>
      <c r="C15" s="30">
        <v>469</v>
      </c>
      <c r="D15" s="30">
        <v>3512</v>
      </c>
      <c r="E15" s="30">
        <v>15064</v>
      </c>
      <c r="F15" s="30">
        <v>392</v>
      </c>
      <c r="G15" s="30">
        <v>3488</v>
      </c>
      <c r="H15" s="31">
        <f t="shared" si="1"/>
        <v>-2.0578863515666734E-3</v>
      </c>
      <c r="I15" s="31">
        <f t="shared" si="0"/>
        <v>0.1964285714285714</v>
      </c>
      <c r="J15" s="31">
        <f t="shared" si="0"/>
        <v>6.8807339449541427E-3</v>
      </c>
    </row>
    <row r="16" spans="1:13" x14ac:dyDescent="0.25">
      <c r="A16" s="29" t="s">
        <v>65</v>
      </c>
      <c r="B16" s="30">
        <v>21579</v>
      </c>
      <c r="C16" s="30">
        <v>920</v>
      </c>
      <c r="D16" s="30">
        <v>7461</v>
      </c>
      <c r="E16" s="30">
        <v>20686</v>
      </c>
      <c r="F16" s="30">
        <v>653</v>
      </c>
      <c r="G16" s="30">
        <v>8589</v>
      </c>
      <c r="H16" s="31">
        <f t="shared" si="1"/>
        <v>4.3169293241805962E-2</v>
      </c>
      <c r="I16" s="31">
        <f t="shared" si="0"/>
        <v>0.40888208269525261</v>
      </c>
      <c r="J16" s="31">
        <f t="shared" si="0"/>
        <v>-0.13133077191756903</v>
      </c>
    </row>
    <row r="17" spans="1:10" x14ac:dyDescent="0.25">
      <c r="A17" s="29" t="s">
        <v>63</v>
      </c>
      <c r="B17" s="30">
        <v>27210.600000000002</v>
      </c>
      <c r="C17" s="30">
        <v>2903.4</v>
      </c>
      <c r="D17" s="30">
        <v>10490.4</v>
      </c>
      <c r="E17" s="30">
        <v>25448.400000000001</v>
      </c>
      <c r="F17" s="30">
        <v>2160</v>
      </c>
      <c r="G17" s="30">
        <v>11181.6</v>
      </c>
      <c r="H17" s="31">
        <f t="shared" si="1"/>
        <v>6.924600367803091E-2</v>
      </c>
      <c r="I17" s="31">
        <f t="shared" si="0"/>
        <v>0.34416666666666673</v>
      </c>
      <c r="J17" s="31">
        <f t="shared" si="0"/>
        <v>-6.1815840309079273E-2</v>
      </c>
    </row>
    <row r="18" spans="1:10" x14ac:dyDescent="0.25">
      <c r="A18" s="29" t="s">
        <v>66</v>
      </c>
      <c r="B18" s="30">
        <v>18700.5</v>
      </c>
      <c r="C18" s="30">
        <v>984.90000000000009</v>
      </c>
      <c r="D18" s="30">
        <v>12654.6</v>
      </c>
      <c r="E18" s="30">
        <v>18471.600000000002</v>
      </c>
      <c r="F18" s="30">
        <v>663.6</v>
      </c>
      <c r="G18" s="30">
        <v>13127.1</v>
      </c>
      <c r="H18" s="31">
        <f t="shared" si="1"/>
        <v>1.2391996361982516E-2</v>
      </c>
      <c r="I18" s="31">
        <f t="shared" si="0"/>
        <v>0.48417721518987356</v>
      </c>
      <c r="J18" s="31">
        <f t="shared" si="0"/>
        <v>-3.5994240921452536E-2</v>
      </c>
    </row>
    <row r="19" spans="1:10" x14ac:dyDescent="0.25">
      <c r="A19" s="29" t="s">
        <v>70</v>
      </c>
      <c r="B19" s="30">
        <v>45315.9</v>
      </c>
      <c r="C19" s="30">
        <v>1932</v>
      </c>
      <c r="D19" s="30">
        <v>15668.1</v>
      </c>
      <c r="E19" s="30">
        <v>43440.6</v>
      </c>
      <c r="F19" s="30">
        <v>1371.3</v>
      </c>
      <c r="G19" s="30">
        <v>18036.900000000001</v>
      </c>
      <c r="H19" s="31">
        <f t="shared" si="1"/>
        <v>4.3169293241806184E-2</v>
      </c>
      <c r="I19" s="31">
        <f t="shared" si="0"/>
        <v>0.40888208269525284</v>
      </c>
      <c r="J19" s="31">
        <f t="shared" si="0"/>
        <v>-0.13133077191756903</v>
      </c>
    </row>
    <row r="20" spans="1:10" x14ac:dyDescent="0.25">
      <c r="A20" s="29" t="s">
        <v>60</v>
      </c>
      <c r="B20" s="30">
        <v>35980</v>
      </c>
      <c r="C20" s="30">
        <v>2332</v>
      </c>
      <c r="D20" s="30">
        <v>14274</v>
      </c>
      <c r="E20" s="30">
        <v>32790</v>
      </c>
      <c r="F20" s="30">
        <v>2006</v>
      </c>
      <c r="G20" s="30">
        <v>14846</v>
      </c>
      <c r="H20" s="31">
        <f t="shared" si="1"/>
        <v>9.7285757853003973E-2</v>
      </c>
      <c r="I20" s="31">
        <f t="shared" si="0"/>
        <v>0.16251246261216346</v>
      </c>
      <c r="J20" s="31">
        <f t="shared" si="0"/>
        <v>-3.8528896672504365E-2</v>
      </c>
    </row>
    <row r="21" spans="1:10" x14ac:dyDescent="0.25">
      <c r="A21" s="29" t="s">
        <v>67</v>
      </c>
      <c r="B21" s="30">
        <v>7657</v>
      </c>
      <c r="C21" s="30">
        <v>276</v>
      </c>
      <c r="D21" s="30">
        <v>5353</v>
      </c>
      <c r="E21" s="30">
        <v>5307</v>
      </c>
      <c r="F21" s="30">
        <v>170</v>
      </c>
      <c r="G21" s="30">
        <v>4710</v>
      </c>
      <c r="H21" s="31">
        <f t="shared" si="1"/>
        <v>0.44281138119464858</v>
      </c>
      <c r="I21" s="31">
        <f t="shared" si="0"/>
        <v>0.62352941176470589</v>
      </c>
      <c r="J21" s="31">
        <f t="shared" si="0"/>
        <v>0.13651804670912959</v>
      </c>
    </row>
    <row r="22" spans="1:10" x14ac:dyDescent="0.25">
      <c r="A22" s="29" t="s">
        <v>59</v>
      </c>
      <c r="B22" s="30">
        <v>8126</v>
      </c>
      <c r="C22" s="30">
        <v>321</v>
      </c>
      <c r="D22" s="30">
        <v>6153</v>
      </c>
      <c r="E22" s="30">
        <v>9111</v>
      </c>
      <c r="F22" s="30">
        <v>567</v>
      </c>
      <c r="G22" s="30">
        <v>5959</v>
      </c>
      <c r="H22" s="31">
        <f t="shared" si="1"/>
        <v>-0.10811107452529911</v>
      </c>
      <c r="I22" s="31">
        <f t="shared" si="0"/>
        <v>-0.43386243386243384</v>
      </c>
      <c r="J22" s="31">
        <f t="shared" si="0"/>
        <v>3.2555797952676713E-2</v>
      </c>
    </row>
    <row r="23" spans="1:10" x14ac:dyDescent="0.25">
      <c r="A23" s="29" t="s">
        <v>61</v>
      </c>
      <c r="B23" s="30">
        <v>5272</v>
      </c>
      <c r="C23" s="30">
        <v>316</v>
      </c>
      <c r="D23" s="30">
        <v>1207</v>
      </c>
      <c r="E23" s="30">
        <v>4934</v>
      </c>
      <c r="F23" s="30">
        <v>233</v>
      </c>
      <c r="G23" s="30">
        <v>1485</v>
      </c>
      <c r="H23" s="31">
        <f t="shared" si="1"/>
        <v>6.8504256181597167E-2</v>
      </c>
      <c r="I23" s="31">
        <f t="shared" si="0"/>
        <v>0.35622317596566533</v>
      </c>
      <c r="J23" s="31">
        <f t="shared" si="0"/>
        <v>-0.18720538720538715</v>
      </c>
    </row>
    <row r="24" spans="1:10" x14ac:dyDescent="0.25">
      <c r="A24" s="29" t="s">
        <v>58</v>
      </c>
      <c r="B24" s="30">
        <v>6375</v>
      </c>
      <c r="C24" s="30">
        <v>192</v>
      </c>
      <c r="D24" s="30">
        <v>4741</v>
      </c>
      <c r="E24" s="30">
        <v>6945</v>
      </c>
      <c r="F24" s="30">
        <v>309</v>
      </c>
      <c r="G24" s="30">
        <v>5006</v>
      </c>
      <c r="H24" s="31">
        <f t="shared" si="1"/>
        <v>-8.2073434125270017E-2</v>
      </c>
      <c r="I24" s="31">
        <f t="shared" si="0"/>
        <v>-0.37864077669902918</v>
      </c>
      <c r="J24" s="31">
        <f>D24/G24-1</f>
        <v>-5.2936476228525819E-2</v>
      </c>
    </row>
  </sheetData>
  <conditionalFormatting sqref="M6">
    <cfRule type="expression" dxfId="7" priority="1">
      <formula>AND($L$1,$L$2,$L$3,$L$4,$L$5)</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7</xdr:col>
                    <xdr:colOff>47625</xdr:colOff>
                    <xdr:row>1</xdr:row>
                    <xdr:rowOff>152400</xdr:rowOff>
                  </from>
                  <to>
                    <xdr:col>8</xdr:col>
                    <xdr:colOff>266700</xdr:colOff>
                    <xdr:row>3</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7</xdr:col>
                    <xdr:colOff>47625</xdr:colOff>
                    <xdr:row>2</xdr:row>
                    <xdr:rowOff>171450</xdr:rowOff>
                  </from>
                  <to>
                    <xdr:col>8</xdr:col>
                    <xdr:colOff>266700</xdr:colOff>
                    <xdr:row>4</xdr:row>
                    <xdr:rowOff>28575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10</xdr:col>
                    <xdr:colOff>133350</xdr:colOff>
                    <xdr:row>3</xdr:row>
                    <xdr:rowOff>180975</xdr:rowOff>
                  </from>
                  <to>
                    <xdr:col>11</xdr:col>
                    <xdr:colOff>352425</xdr:colOff>
                    <xdr:row>5</xdr:row>
                    <xdr:rowOff>38100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7</xdr:col>
                    <xdr:colOff>57150</xdr:colOff>
                    <xdr:row>5</xdr:row>
                    <xdr:rowOff>28575</xdr:rowOff>
                  </from>
                  <to>
                    <xdr:col>8</xdr:col>
                    <xdr:colOff>276225</xdr:colOff>
                    <xdr:row>6</xdr:row>
                    <xdr:rowOff>28575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9</xdr:col>
                    <xdr:colOff>133350</xdr:colOff>
                    <xdr:row>5</xdr:row>
                    <xdr:rowOff>219075</xdr:rowOff>
                  </from>
                  <to>
                    <xdr:col>10</xdr:col>
                    <xdr:colOff>352425</xdr:colOff>
                    <xdr:row>7</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1203-8809-41F9-8E54-A88752C75581}">
  <sheetPr>
    <tabColor theme="9" tint="0.79998168889431442"/>
  </sheetPr>
  <dimension ref="A1:L54"/>
  <sheetViews>
    <sheetView showGridLines="0" zoomScaleNormal="100" workbookViewId="0"/>
  </sheetViews>
  <sheetFormatPr defaultRowHeight="15" x14ac:dyDescent="0.25"/>
  <cols>
    <col min="1" max="1" width="13" customWidth="1"/>
    <col min="2" max="2" width="15.5703125" bestFit="1" customWidth="1"/>
    <col min="3" max="3" width="17.42578125" bestFit="1" customWidth="1"/>
    <col min="5" max="5" width="11.28515625" bestFit="1" customWidth="1"/>
    <col min="6" max="6" width="9.7109375" customWidth="1"/>
  </cols>
  <sheetData>
    <row r="1" spans="1:12" ht="18.75" x14ac:dyDescent="0.3">
      <c r="A1" s="1" t="s">
        <v>0</v>
      </c>
      <c r="B1" s="2"/>
      <c r="C1" s="2"/>
      <c r="D1" s="2"/>
      <c r="E1" s="2"/>
      <c r="F1" s="2"/>
      <c r="G1" s="3"/>
      <c r="H1" s="3"/>
      <c r="I1" s="3"/>
      <c r="J1" s="3"/>
      <c r="L1" s="4" t="b">
        <v>1</v>
      </c>
    </row>
    <row r="2" spans="1:12" x14ac:dyDescent="0.25">
      <c r="A2" t="s">
        <v>1</v>
      </c>
      <c r="L2" s="4" t="b">
        <v>1</v>
      </c>
    </row>
    <row r="3" spans="1:12" x14ac:dyDescent="0.25">
      <c r="A3" t="s">
        <v>2</v>
      </c>
      <c r="L3" s="4"/>
    </row>
    <row r="4" spans="1:12" x14ac:dyDescent="0.25">
      <c r="A4" s="5">
        <v>1</v>
      </c>
      <c r="B4" s="6" t="s">
        <v>3</v>
      </c>
      <c r="C4" s="6"/>
      <c r="D4" s="6"/>
      <c r="E4" s="6"/>
      <c r="F4" s="6"/>
      <c r="G4" s="6"/>
      <c r="H4" s="6"/>
      <c r="I4" s="6"/>
      <c r="J4" s="6"/>
      <c r="K4" s="6"/>
      <c r="L4" s="4" t="b">
        <v>1</v>
      </c>
    </row>
    <row r="5" spans="1:12" x14ac:dyDescent="0.25">
      <c r="A5" s="6" t="s">
        <v>4</v>
      </c>
      <c r="B5" s="6"/>
      <c r="C5" s="6"/>
      <c r="D5" s="6"/>
      <c r="E5" s="6"/>
      <c r="F5" s="6"/>
      <c r="G5" s="6"/>
      <c r="H5" s="6"/>
      <c r="I5" s="6"/>
      <c r="K5" s="6"/>
    </row>
    <row r="6" spans="1:12" ht="18.75" x14ac:dyDescent="0.3">
      <c r="A6" s="5">
        <v>2</v>
      </c>
      <c r="B6" s="6" t="s">
        <v>5</v>
      </c>
      <c r="C6" s="6"/>
      <c r="D6" s="6"/>
      <c r="E6" s="6"/>
      <c r="F6" s="6"/>
      <c r="G6" s="6"/>
      <c r="H6" s="6"/>
      <c r="I6" s="6"/>
      <c r="J6" s="7" t="s">
        <v>6</v>
      </c>
      <c r="K6" s="6"/>
    </row>
    <row r="7" spans="1:12" x14ac:dyDescent="0.25">
      <c r="A7" s="8">
        <v>3</v>
      </c>
      <c r="B7" t="s">
        <v>7</v>
      </c>
    </row>
    <row r="8" spans="1:12" x14ac:dyDescent="0.25">
      <c r="A8" s="8"/>
    </row>
    <row r="9" spans="1:12" ht="16.5" thickBot="1" x14ac:dyDescent="0.3">
      <c r="A9" s="9" t="s">
        <v>8</v>
      </c>
      <c r="B9" s="9" t="s">
        <v>9</v>
      </c>
      <c r="C9" s="10" t="s">
        <v>10</v>
      </c>
      <c r="D9" s="9" t="s">
        <v>11</v>
      </c>
    </row>
    <row r="10" spans="1:12" x14ac:dyDescent="0.25">
      <c r="A10" t="s">
        <v>12</v>
      </c>
      <c r="B10" t="s">
        <v>13</v>
      </c>
      <c r="C10" t="s">
        <v>14</v>
      </c>
      <c r="D10" s="11">
        <v>21972</v>
      </c>
    </row>
    <row r="11" spans="1:12" x14ac:dyDescent="0.25">
      <c r="A11" t="s">
        <v>12</v>
      </c>
      <c r="B11" t="s">
        <v>15</v>
      </c>
      <c r="C11" t="s">
        <v>16</v>
      </c>
      <c r="D11" s="11">
        <v>68357</v>
      </c>
    </row>
    <row r="12" spans="1:12" x14ac:dyDescent="0.25">
      <c r="A12" t="s">
        <v>12</v>
      </c>
      <c r="B12" t="s">
        <v>17</v>
      </c>
      <c r="C12" t="s">
        <v>18</v>
      </c>
      <c r="D12" s="11">
        <v>46055</v>
      </c>
    </row>
    <row r="13" spans="1:12" x14ac:dyDescent="0.25">
      <c r="A13" t="s">
        <v>12</v>
      </c>
      <c r="B13" t="s">
        <v>13</v>
      </c>
      <c r="C13" t="s">
        <v>19</v>
      </c>
      <c r="D13" s="11">
        <v>60270</v>
      </c>
    </row>
    <row r="14" spans="1:12" x14ac:dyDescent="0.25">
      <c r="A14" t="s">
        <v>12</v>
      </c>
      <c r="B14" t="s">
        <v>13</v>
      </c>
      <c r="C14" t="s">
        <v>20</v>
      </c>
      <c r="D14" s="11">
        <v>46407</v>
      </c>
    </row>
    <row r="15" spans="1:12" x14ac:dyDescent="0.25">
      <c r="A15" t="s">
        <v>12</v>
      </c>
      <c r="B15" t="s">
        <v>15</v>
      </c>
      <c r="C15" t="s">
        <v>21</v>
      </c>
      <c r="D15" s="11">
        <v>73817</v>
      </c>
    </row>
    <row r="16" spans="1:12" x14ac:dyDescent="0.25">
      <c r="A16" t="s">
        <v>12</v>
      </c>
      <c r="B16" t="s">
        <v>13</v>
      </c>
      <c r="C16" t="s">
        <v>22</v>
      </c>
      <c r="D16" s="11">
        <v>45432</v>
      </c>
    </row>
    <row r="17" spans="1:4" x14ac:dyDescent="0.25">
      <c r="A17" t="s">
        <v>12</v>
      </c>
      <c r="B17" t="s">
        <v>13</v>
      </c>
      <c r="C17" t="s">
        <v>23</v>
      </c>
      <c r="D17" s="11">
        <v>116000</v>
      </c>
    </row>
    <row r="18" spans="1:4" x14ac:dyDescent="0.25">
      <c r="A18" t="s">
        <v>12</v>
      </c>
      <c r="B18" t="s">
        <v>13</v>
      </c>
      <c r="C18" t="s">
        <v>24</v>
      </c>
      <c r="D18" s="11">
        <v>88000</v>
      </c>
    </row>
    <row r="19" spans="1:4" x14ac:dyDescent="0.25">
      <c r="A19" t="s">
        <v>12</v>
      </c>
      <c r="B19" t="s">
        <v>15</v>
      </c>
      <c r="C19" t="s">
        <v>25</v>
      </c>
      <c r="D19" s="11">
        <v>49000</v>
      </c>
    </row>
    <row r="20" spans="1:4" x14ac:dyDescent="0.25">
      <c r="A20" t="s">
        <v>26</v>
      </c>
      <c r="B20" t="s">
        <v>13</v>
      </c>
      <c r="C20" t="s">
        <v>27</v>
      </c>
      <c r="D20" s="11">
        <v>39627</v>
      </c>
    </row>
    <row r="21" spans="1:4" x14ac:dyDescent="0.25">
      <c r="A21" t="s">
        <v>26</v>
      </c>
      <c r="B21" t="s">
        <v>15</v>
      </c>
      <c r="C21" t="s">
        <v>28</v>
      </c>
      <c r="D21" s="11">
        <v>29727</v>
      </c>
    </row>
    <row r="22" spans="1:4" x14ac:dyDescent="0.25">
      <c r="A22" t="s">
        <v>26</v>
      </c>
      <c r="B22" t="s">
        <v>13</v>
      </c>
      <c r="C22" t="s">
        <v>29</v>
      </c>
      <c r="D22" s="11">
        <v>93668</v>
      </c>
    </row>
    <row r="23" spans="1:4" x14ac:dyDescent="0.25">
      <c r="A23" t="s">
        <v>26</v>
      </c>
      <c r="B23" t="s">
        <v>15</v>
      </c>
      <c r="C23" t="s">
        <v>30</v>
      </c>
      <c r="D23" s="11">
        <v>134000</v>
      </c>
    </row>
    <row r="24" spans="1:4" x14ac:dyDescent="0.25">
      <c r="A24" t="s">
        <v>26</v>
      </c>
      <c r="B24" t="s">
        <v>13</v>
      </c>
      <c r="C24" t="s">
        <v>31</v>
      </c>
      <c r="D24" s="11">
        <v>34808</v>
      </c>
    </row>
    <row r="25" spans="1:4" x14ac:dyDescent="0.25">
      <c r="A25" t="s">
        <v>26</v>
      </c>
      <c r="B25" t="s">
        <v>13</v>
      </c>
      <c r="C25" t="s">
        <v>32</v>
      </c>
      <c r="D25" s="11">
        <v>134468</v>
      </c>
    </row>
    <row r="26" spans="1:4" x14ac:dyDescent="0.25">
      <c r="A26" t="s">
        <v>26</v>
      </c>
      <c r="B26" t="s">
        <v>17</v>
      </c>
      <c r="C26" t="s">
        <v>33</v>
      </c>
      <c r="D26" s="11">
        <v>45000</v>
      </c>
    </row>
    <row r="27" spans="1:4" x14ac:dyDescent="0.25">
      <c r="A27" t="s">
        <v>26</v>
      </c>
      <c r="B27" t="s">
        <v>15</v>
      </c>
      <c r="C27" t="s">
        <v>34</v>
      </c>
      <c r="D27" s="11">
        <v>185000</v>
      </c>
    </row>
    <row r="28" spans="1:4" x14ac:dyDescent="0.25">
      <c r="A28" t="s">
        <v>26</v>
      </c>
      <c r="B28" t="s">
        <v>17</v>
      </c>
      <c r="C28" t="s">
        <v>35</v>
      </c>
      <c r="D28" s="11">
        <v>50545</v>
      </c>
    </row>
    <row r="29" spans="1:4" x14ac:dyDescent="0.25">
      <c r="A29" t="s">
        <v>26</v>
      </c>
      <c r="B29" t="s">
        <v>15</v>
      </c>
      <c r="C29" t="s">
        <v>36</v>
      </c>
      <c r="D29" s="11">
        <v>140000</v>
      </c>
    </row>
    <row r="30" spans="1:4" x14ac:dyDescent="0.25">
      <c r="A30" t="s">
        <v>26</v>
      </c>
      <c r="B30" t="s">
        <v>17</v>
      </c>
      <c r="C30" t="s">
        <v>37</v>
      </c>
      <c r="D30" s="11">
        <v>100000</v>
      </c>
    </row>
    <row r="31" spans="1:4" x14ac:dyDescent="0.25">
      <c r="A31" t="s">
        <v>38</v>
      </c>
      <c r="B31" t="s">
        <v>15</v>
      </c>
      <c r="C31" t="s">
        <v>39</v>
      </c>
      <c r="D31" s="11">
        <v>60270</v>
      </c>
    </row>
    <row r="32" spans="1:4" x14ac:dyDescent="0.25">
      <c r="A32" t="s">
        <v>38</v>
      </c>
      <c r="B32" t="s">
        <v>13</v>
      </c>
      <c r="C32" t="s">
        <v>40</v>
      </c>
      <c r="D32" s="11">
        <v>89500</v>
      </c>
    </row>
    <row r="33" spans="1:4" x14ac:dyDescent="0.25">
      <c r="A33" t="s">
        <v>38</v>
      </c>
      <c r="B33" t="s">
        <v>17</v>
      </c>
      <c r="C33" t="s">
        <v>41</v>
      </c>
      <c r="D33" s="11">
        <v>80000</v>
      </c>
    </row>
    <row r="34" spans="1:4" x14ac:dyDescent="0.25">
      <c r="A34" t="s">
        <v>38</v>
      </c>
      <c r="B34" t="s">
        <v>13</v>
      </c>
      <c r="C34" t="s">
        <v>42</v>
      </c>
      <c r="D34" s="11">
        <v>65709</v>
      </c>
    </row>
    <row r="35" spans="1:4" x14ac:dyDescent="0.25">
      <c r="A35" t="s">
        <v>38</v>
      </c>
      <c r="B35" t="s">
        <v>15</v>
      </c>
      <c r="C35" t="s">
        <v>43</v>
      </c>
      <c r="D35" s="11">
        <v>45686</v>
      </c>
    </row>
    <row r="36" spans="1:4" x14ac:dyDescent="0.25">
      <c r="A36" t="s">
        <v>38</v>
      </c>
      <c r="B36" t="s">
        <v>15</v>
      </c>
      <c r="C36" t="s">
        <v>44</v>
      </c>
      <c r="D36" s="11">
        <v>140000</v>
      </c>
    </row>
    <row r="37" spans="1:4" x14ac:dyDescent="0.25">
      <c r="A37" t="s">
        <v>38</v>
      </c>
      <c r="B37" t="s">
        <v>15</v>
      </c>
      <c r="C37" t="s">
        <v>45</v>
      </c>
      <c r="D37" s="11">
        <v>59784</v>
      </c>
    </row>
    <row r="38" spans="1:4" x14ac:dyDescent="0.25">
      <c r="A38" t="s">
        <v>38</v>
      </c>
      <c r="B38" t="s">
        <v>13</v>
      </c>
      <c r="C38" t="s">
        <v>46</v>
      </c>
      <c r="D38" s="11">
        <v>225000</v>
      </c>
    </row>
    <row r="39" spans="1:4" x14ac:dyDescent="0.25">
      <c r="A39" t="s">
        <v>38</v>
      </c>
      <c r="B39" t="s">
        <v>15</v>
      </c>
      <c r="C39" t="s">
        <v>47</v>
      </c>
      <c r="D39" s="11">
        <v>38821</v>
      </c>
    </row>
    <row r="40" spans="1:4" x14ac:dyDescent="0.25">
      <c r="A40" t="s">
        <v>38</v>
      </c>
      <c r="B40" t="s">
        <v>17</v>
      </c>
      <c r="C40" t="s">
        <v>48</v>
      </c>
      <c r="D40" s="11">
        <v>102500</v>
      </c>
    </row>
    <row r="43" spans="1:4" x14ac:dyDescent="0.25">
      <c r="A43" s="8" t="s">
        <v>49</v>
      </c>
    </row>
    <row r="45" spans="1:4" ht="15.75" thickBot="1" x14ac:dyDescent="0.3">
      <c r="A45" s="9" t="s">
        <v>8</v>
      </c>
      <c r="B45" s="9" t="s">
        <v>9</v>
      </c>
      <c r="C45" s="9" t="s">
        <v>11</v>
      </c>
    </row>
    <row r="46" spans="1:4" x14ac:dyDescent="0.25">
      <c r="A46" t="s">
        <v>12</v>
      </c>
      <c r="B46" t="s">
        <v>13</v>
      </c>
      <c r="C46" s="11">
        <f>SUMIFS($D$10:$D$40,$B$10:$B$40,B46,$A$10:$A$40,A46)</f>
        <v>378081</v>
      </c>
    </row>
    <row r="47" spans="1:4" x14ac:dyDescent="0.25">
      <c r="A47" t="s">
        <v>12</v>
      </c>
      <c r="B47" t="s">
        <v>15</v>
      </c>
      <c r="C47" s="11">
        <f t="shared" ref="C47:C54" si="0">SUMIFS($D$10:$D$40,$B$10:$B$40,B47,$A$10:$A$40,A47)</f>
        <v>191174</v>
      </c>
    </row>
    <row r="48" spans="1:4" x14ac:dyDescent="0.25">
      <c r="A48" t="s">
        <v>12</v>
      </c>
      <c r="B48" t="s">
        <v>17</v>
      </c>
      <c r="C48" s="11">
        <f t="shared" si="0"/>
        <v>46055</v>
      </c>
    </row>
    <row r="49" spans="1:3" x14ac:dyDescent="0.25">
      <c r="A49" t="s">
        <v>26</v>
      </c>
      <c r="B49" t="s">
        <v>13</v>
      </c>
      <c r="C49" s="11">
        <f t="shared" si="0"/>
        <v>302571</v>
      </c>
    </row>
    <row r="50" spans="1:3" x14ac:dyDescent="0.25">
      <c r="A50" t="s">
        <v>26</v>
      </c>
      <c r="B50" t="s">
        <v>15</v>
      </c>
      <c r="C50" s="11">
        <f t="shared" si="0"/>
        <v>488727</v>
      </c>
    </row>
    <row r="51" spans="1:3" x14ac:dyDescent="0.25">
      <c r="A51" t="s">
        <v>26</v>
      </c>
      <c r="B51" t="s">
        <v>17</v>
      </c>
      <c r="C51" s="11">
        <f t="shared" si="0"/>
        <v>195545</v>
      </c>
    </row>
    <row r="52" spans="1:3" x14ac:dyDescent="0.25">
      <c r="A52" t="s">
        <v>38</v>
      </c>
      <c r="B52" t="s">
        <v>15</v>
      </c>
      <c r="C52" s="11">
        <f t="shared" si="0"/>
        <v>344561</v>
      </c>
    </row>
    <row r="53" spans="1:3" x14ac:dyDescent="0.25">
      <c r="A53" t="s">
        <v>38</v>
      </c>
      <c r="B53" t="s">
        <v>13</v>
      </c>
      <c r="C53" s="11">
        <f t="shared" si="0"/>
        <v>380209</v>
      </c>
    </row>
    <row r="54" spans="1:3" x14ac:dyDescent="0.25">
      <c r="A54" t="s">
        <v>38</v>
      </c>
      <c r="B54" t="s">
        <v>17</v>
      </c>
      <c r="C54" s="11">
        <f t="shared" si="0"/>
        <v>182500</v>
      </c>
    </row>
  </sheetData>
  <conditionalFormatting sqref="J6">
    <cfRule type="expression" dxfId="9" priority="1">
      <formula>AND($L$1,$L$2,$L$4)</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9525</xdr:colOff>
                    <xdr:row>1</xdr:row>
                    <xdr:rowOff>171450</xdr:rowOff>
                  </from>
                  <to>
                    <xdr:col>8</xdr:col>
                    <xdr:colOff>228600</xdr:colOff>
                    <xdr:row>3</xdr:row>
                    <xdr:rowOff>28575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7</xdr:col>
                    <xdr:colOff>9525</xdr:colOff>
                    <xdr:row>3</xdr:row>
                    <xdr:rowOff>171450</xdr:rowOff>
                  </from>
                  <to>
                    <xdr:col>8</xdr:col>
                    <xdr:colOff>228600</xdr:colOff>
                    <xdr:row>5</xdr:row>
                    <xdr:rowOff>28575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7</xdr:col>
                    <xdr:colOff>9525</xdr:colOff>
                    <xdr:row>5</xdr:row>
                    <xdr:rowOff>19050</xdr:rowOff>
                  </from>
                  <to>
                    <xdr:col>8</xdr:col>
                    <xdr:colOff>228600</xdr:colOff>
                    <xdr:row>6</xdr:row>
                    <xdr:rowOff>19050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4F935-AC59-46CE-BD85-D324E51D39CE}">
  <sheetPr>
    <tabColor theme="9" tint="0.79998168889431442"/>
  </sheetPr>
  <dimension ref="A1:M170"/>
  <sheetViews>
    <sheetView showGridLines="0" workbookViewId="0">
      <selection activeCell="H31" sqref="H31"/>
    </sheetView>
  </sheetViews>
  <sheetFormatPr defaultRowHeight="15" x14ac:dyDescent="0.25"/>
  <cols>
    <col min="1" max="1" width="10.7109375" customWidth="1"/>
    <col min="2" max="2" width="15.5703125" bestFit="1" customWidth="1"/>
    <col min="5" max="5" width="17.5703125" customWidth="1"/>
    <col min="6" max="6" width="9.7109375" customWidth="1"/>
    <col min="7" max="7" width="10" bestFit="1" customWidth="1"/>
    <col min="8" max="11" width="14" customWidth="1"/>
    <col min="12" max="13" width="7.140625" bestFit="1" customWidth="1"/>
  </cols>
  <sheetData>
    <row r="1" spans="1:13" ht="18.75" x14ac:dyDescent="0.3">
      <c r="A1" s="1" t="s">
        <v>115</v>
      </c>
      <c r="B1" s="2"/>
      <c r="C1" s="2"/>
      <c r="D1" s="2"/>
      <c r="E1" s="2"/>
      <c r="F1" s="2"/>
      <c r="G1" s="3"/>
      <c r="H1" s="3"/>
      <c r="I1" s="3"/>
      <c r="J1" s="3"/>
      <c r="L1" s="4" t="b">
        <v>1</v>
      </c>
    </row>
    <row r="2" spans="1:13" x14ac:dyDescent="0.25">
      <c r="L2" s="4" t="b">
        <v>1</v>
      </c>
    </row>
    <row r="3" spans="1:13" x14ac:dyDescent="0.25">
      <c r="A3" s="5">
        <v>1</v>
      </c>
      <c r="B3" s="6" t="s">
        <v>116</v>
      </c>
      <c r="C3" s="6"/>
      <c r="D3" s="6"/>
      <c r="E3" s="6"/>
      <c r="F3" s="6"/>
      <c r="G3" s="6"/>
      <c r="H3" s="6"/>
      <c r="I3" s="6"/>
      <c r="J3" s="6"/>
      <c r="K3" s="6"/>
      <c r="L3" s="4" t="b">
        <v>1</v>
      </c>
    </row>
    <row r="4" spans="1:13" x14ac:dyDescent="0.25">
      <c r="A4" s="5">
        <v>2</v>
      </c>
      <c r="B4" s="6" t="s">
        <v>117</v>
      </c>
      <c r="C4" s="6"/>
      <c r="D4" s="6"/>
      <c r="E4" s="6"/>
      <c r="F4" s="6"/>
      <c r="G4" s="6"/>
      <c r="H4" s="6"/>
      <c r="I4" s="6"/>
      <c r="K4" s="6"/>
    </row>
    <row r="5" spans="1:13" ht="18.75" x14ac:dyDescent="0.3">
      <c r="A5" s="5">
        <v>3</v>
      </c>
      <c r="B5" s="6" t="s">
        <v>118</v>
      </c>
      <c r="C5" s="6"/>
      <c r="D5" s="6"/>
      <c r="E5" s="6"/>
      <c r="F5" s="6"/>
      <c r="G5" s="6"/>
      <c r="H5" s="6"/>
      <c r="I5" s="6"/>
      <c r="J5" s="7" t="s">
        <v>6</v>
      </c>
      <c r="K5" s="6"/>
    </row>
    <row r="7" spans="1:13" ht="15.75" thickBot="1" x14ac:dyDescent="0.3">
      <c r="A7" s="9" t="s">
        <v>8</v>
      </c>
      <c r="B7" s="9" t="s">
        <v>54</v>
      </c>
      <c r="C7" s="9" t="s">
        <v>55</v>
      </c>
      <c r="D7" s="9" t="s">
        <v>113</v>
      </c>
    </row>
    <row r="8" spans="1:13" x14ac:dyDescent="0.25">
      <c r="A8" t="s">
        <v>12</v>
      </c>
      <c r="B8" t="s">
        <v>57</v>
      </c>
      <c r="C8" t="s">
        <v>58</v>
      </c>
      <c r="D8">
        <v>3196</v>
      </c>
    </row>
    <row r="9" spans="1:13" x14ac:dyDescent="0.25">
      <c r="A9" t="s">
        <v>12</v>
      </c>
      <c r="B9" t="s">
        <v>57</v>
      </c>
      <c r="C9" t="s">
        <v>59</v>
      </c>
      <c r="D9">
        <v>3573</v>
      </c>
    </row>
    <row r="10" spans="1:13" x14ac:dyDescent="0.25">
      <c r="A10" t="s">
        <v>12</v>
      </c>
      <c r="B10" t="s">
        <v>57</v>
      </c>
      <c r="C10" t="s">
        <v>60</v>
      </c>
      <c r="D10">
        <v>4904</v>
      </c>
      <c r="G10" t="s">
        <v>119</v>
      </c>
    </row>
    <row r="11" spans="1:13" x14ac:dyDescent="0.25">
      <c r="A11" t="s">
        <v>12</v>
      </c>
      <c r="B11" t="s">
        <v>57</v>
      </c>
      <c r="C11" t="s">
        <v>61</v>
      </c>
      <c r="D11">
        <v>4689</v>
      </c>
      <c r="H11" t="s">
        <v>57</v>
      </c>
      <c r="I11" t="s">
        <v>64</v>
      </c>
      <c r="J11" t="s">
        <v>77</v>
      </c>
      <c r="K11" t="s">
        <v>87</v>
      </c>
      <c r="L11" t="s">
        <v>100</v>
      </c>
      <c r="M11" t="s">
        <v>120</v>
      </c>
    </row>
    <row r="12" spans="1:13" x14ac:dyDescent="0.25">
      <c r="A12" t="s">
        <v>12</v>
      </c>
      <c r="B12" t="s">
        <v>57</v>
      </c>
      <c r="C12" t="s">
        <v>62</v>
      </c>
      <c r="D12">
        <v>10377</v>
      </c>
      <c r="G12" t="s">
        <v>58</v>
      </c>
      <c r="H12" s="11">
        <v>3196</v>
      </c>
      <c r="I12" s="11">
        <v>11918</v>
      </c>
      <c r="J12" s="11">
        <v>6858</v>
      </c>
      <c r="K12" s="11">
        <v>3270</v>
      </c>
      <c r="L12" s="11">
        <v>3576</v>
      </c>
      <c r="M12" s="11">
        <v>28818</v>
      </c>
    </row>
    <row r="13" spans="1:13" x14ac:dyDescent="0.25">
      <c r="A13" t="s">
        <v>12</v>
      </c>
      <c r="B13" t="s">
        <v>57</v>
      </c>
      <c r="C13" t="s">
        <v>63</v>
      </c>
      <c r="D13">
        <v>5657</v>
      </c>
      <c r="G13" t="s">
        <v>59</v>
      </c>
      <c r="H13" s="11">
        <v>3573</v>
      </c>
      <c r="I13" s="11">
        <v>8461</v>
      </c>
      <c r="J13" s="11">
        <v>6422</v>
      </c>
      <c r="K13" s="11">
        <v>3717</v>
      </c>
      <c r="L13" s="11">
        <v>0</v>
      </c>
      <c r="M13" s="11">
        <v>22173</v>
      </c>
    </row>
    <row r="14" spans="1:13" x14ac:dyDescent="0.25">
      <c r="A14" t="s">
        <v>12</v>
      </c>
      <c r="B14" t="s">
        <v>64</v>
      </c>
      <c r="C14" t="s">
        <v>58</v>
      </c>
      <c r="D14">
        <v>11918</v>
      </c>
      <c r="G14" t="s">
        <v>60</v>
      </c>
      <c r="H14" s="11">
        <v>4904</v>
      </c>
      <c r="I14" s="11">
        <v>939</v>
      </c>
      <c r="J14" s="11">
        <v>11500</v>
      </c>
      <c r="K14" s="11">
        <v>4892</v>
      </c>
      <c r="L14" s="11">
        <v>0</v>
      </c>
      <c r="M14" s="11">
        <v>22235</v>
      </c>
    </row>
    <row r="15" spans="1:13" x14ac:dyDescent="0.25">
      <c r="A15" t="s">
        <v>12</v>
      </c>
      <c r="B15" t="s">
        <v>64</v>
      </c>
      <c r="C15" t="s">
        <v>59</v>
      </c>
      <c r="D15">
        <v>8461</v>
      </c>
      <c r="G15" t="s">
        <v>61</v>
      </c>
      <c r="H15" s="11">
        <v>4689</v>
      </c>
      <c r="I15" s="11">
        <v>353</v>
      </c>
      <c r="J15" s="11">
        <v>612</v>
      </c>
      <c r="K15" s="11">
        <v>4360</v>
      </c>
      <c r="L15" s="11">
        <v>0</v>
      </c>
      <c r="M15" s="11">
        <v>10014</v>
      </c>
    </row>
    <row r="16" spans="1:13" x14ac:dyDescent="0.25">
      <c r="A16" t="s">
        <v>12</v>
      </c>
      <c r="B16" t="s">
        <v>64</v>
      </c>
      <c r="C16" t="s">
        <v>60</v>
      </c>
      <c r="D16">
        <v>939</v>
      </c>
      <c r="G16" t="s">
        <v>62</v>
      </c>
      <c r="H16" s="11">
        <v>10377</v>
      </c>
      <c r="I16" s="11">
        <v>794</v>
      </c>
      <c r="J16" s="11">
        <v>959</v>
      </c>
      <c r="K16" s="11">
        <v>5227</v>
      </c>
      <c r="L16" s="11">
        <v>672</v>
      </c>
      <c r="M16" s="11">
        <v>18029</v>
      </c>
    </row>
    <row r="17" spans="1:13" x14ac:dyDescent="0.25">
      <c r="A17" t="s">
        <v>12</v>
      </c>
      <c r="B17" t="s">
        <v>64</v>
      </c>
      <c r="C17" t="s">
        <v>61</v>
      </c>
      <c r="D17">
        <v>353</v>
      </c>
      <c r="G17" t="s">
        <v>65</v>
      </c>
      <c r="H17" s="11"/>
      <c r="I17" s="11">
        <v>1813</v>
      </c>
      <c r="J17" s="11">
        <v>1482</v>
      </c>
      <c r="K17" s="11">
        <v>317</v>
      </c>
      <c r="L17" s="11">
        <v>1737</v>
      </c>
      <c r="M17" s="11">
        <v>5349</v>
      </c>
    </row>
    <row r="18" spans="1:13" x14ac:dyDescent="0.25">
      <c r="A18" t="s">
        <v>12</v>
      </c>
      <c r="B18" t="s">
        <v>64</v>
      </c>
      <c r="C18" t="s">
        <v>62</v>
      </c>
      <c r="D18">
        <v>794</v>
      </c>
      <c r="G18" t="s">
        <v>66</v>
      </c>
      <c r="H18" s="11"/>
      <c r="I18" s="11">
        <v>2056</v>
      </c>
      <c r="J18" s="11">
        <v>1390</v>
      </c>
      <c r="K18" s="11">
        <v>563</v>
      </c>
      <c r="L18" s="11">
        <v>6726</v>
      </c>
      <c r="M18" s="11">
        <v>10735</v>
      </c>
    </row>
    <row r="19" spans="1:13" x14ac:dyDescent="0.25">
      <c r="A19" t="s">
        <v>12</v>
      </c>
      <c r="B19" t="s">
        <v>64</v>
      </c>
      <c r="C19" t="s">
        <v>65</v>
      </c>
      <c r="D19">
        <v>1813</v>
      </c>
      <c r="G19" t="s">
        <v>67</v>
      </c>
      <c r="H19" s="11"/>
      <c r="I19" s="11">
        <v>2661</v>
      </c>
      <c r="J19" s="11">
        <v>695</v>
      </c>
      <c r="K19" s="11">
        <v>938</v>
      </c>
      <c r="L19" s="11">
        <v>0</v>
      </c>
      <c r="M19" s="11">
        <v>4294</v>
      </c>
    </row>
    <row r="20" spans="1:13" x14ac:dyDescent="0.25">
      <c r="A20" t="s">
        <v>12</v>
      </c>
      <c r="B20" t="s">
        <v>64</v>
      </c>
      <c r="C20" t="s">
        <v>66</v>
      </c>
      <c r="D20">
        <v>2056</v>
      </c>
      <c r="G20" t="s">
        <v>68</v>
      </c>
      <c r="H20" s="11"/>
      <c r="I20" s="11">
        <v>2726</v>
      </c>
      <c r="J20" s="11">
        <v>603</v>
      </c>
      <c r="K20" s="11">
        <v>1376</v>
      </c>
      <c r="L20" s="11">
        <v>0</v>
      </c>
      <c r="M20" s="11">
        <v>4705</v>
      </c>
    </row>
    <row r="21" spans="1:13" x14ac:dyDescent="0.25">
      <c r="A21" t="s">
        <v>12</v>
      </c>
      <c r="B21" t="s">
        <v>64</v>
      </c>
      <c r="C21" t="s">
        <v>67</v>
      </c>
      <c r="D21">
        <v>2661</v>
      </c>
      <c r="G21" t="s">
        <v>69</v>
      </c>
      <c r="H21" s="11"/>
      <c r="I21" s="11">
        <v>685</v>
      </c>
      <c r="J21" s="11">
        <v>361</v>
      </c>
      <c r="K21" s="11">
        <v>1018</v>
      </c>
      <c r="L21" s="11">
        <v>0</v>
      </c>
      <c r="M21" s="11">
        <v>2064</v>
      </c>
    </row>
    <row r="22" spans="1:13" x14ac:dyDescent="0.25">
      <c r="A22" t="s">
        <v>12</v>
      </c>
      <c r="B22" t="s">
        <v>64</v>
      </c>
      <c r="C22" t="s">
        <v>68</v>
      </c>
      <c r="D22">
        <v>2726</v>
      </c>
      <c r="G22" t="s">
        <v>70</v>
      </c>
      <c r="H22" s="11"/>
      <c r="I22" s="11">
        <v>-383</v>
      </c>
      <c r="J22" s="11">
        <v>370</v>
      </c>
      <c r="K22" s="11">
        <v>2860</v>
      </c>
      <c r="L22" s="11">
        <v>8429</v>
      </c>
      <c r="M22" s="11">
        <v>11276</v>
      </c>
    </row>
    <row r="23" spans="1:13" x14ac:dyDescent="0.25">
      <c r="A23" t="s">
        <v>12</v>
      </c>
      <c r="B23" t="s">
        <v>64</v>
      </c>
      <c r="C23" t="s">
        <v>69</v>
      </c>
      <c r="D23">
        <v>685</v>
      </c>
      <c r="G23" t="s">
        <v>63</v>
      </c>
      <c r="H23" s="11">
        <v>5657</v>
      </c>
      <c r="I23" s="11">
        <v>2607</v>
      </c>
      <c r="J23" s="11">
        <v>1807</v>
      </c>
      <c r="K23" s="11">
        <v>1005</v>
      </c>
      <c r="L23" s="11">
        <v>7790</v>
      </c>
      <c r="M23" s="11">
        <v>18866</v>
      </c>
    </row>
    <row r="24" spans="1:13" x14ac:dyDescent="0.25">
      <c r="A24" t="s">
        <v>12</v>
      </c>
      <c r="B24" t="s">
        <v>64</v>
      </c>
      <c r="C24" t="s">
        <v>70</v>
      </c>
      <c r="D24">
        <v>-383</v>
      </c>
      <c r="G24" t="s">
        <v>120</v>
      </c>
      <c r="H24" s="11">
        <v>32396</v>
      </c>
      <c r="I24" s="11">
        <v>34630</v>
      </c>
      <c r="J24" s="11">
        <v>33059</v>
      </c>
      <c r="K24" s="11">
        <v>29543</v>
      </c>
      <c r="L24" s="11">
        <v>28930</v>
      </c>
      <c r="M24" s="11">
        <v>158558</v>
      </c>
    </row>
    <row r="25" spans="1:13" x14ac:dyDescent="0.25">
      <c r="A25" t="s">
        <v>12</v>
      </c>
      <c r="B25" t="s">
        <v>64</v>
      </c>
      <c r="C25" t="s">
        <v>63</v>
      </c>
      <c r="D25">
        <v>2607</v>
      </c>
    </row>
    <row r="26" spans="1:13" x14ac:dyDescent="0.25">
      <c r="A26" t="s">
        <v>12</v>
      </c>
      <c r="B26" t="s">
        <v>77</v>
      </c>
      <c r="C26" t="s">
        <v>58</v>
      </c>
      <c r="D26">
        <v>6858</v>
      </c>
    </row>
    <row r="27" spans="1:13" x14ac:dyDescent="0.25">
      <c r="A27" t="s">
        <v>12</v>
      </c>
      <c r="B27" t="s">
        <v>77</v>
      </c>
      <c r="C27" t="s">
        <v>59</v>
      </c>
      <c r="D27">
        <v>6422</v>
      </c>
    </row>
    <row r="28" spans="1:13" x14ac:dyDescent="0.25">
      <c r="A28" t="s">
        <v>12</v>
      </c>
      <c r="B28" t="s">
        <v>77</v>
      </c>
      <c r="C28" t="s">
        <v>60</v>
      </c>
      <c r="D28">
        <v>11500</v>
      </c>
    </row>
    <row r="29" spans="1:13" x14ac:dyDescent="0.25">
      <c r="A29" t="s">
        <v>12</v>
      </c>
      <c r="B29" t="s">
        <v>77</v>
      </c>
      <c r="C29" t="s">
        <v>61</v>
      </c>
      <c r="D29">
        <v>612</v>
      </c>
    </row>
    <row r="30" spans="1:13" x14ac:dyDescent="0.25">
      <c r="A30" t="s">
        <v>12</v>
      </c>
      <c r="B30" t="s">
        <v>77</v>
      </c>
      <c r="C30" t="s">
        <v>62</v>
      </c>
      <c r="D30">
        <v>959</v>
      </c>
    </row>
    <row r="31" spans="1:13" x14ac:dyDescent="0.25">
      <c r="A31" t="s">
        <v>12</v>
      </c>
      <c r="B31" t="s">
        <v>77</v>
      </c>
      <c r="C31" t="s">
        <v>65</v>
      </c>
      <c r="D31">
        <v>1482</v>
      </c>
    </row>
    <row r="32" spans="1:13" x14ac:dyDescent="0.25">
      <c r="A32" t="s">
        <v>12</v>
      </c>
      <c r="B32" t="s">
        <v>77</v>
      </c>
      <c r="C32" t="s">
        <v>66</v>
      </c>
      <c r="D32">
        <v>1390</v>
      </c>
    </row>
    <row r="33" spans="1:4" x14ac:dyDescent="0.25">
      <c r="A33" t="s">
        <v>12</v>
      </c>
      <c r="B33" t="s">
        <v>77</v>
      </c>
      <c r="C33" t="s">
        <v>67</v>
      </c>
      <c r="D33">
        <v>695</v>
      </c>
    </row>
    <row r="34" spans="1:4" x14ac:dyDescent="0.25">
      <c r="A34" t="s">
        <v>12</v>
      </c>
      <c r="B34" t="s">
        <v>77</v>
      </c>
      <c r="C34" t="s">
        <v>68</v>
      </c>
      <c r="D34">
        <v>603</v>
      </c>
    </row>
    <row r="35" spans="1:4" x14ac:dyDescent="0.25">
      <c r="A35" t="s">
        <v>12</v>
      </c>
      <c r="B35" t="s">
        <v>77</v>
      </c>
      <c r="C35" t="s">
        <v>69</v>
      </c>
      <c r="D35">
        <v>361</v>
      </c>
    </row>
    <row r="36" spans="1:4" x14ac:dyDescent="0.25">
      <c r="A36" t="s">
        <v>12</v>
      </c>
      <c r="B36" t="s">
        <v>77</v>
      </c>
      <c r="C36" t="s">
        <v>70</v>
      </c>
      <c r="D36">
        <v>370</v>
      </c>
    </row>
    <row r="37" spans="1:4" x14ac:dyDescent="0.25">
      <c r="A37" t="s">
        <v>12</v>
      </c>
      <c r="B37" t="s">
        <v>77</v>
      </c>
      <c r="C37" t="s">
        <v>63</v>
      </c>
      <c r="D37">
        <v>1807</v>
      </c>
    </row>
    <row r="38" spans="1:4" x14ac:dyDescent="0.25">
      <c r="A38" t="s">
        <v>12</v>
      </c>
      <c r="B38" t="s">
        <v>87</v>
      </c>
      <c r="C38" t="s">
        <v>58</v>
      </c>
      <c r="D38">
        <v>3270</v>
      </c>
    </row>
    <row r="39" spans="1:4" x14ac:dyDescent="0.25">
      <c r="A39" t="s">
        <v>12</v>
      </c>
      <c r="B39" t="s">
        <v>87</v>
      </c>
      <c r="C39" t="s">
        <v>59</v>
      </c>
      <c r="D39">
        <v>3717</v>
      </c>
    </row>
    <row r="40" spans="1:4" x14ac:dyDescent="0.25">
      <c r="A40" t="s">
        <v>12</v>
      </c>
      <c r="B40" t="s">
        <v>87</v>
      </c>
      <c r="C40" t="s">
        <v>60</v>
      </c>
      <c r="D40">
        <v>4892</v>
      </c>
    </row>
    <row r="41" spans="1:4" x14ac:dyDescent="0.25">
      <c r="A41" t="s">
        <v>12</v>
      </c>
      <c r="B41" t="s">
        <v>87</v>
      </c>
      <c r="C41" t="s">
        <v>61</v>
      </c>
      <c r="D41">
        <v>4360</v>
      </c>
    </row>
    <row r="42" spans="1:4" x14ac:dyDescent="0.25">
      <c r="A42" t="s">
        <v>12</v>
      </c>
      <c r="B42" t="s">
        <v>87</v>
      </c>
      <c r="C42" t="s">
        <v>62</v>
      </c>
      <c r="D42">
        <v>5227</v>
      </c>
    </row>
    <row r="43" spans="1:4" x14ac:dyDescent="0.25">
      <c r="A43" t="s">
        <v>12</v>
      </c>
      <c r="B43" t="s">
        <v>87</v>
      </c>
      <c r="C43" t="s">
        <v>65</v>
      </c>
      <c r="D43">
        <v>317</v>
      </c>
    </row>
    <row r="44" spans="1:4" x14ac:dyDescent="0.25">
      <c r="A44" t="s">
        <v>12</v>
      </c>
      <c r="B44" t="s">
        <v>87</v>
      </c>
      <c r="C44" t="s">
        <v>66</v>
      </c>
      <c r="D44">
        <v>563</v>
      </c>
    </row>
    <row r="45" spans="1:4" x14ac:dyDescent="0.25">
      <c r="A45" t="s">
        <v>12</v>
      </c>
      <c r="B45" t="s">
        <v>87</v>
      </c>
      <c r="C45" t="s">
        <v>67</v>
      </c>
      <c r="D45">
        <v>938</v>
      </c>
    </row>
    <row r="46" spans="1:4" x14ac:dyDescent="0.25">
      <c r="A46" t="s">
        <v>12</v>
      </c>
      <c r="B46" t="s">
        <v>87</v>
      </c>
      <c r="C46" t="s">
        <v>68</v>
      </c>
      <c r="D46">
        <v>1376</v>
      </c>
    </row>
    <row r="47" spans="1:4" x14ac:dyDescent="0.25">
      <c r="A47" t="s">
        <v>12</v>
      </c>
      <c r="B47" t="s">
        <v>87</v>
      </c>
      <c r="C47" t="s">
        <v>69</v>
      </c>
      <c r="D47">
        <v>1018</v>
      </c>
    </row>
    <row r="48" spans="1:4" x14ac:dyDescent="0.25">
      <c r="A48" t="s">
        <v>12</v>
      </c>
      <c r="B48" t="s">
        <v>87</v>
      </c>
      <c r="C48" t="s">
        <v>70</v>
      </c>
      <c r="D48">
        <v>2860</v>
      </c>
    </row>
    <row r="49" spans="1:4" x14ac:dyDescent="0.25">
      <c r="A49" t="s">
        <v>12</v>
      </c>
      <c r="B49" t="s">
        <v>87</v>
      </c>
      <c r="C49" t="s">
        <v>63</v>
      </c>
      <c r="D49">
        <v>1005</v>
      </c>
    </row>
    <row r="50" spans="1:4" x14ac:dyDescent="0.25">
      <c r="A50" t="s">
        <v>12</v>
      </c>
      <c r="B50" t="s">
        <v>100</v>
      </c>
      <c r="C50" t="s">
        <v>58</v>
      </c>
      <c r="D50">
        <v>3576</v>
      </c>
    </row>
    <row r="51" spans="1:4" x14ac:dyDescent="0.25">
      <c r="A51" t="s">
        <v>12</v>
      </c>
      <c r="B51" t="s">
        <v>100</v>
      </c>
      <c r="C51" t="s">
        <v>59</v>
      </c>
      <c r="D51">
        <v>0</v>
      </c>
    </row>
    <row r="52" spans="1:4" x14ac:dyDescent="0.25">
      <c r="A52" t="s">
        <v>12</v>
      </c>
      <c r="B52" t="s">
        <v>100</v>
      </c>
      <c r="C52" t="s">
        <v>60</v>
      </c>
      <c r="D52">
        <v>0</v>
      </c>
    </row>
    <row r="53" spans="1:4" x14ac:dyDescent="0.25">
      <c r="A53" t="s">
        <v>12</v>
      </c>
      <c r="B53" t="s">
        <v>100</v>
      </c>
      <c r="C53" t="s">
        <v>61</v>
      </c>
      <c r="D53">
        <v>0</v>
      </c>
    </row>
    <row r="54" spans="1:4" x14ac:dyDescent="0.25">
      <c r="A54" t="s">
        <v>12</v>
      </c>
      <c r="B54" t="s">
        <v>100</v>
      </c>
      <c r="C54" t="s">
        <v>62</v>
      </c>
      <c r="D54">
        <v>672</v>
      </c>
    </row>
    <row r="55" spans="1:4" x14ac:dyDescent="0.25">
      <c r="A55" t="s">
        <v>12</v>
      </c>
      <c r="B55" t="s">
        <v>100</v>
      </c>
      <c r="C55" t="s">
        <v>65</v>
      </c>
      <c r="D55">
        <v>1737</v>
      </c>
    </row>
    <row r="56" spans="1:4" x14ac:dyDescent="0.25">
      <c r="A56" t="s">
        <v>12</v>
      </c>
      <c r="B56" t="s">
        <v>100</v>
      </c>
      <c r="C56" t="s">
        <v>66</v>
      </c>
      <c r="D56">
        <v>6726</v>
      </c>
    </row>
    <row r="57" spans="1:4" x14ac:dyDescent="0.25">
      <c r="A57" t="s">
        <v>12</v>
      </c>
      <c r="B57" t="s">
        <v>100</v>
      </c>
      <c r="C57" t="s">
        <v>67</v>
      </c>
      <c r="D57">
        <v>0</v>
      </c>
    </row>
    <row r="58" spans="1:4" x14ac:dyDescent="0.25">
      <c r="A58" t="s">
        <v>12</v>
      </c>
      <c r="B58" t="s">
        <v>100</v>
      </c>
      <c r="C58" t="s">
        <v>68</v>
      </c>
      <c r="D58">
        <v>0</v>
      </c>
    </row>
    <row r="59" spans="1:4" x14ac:dyDescent="0.25">
      <c r="A59" t="s">
        <v>12</v>
      </c>
      <c r="B59" t="s">
        <v>100</v>
      </c>
      <c r="C59" t="s">
        <v>69</v>
      </c>
      <c r="D59">
        <v>0</v>
      </c>
    </row>
    <row r="60" spans="1:4" x14ac:dyDescent="0.25">
      <c r="A60" t="s">
        <v>12</v>
      </c>
      <c r="B60" t="s">
        <v>100</v>
      </c>
      <c r="C60" t="s">
        <v>70</v>
      </c>
      <c r="D60">
        <v>8429</v>
      </c>
    </row>
    <row r="61" spans="1:4" x14ac:dyDescent="0.25">
      <c r="A61" t="s">
        <v>12</v>
      </c>
      <c r="B61" t="s">
        <v>100</v>
      </c>
      <c r="C61" t="s">
        <v>63</v>
      </c>
      <c r="D61">
        <v>7790</v>
      </c>
    </row>
    <row r="62" spans="1:4" x14ac:dyDescent="0.25">
      <c r="A62" t="s">
        <v>26</v>
      </c>
      <c r="B62" t="s">
        <v>57</v>
      </c>
      <c r="C62" t="s">
        <v>71</v>
      </c>
      <c r="D62">
        <v>0</v>
      </c>
    </row>
    <row r="63" spans="1:4" x14ac:dyDescent="0.25">
      <c r="A63" t="s">
        <v>26</v>
      </c>
      <c r="B63" t="s">
        <v>57</v>
      </c>
      <c r="C63" t="s">
        <v>72</v>
      </c>
      <c r="D63">
        <v>0</v>
      </c>
    </row>
    <row r="64" spans="1:4" x14ac:dyDescent="0.25">
      <c r="A64" t="s">
        <v>26</v>
      </c>
      <c r="B64" t="s">
        <v>57</v>
      </c>
      <c r="C64" t="s">
        <v>73</v>
      </c>
      <c r="D64">
        <v>0</v>
      </c>
    </row>
    <row r="65" spans="1:4" x14ac:dyDescent="0.25">
      <c r="A65" t="s">
        <v>26</v>
      </c>
      <c r="B65" t="s">
        <v>57</v>
      </c>
      <c r="C65" t="s">
        <v>74</v>
      </c>
      <c r="D65">
        <v>0</v>
      </c>
    </row>
    <row r="66" spans="1:4" x14ac:dyDescent="0.25">
      <c r="A66" t="s">
        <v>26</v>
      </c>
      <c r="B66" t="s">
        <v>57</v>
      </c>
      <c r="C66" t="s">
        <v>75</v>
      </c>
      <c r="D66">
        <v>2810</v>
      </c>
    </row>
    <row r="67" spans="1:4" x14ac:dyDescent="0.25">
      <c r="A67" t="s">
        <v>26</v>
      </c>
      <c r="B67" t="s">
        <v>57</v>
      </c>
      <c r="C67" t="s">
        <v>76</v>
      </c>
      <c r="D67">
        <v>2196</v>
      </c>
    </row>
    <row r="68" spans="1:4" x14ac:dyDescent="0.25">
      <c r="A68" t="s">
        <v>26</v>
      </c>
      <c r="B68" t="s">
        <v>57</v>
      </c>
      <c r="C68" t="s">
        <v>78</v>
      </c>
      <c r="D68">
        <v>1318</v>
      </c>
    </row>
    <row r="69" spans="1:4" x14ac:dyDescent="0.25">
      <c r="A69" t="s">
        <v>26</v>
      </c>
      <c r="B69" t="s">
        <v>57</v>
      </c>
      <c r="C69" t="s">
        <v>79</v>
      </c>
      <c r="D69">
        <v>2178</v>
      </c>
    </row>
    <row r="70" spans="1:4" x14ac:dyDescent="0.25">
      <c r="A70" t="s">
        <v>26</v>
      </c>
      <c r="B70" t="s">
        <v>57</v>
      </c>
      <c r="C70" t="s">
        <v>80</v>
      </c>
      <c r="D70">
        <v>0</v>
      </c>
    </row>
    <row r="71" spans="1:4" x14ac:dyDescent="0.25">
      <c r="A71" t="s">
        <v>26</v>
      </c>
      <c r="B71" t="s">
        <v>57</v>
      </c>
      <c r="C71" t="s">
        <v>81</v>
      </c>
      <c r="D71">
        <v>0</v>
      </c>
    </row>
    <row r="72" spans="1:4" x14ac:dyDescent="0.25">
      <c r="A72" t="s">
        <v>26</v>
      </c>
      <c r="B72" t="s">
        <v>57</v>
      </c>
      <c r="C72" t="s">
        <v>82</v>
      </c>
      <c r="D72">
        <v>0</v>
      </c>
    </row>
    <row r="73" spans="1:4" x14ac:dyDescent="0.25">
      <c r="A73" t="s">
        <v>26</v>
      </c>
      <c r="B73" t="s">
        <v>57</v>
      </c>
      <c r="C73" t="s">
        <v>83</v>
      </c>
      <c r="D73">
        <v>0</v>
      </c>
    </row>
    <row r="74" spans="1:4" x14ac:dyDescent="0.25">
      <c r="A74" t="s">
        <v>26</v>
      </c>
      <c r="B74" t="s">
        <v>57</v>
      </c>
      <c r="C74" t="s">
        <v>84</v>
      </c>
      <c r="D74">
        <v>-571</v>
      </c>
    </row>
    <row r="75" spans="1:4" x14ac:dyDescent="0.25">
      <c r="A75" t="s">
        <v>26</v>
      </c>
      <c r="B75" t="s">
        <v>57</v>
      </c>
      <c r="C75" t="s">
        <v>85</v>
      </c>
      <c r="D75">
        <v>2670</v>
      </c>
    </row>
    <row r="76" spans="1:4" x14ac:dyDescent="0.25">
      <c r="A76" t="s">
        <v>26</v>
      </c>
      <c r="B76" t="s">
        <v>57</v>
      </c>
      <c r="C76" t="s">
        <v>86</v>
      </c>
      <c r="D76">
        <v>10012</v>
      </c>
    </row>
    <row r="77" spans="1:4" x14ac:dyDescent="0.25">
      <c r="A77" t="s">
        <v>26</v>
      </c>
      <c r="B77" t="s">
        <v>64</v>
      </c>
      <c r="C77" t="s">
        <v>78</v>
      </c>
      <c r="D77">
        <v>1663</v>
      </c>
    </row>
    <row r="78" spans="1:4" x14ac:dyDescent="0.25">
      <c r="A78" t="s">
        <v>26</v>
      </c>
      <c r="B78" t="s">
        <v>64</v>
      </c>
      <c r="C78" t="s">
        <v>79</v>
      </c>
      <c r="D78">
        <v>3683</v>
      </c>
    </row>
    <row r="79" spans="1:4" x14ac:dyDescent="0.25">
      <c r="A79" t="s">
        <v>26</v>
      </c>
      <c r="B79" t="s">
        <v>64</v>
      </c>
      <c r="C79" t="s">
        <v>80</v>
      </c>
      <c r="D79">
        <v>5405</v>
      </c>
    </row>
    <row r="80" spans="1:4" x14ac:dyDescent="0.25">
      <c r="A80" t="s">
        <v>26</v>
      </c>
      <c r="B80" t="s">
        <v>64</v>
      </c>
      <c r="C80" t="s">
        <v>81</v>
      </c>
      <c r="D80">
        <v>4242</v>
      </c>
    </row>
    <row r="81" spans="1:4" x14ac:dyDescent="0.25">
      <c r="A81" t="s">
        <v>26</v>
      </c>
      <c r="B81" t="s">
        <v>64</v>
      </c>
      <c r="C81" t="s">
        <v>82</v>
      </c>
      <c r="D81">
        <v>726</v>
      </c>
    </row>
    <row r="82" spans="1:4" x14ac:dyDescent="0.25">
      <c r="A82" t="s">
        <v>26</v>
      </c>
      <c r="B82" t="s">
        <v>64</v>
      </c>
      <c r="C82" t="s">
        <v>83</v>
      </c>
      <c r="D82">
        <v>0</v>
      </c>
    </row>
    <row r="83" spans="1:4" x14ac:dyDescent="0.25">
      <c r="A83" t="s">
        <v>26</v>
      </c>
      <c r="B83" t="s">
        <v>64</v>
      </c>
      <c r="C83" t="s">
        <v>84</v>
      </c>
      <c r="D83">
        <v>0</v>
      </c>
    </row>
    <row r="84" spans="1:4" x14ac:dyDescent="0.25">
      <c r="A84" t="s">
        <v>26</v>
      </c>
      <c r="B84" t="s">
        <v>64</v>
      </c>
      <c r="C84" t="s">
        <v>85</v>
      </c>
      <c r="D84">
        <v>0</v>
      </c>
    </row>
    <row r="85" spans="1:4" x14ac:dyDescent="0.25">
      <c r="A85" t="s">
        <v>26</v>
      </c>
      <c r="B85" t="s">
        <v>64</v>
      </c>
      <c r="C85" t="s">
        <v>86</v>
      </c>
      <c r="D85">
        <v>3865</v>
      </c>
    </row>
    <row r="86" spans="1:4" x14ac:dyDescent="0.25">
      <c r="A86" t="s">
        <v>26</v>
      </c>
      <c r="B86" t="s">
        <v>77</v>
      </c>
      <c r="C86" t="s">
        <v>71</v>
      </c>
      <c r="D86">
        <v>574</v>
      </c>
    </row>
    <row r="87" spans="1:4" x14ac:dyDescent="0.25">
      <c r="A87" t="s">
        <v>26</v>
      </c>
      <c r="B87" t="s">
        <v>77</v>
      </c>
      <c r="C87" t="s">
        <v>72</v>
      </c>
      <c r="D87">
        <v>1685</v>
      </c>
    </row>
    <row r="88" spans="1:4" x14ac:dyDescent="0.25">
      <c r="A88" t="s">
        <v>26</v>
      </c>
      <c r="B88" t="s">
        <v>77</v>
      </c>
      <c r="C88" t="s">
        <v>73</v>
      </c>
      <c r="D88">
        <v>1913</v>
      </c>
    </row>
    <row r="89" spans="1:4" x14ac:dyDescent="0.25">
      <c r="A89" t="s">
        <v>26</v>
      </c>
      <c r="B89" t="s">
        <v>77</v>
      </c>
      <c r="C89" t="s">
        <v>74</v>
      </c>
      <c r="D89">
        <v>2696</v>
      </c>
    </row>
    <row r="90" spans="1:4" x14ac:dyDescent="0.25">
      <c r="A90" t="s">
        <v>26</v>
      </c>
      <c r="B90" t="s">
        <v>77</v>
      </c>
      <c r="C90" t="s">
        <v>75</v>
      </c>
      <c r="D90">
        <v>3552</v>
      </c>
    </row>
    <row r="91" spans="1:4" x14ac:dyDescent="0.25">
      <c r="A91" t="s">
        <v>26</v>
      </c>
      <c r="B91" t="s">
        <v>77</v>
      </c>
      <c r="C91" t="s">
        <v>76</v>
      </c>
      <c r="D91">
        <v>0</v>
      </c>
    </row>
    <row r="92" spans="1:4" x14ac:dyDescent="0.25">
      <c r="A92" t="s">
        <v>26</v>
      </c>
      <c r="B92" t="s">
        <v>77</v>
      </c>
      <c r="C92" t="s">
        <v>78</v>
      </c>
      <c r="D92">
        <v>0</v>
      </c>
    </row>
    <row r="93" spans="1:4" x14ac:dyDescent="0.25">
      <c r="A93" t="s">
        <v>26</v>
      </c>
      <c r="B93" t="s">
        <v>77</v>
      </c>
      <c r="C93" t="s">
        <v>79</v>
      </c>
      <c r="D93">
        <v>1275</v>
      </c>
    </row>
    <row r="94" spans="1:4" x14ac:dyDescent="0.25">
      <c r="A94" t="s">
        <v>26</v>
      </c>
      <c r="B94" t="s">
        <v>77</v>
      </c>
      <c r="C94" t="s">
        <v>80</v>
      </c>
      <c r="D94">
        <v>1912</v>
      </c>
    </row>
    <row r="95" spans="1:4" x14ac:dyDescent="0.25">
      <c r="A95" t="s">
        <v>26</v>
      </c>
      <c r="B95" t="s">
        <v>77</v>
      </c>
      <c r="C95" t="s">
        <v>81</v>
      </c>
      <c r="D95">
        <v>2040</v>
      </c>
    </row>
    <row r="96" spans="1:4" x14ac:dyDescent="0.25">
      <c r="A96" t="s">
        <v>26</v>
      </c>
      <c r="B96" t="s">
        <v>77</v>
      </c>
      <c r="C96" t="s">
        <v>82</v>
      </c>
      <c r="D96">
        <v>3388</v>
      </c>
    </row>
    <row r="97" spans="1:4" x14ac:dyDescent="0.25">
      <c r="A97" t="s">
        <v>26</v>
      </c>
      <c r="B97" t="s">
        <v>77</v>
      </c>
      <c r="C97" t="s">
        <v>83</v>
      </c>
      <c r="D97">
        <v>3142</v>
      </c>
    </row>
    <row r="98" spans="1:4" x14ac:dyDescent="0.25">
      <c r="A98" t="s">
        <v>26</v>
      </c>
      <c r="B98" t="s">
        <v>77</v>
      </c>
      <c r="C98" t="s">
        <v>84</v>
      </c>
      <c r="D98">
        <v>273</v>
      </c>
    </row>
    <row r="99" spans="1:4" x14ac:dyDescent="0.25">
      <c r="A99" t="s">
        <v>26</v>
      </c>
      <c r="B99" t="s">
        <v>77</v>
      </c>
      <c r="C99" t="s">
        <v>85</v>
      </c>
      <c r="D99">
        <v>574</v>
      </c>
    </row>
    <row r="100" spans="1:4" x14ac:dyDescent="0.25">
      <c r="A100" t="s">
        <v>26</v>
      </c>
      <c r="B100" t="s">
        <v>77</v>
      </c>
      <c r="C100" t="s">
        <v>86</v>
      </c>
      <c r="D100">
        <v>7870</v>
      </c>
    </row>
    <row r="101" spans="1:4" x14ac:dyDescent="0.25">
      <c r="A101" t="s">
        <v>26</v>
      </c>
      <c r="B101" t="s">
        <v>87</v>
      </c>
      <c r="C101" t="s">
        <v>71</v>
      </c>
      <c r="D101">
        <v>1042</v>
      </c>
    </row>
    <row r="102" spans="1:4" x14ac:dyDescent="0.25">
      <c r="A102" t="s">
        <v>26</v>
      </c>
      <c r="B102" t="s">
        <v>87</v>
      </c>
      <c r="C102" t="s">
        <v>72</v>
      </c>
      <c r="D102">
        <v>485</v>
      </c>
    </row>
    <row r="103" spans="1:4" x14ac:dyDescent="0.25">
      <c r="A103" t="s">
        <v>26</v>
      </c>
      <c r="B103" t="s">
        <v>87</v>
      </c>
      <c r="C103" t="s">
        <v>73</v>
      </c>
      <c r="D103">
        <v>505</v>
      </c>
    </row>
    <row r="104" spans="1:4" x14ac:dyDescent="0.25">
      <c r="A104" t="s">
        <v>26</v>
      </c>
      <c r="B104" t="s">
        <v>87</v>
      </c>
      <c r="C104" t="s">
        <v>74</v>
      </c>
      <c r="D104">
        <v>533</v>
      </c>
    </row>
    <row r="105" spans="1:4" x14ac:dyDescent="0.25">
      <c r="A105" t="s">
        <v>26</v>
      </c>
      <c r="B105" t="s">
        <v>87</v>
      </c>
      <c r="C105" t="s">
        <v>75</v>
      </c>
      <c r="D105">
        <v>4365</v>
      </c>
    </row>
    <row r="106" spans="1:4" x14ac:dyDescent="0.25">
      <c r="A106" t="s">
        <v>26</v>
      </c>
      <c r="B106" t="s">
        <v>87</v>
      </c>
      <c r="C106" t="s">
        <v>76</v>
      </c>
      <c r="D106">
        <v>718</v>
      </c>
    </row>
    <row r="107" spans="1:4" x14ac:dyDescent="0.25">
      <c r="A107" t="s">
        <v>26</v>
      </c>
      <c r="B107" t="s">
        <v>87</v>
      </c>
      <c r="C107" t="s">
        <v>78</v>
      </c>
      <c r="D107">
        <v>417</v>
      </c>
    </row>
    <row r="108" spans="1:4" x14ac:dyDescent="0.25">
      <c r="A108" t="s">
        <v>26</v>
      </c>
      <c r="B108" t="s">
        <v>87</v>
      </c>
      <c r="C108" t="s">
        <v>79</v>
      </c>
      <c r="D108">
        <v>1093</v>
      </c>
    </row>
    <row r="109" spans="1:4" x14ac:dyDescent="0.25">
      <c r="A109" t="s">
        <v>26</v>
      </c>
      <c r="B109" t="s">
        <v>87</v>
      </c>
      <c r="C109" t="s">
        <v>80</v>
      </c>
      <c r="D109">
        <v>1230</v>
      </c>
    </row>
    <row r="110" spans="1:4" x14ac:dyDescent="0.25">
      <c r="A110" t="s">
        <v>26</v>
      </c>
      <c r="B110" t="s">
        <v>87</v>
      </c>
      <c r="C110" t="s">
        <v>81</v>
      </c>
      <c r="D110">
        <v>4365</v>
      </c>
    </row>
    <row r="111" spans="1:4" x14ac:dyDescent="0.25">
      <c r="A111" t="s">
        <v>26</v>
      </c>
      <c r="B111" t="s">
        <v>87</v>
      </c>
      <c r="C111" t="s">
        <v>82</v>
      </c>
      <c r="D111">
        <v>6011</v>
      </c>
    </row>
    <row r="112" spans="1:4" x14ac:dyDescent="0.25">
      <c r="A112" t="s">
        <v>26</v>
      </c>
      <c r="B112" t="s">
        <v>87</v>
      </c>
      <c r="C112" t="s">
        <v>83</v>
      </c>
      <c r="D112">
        <v>417</v>
      </c>
    </row>
    <row r="113" spans="1:4" x14ac:dyDescent="0.25">
      <c r="A113" t="s">
        <v>26</v>
      </c>
      <c r="B113" t="s">
        <v>87</v>
      </c>
      <c r="C113" t="s">
        <v>84</v>
      </c>
      <c r="D113">
        <v>253</v>
      </c>
    </row>
    <row r="114" spans="1:4" x14ac:dyDescent="0.25">
      <c r="A114" t="s">
        <v>26</v>
      </c>
      <c r="B114" t="s">
        <v>87</v>
      </c>
      <c r="C114" t="s">
        <v>85</v>
      </c>
      <c r="D114">
        <v>2050</v>
      </c>
    </row>
    <row r="115" spans="1:4" x14ac:dyDescent="0.25">
      <c r="A115" t="s">
        <v>26</v>
      </c>
      <c r="B115" t="s">
        <v>87</v>
      </c>
      <c r="C115" t="s">
        <v>86</v>
      </c>
      <c r="D115">
        <v>984</v>
      </c>
    </row>
    <row r="116" spans="1:4" x14ac:dyDescent="0.25">
      <c r="A116" t="s">
        <v>26</v>
      </c>
      <c r="B116" t="s">
        <v>100</v>
      </c>
      <c r="C116" t="s">
        <v>71</v>
      </c>
      <c r="D116">
        <v>878</v>
      </c>
    </row>
    <row r="117" spans="1:4" x14ac:dyDescent="0.25">
      <c r="A117" t="s">
        <v>26</v>
      </c>
      <c r="B117" t="s">
        <v>100</v>
      </c>
      <c r="C117" t="s">
        <v>72</v>
      </c>
      <c r="D117">
        <v>1721</v>
      </c>
    </row>
    <row r="118" spans="1:4" x14ac:dyDescent="0.25">
      <c r="A118" t="s">
        <v>26</v>
      </c>
      <c r="B118" t="s">
        <v>100</v>
      </c>
      <c r="C118" t="s">
        <v>73</v>
      </c>
      <c r="D118">
        <v>7172</v>
      </c>
    </row>
    <row r="119" spans="1:4" x14ac:dyDescent="0.25">
      <c r="A119" t="s">
        <v>26</v>
      </c>
      <c r="B119" t="s">
        <v>100</v>
      </c>
      <c r="C119" t="s">
        <v>82</v>
      </c>
      <c r="D119">
        <v>646</v>
      </c>
    </row>
    <row r="120" spans="1:4" x14ac:dyDescent="0.25">
      <c r="A120" t="s">
        <v>26</v>
      </c>
      <c r="B120" t="s">
        <v>100</v>
      </c>
      <c r="C120" t="s">
        <v>83</v>
      </c>
      <c r="D120">
        <v>0</v>
      </c>
    </row>
    <row r="121" spans="1:4" x14ac:dyDescent="0.25">
      <c r="A121" t="s">
        <v>26</v>
      </c>
      <c r="B121" t="s">
        <v>100</v>
      </c>
      <c r="C121" t="s">
        <v>84</v>
      </c>
      <c r="D121">
        <v>512</v>
      </c>
    </row>
    <row r="122" spans="1:4" x14ac:dyDescent="0.25">
      <c r="A122" t="s">
        <v>26</v>
      </c>
      <c r="B122" t="s">
        <v>100</v>
      </c>
      <c r="C122" t="s">
        <v>85</v>
      </c>
      <c r="D122">
        <v>8047</v>
      </c>
    </row>
    <row r="123" spans="1:4" x14ac:dyDescent="0.25">
      <c r="A123" t="s">
        <v>26</v>
      </c>
      <c r="B123" t="s">
        <v>100</v>
      </c>
      <c r="C123" t="s">
        <v>86</v>
      </c>
      <c r="D123">
        <v>3716</v>
      </c>
    </row>
    <row r="124" spans="1:4" x14ac:dyDescent="0.25">
      <c r="A124" t="s">
        <v>38</v>
      </c>
      <c r="B124" t="s">
        <v>64</v>
      </c>
      <c r="C124" t="s">
        <v>88</v>
      </c>
      <c r="D124">
        <v>527</v>
      </c>
    </row>
    <row r="125" spans="1:4" x14ac:dyDescent="0.25">
      <c r="A125" t="s">
        <v>38</v>
      </c>
      <c r="B125" t="s">
        <v>64</v>
      </c>
      <c r="C125" t="s">
        <v>89</v>
      </c>
      <c r="D125">
        <v>3242</v>
      </c>
    </row>
    <row r="126" spans="1:4" x14ac:dyDescent="0.25">
      <c r="A126" t="s">
        <v>38</v>
      </c>
      <c r="B126" t="s">
        <v>64</v>
      </c>
      <c r="C126" t="s">
        <v>90</v>
      </c>
      <c r="D126">
        <v>0</v>
      </c>
    </row>
    <row r="127" spans="1:4" x14ac:dyDescent="0.25">
      <c r="A127" t="s">
        <v>38</v>
      </c>
      <c r="B127" t="s">
        <v>64</v>
      </c>
      <c r="C127" t="s">
        <v>91</v>
      </c>
      <c r="D127">
        <v>1300</v>
      </c>
    </row>
    <row r="128" spans="1:4" x14ac:dyDescent="0.25">
      <c r="A128" t="s">
        <v>38</v>
      </c>
      <c r="B128" t="s">
        <v>64</v>
      </c>
      <c r="C128" t="s">
        <v>92</v>
      </c>
      <c r="D128">
        <v>431</v>
      </c>
    </row>
    <row r="129" spans="1:4" x14ac:dyDescent="0.25">
      <c r="A129" t="s">
        <v>38</v>
      </c>
      <c r="B129" t="s">
        <v>64</v>
      </c>
      <c r="C129" t="s">
        <v>93</v>
      </c>
      <c r="D129">
        <v>479</v>
      </c>
    </row>
    <row r="130" spans="1:4" x14ac:dyDescent="0.25">
      <c r="A130" t="s">
        <v>38</v>
      </c>
      <c r="B130" t="s">
        <v>64</v>
      </c>
      <c r="C130" t="s">
        <v>94</v>
      </c>
      <c r="D130">
        <v>0</v>
      </c>
    </row>
    <row r="131" spans="1:4" x14ac:dyDescent="0.25">
      <c r="A131" t="s">
        <v>38</v>
      </c>
      <c r="B131" t="s">
        <v>64</v>
      </c>
      <c r="C131" t="s">
        <v>95</v>
      </c>
      <c r="D131">
        <v>7489</v>
      </c>
    </row>
    <row r="132" spans="1:4" x14ac:dyDescent="0.25">
      <c r="A132" t="s">
        <v>38</v>
      </c>
      <c r="B132" t="s">
        <v>64</v>
      </c>
      <c r="C132" t="s">
        <v>96</v>
      </c>
      <c r="D132">
        <v>687</v>
      </c>
    </row>
    <row r="133" spans="1:4" x14ac:dyDescent="0.25">
      <c r="A133" t="s">
        <v>38</v>
      </c>
      <c r="B133" t="s">
        <v>64</v>
      </c>
      <c r="C133" t="s">
        <v>97</v>
      </c>
      <c r="D133">
        <v>260</v>
      </c>
    </row>
    <row r="134" spans="1:4" x14ac:dyDescent="0.25">
      <c r="A134" t="s">
        <v>38</v>
      </c>
      <c r="B134" t="s">
        <v>64</v>
      </c>
      <c r="C134" t="s">
        <v>98</v>
      </c>
      <c r="D134">
        <v>410</v>
      </c>
    </row>
    <row r="135" spans="1:4" x14ac:dyDescent="0.25">
      <c r="A135" t="s">
        <v>38</v>
      </c>
      <c r="B135" t="s">
        <v>64</v>
      </c>
      <c r="C135" t="s">
        <v>99</v>
      </c>
      <c r="D135">
        <v>4719</v>
      </c>
    </row>
    <row r="136" spans="1:4" x14ac:dyDescent="0.25">
      <c r="A136" t="s">
        <v>38</v>
      </c>
      <c r="B136" t="s">
        <v>64</v>
      </c>
      <c r="C136" t="s">
        <v>101</v>
      </c>
      <c r="D136">
        <v>5386</v>
      </c>
    </row>
    <row r="137" spans="1:4" x14ac:dyDescent="0.25">
      <c r="A137" t="s">
        <v>38</v>
      </c>
      <c r="B137" t="s">
        <v>77</v>
      </c>
      <c r="C137" t="s">
        <v>88</v>
      </c>
      <c r="D137">
        <v>1888</v>
      </c>
    </row>
    <row r="138" spans="1:4" x14ac:dyDescent="0.25">
      <c r="A138" t="s">
        <v>38</v>
      </c>
      <c r="B138" t="s">
        <v>77</v>
      </c>
      <c r="C138" t="s">
        <v>89</v>
      </c>
      <c r="D138">
        <v>1726</v>
      </c>
    </row>
    <row r="139" spans="1:4" x14ac:dyDescent="0.25">
      <c r="A139" t="s">
        <v>38</v>
      </c>
      <c r="B139" t="s">
        <v>77</v>
      </c>
      <c r="C139" t="s">
        <v>90</v>
      </c>
      <c r="D139">
        <v>1346</v>
      </c>
    </row>
    <row r="140" spans="1:4" x14ac:dyDescent="0.25">
      <c r="A140" t="s">
        <v>38</v>
      </c>
      <c r="B140" t="s">
        <v>77</v>
      </c>
      <c r="C140" t="s">
        <v>91</v>
      </c>
      <c r="D140">
        <v>3618</v>
      </c>
    </row>
    <row r="141" spans="1:4" x14ac:dyDescent="0.25">
      <c r="A141" t="s">
        <v>38</v>
      </c>
      <c r="B141" t="s">
        <v>77</v>
      </c>
      <c r="C141" t="s">
        <v>92</v>
      </c>
      <c r="D141">
        <v>787</v>
      </c>
    </row>
    <row r="142" spans="1:4" x14ac:dyDescent="0.25">
      <c r="A142" t="s">
        <v>38</v>
      </c>
      <c r="B142" t="s">
        <v>77</v>
      </c>
      <c r="C142" t="s">
        <v>93</v>
      </c>
      <c r="D142">
        <v>8521</v>
      </c>
    </row>
    <row r="143" spans="1:4" x14ac:dyDescent="0.25">
      <c r="A143" t="s">
        <v>38</v>
      </c>
      <c r="B143" t="s">
        <v>77</v>
      </c>
      <c r="C143" t="s">
        <v>94</v>
      </c>
      <c r="D143">
        <v>8197</v>
      </c>
    </row>
    <row r="144" spans="1:4" x14ac:dyDescent="0.25">
      <c r="A144" t="s">
        <v>38</v>
      </c>
      <c r="B144" t="s">
        <v>77</v>
      </c>
      <c r="C144" t="s">
        <v>95</v>
      </c>
      <c r="D144">
        <v>586</v>
      </c>
    </row>
    <row r="145" spans="1:4" x14ac:dyDescent="0.25">
      <c r="A145" t="s">
        <v>38</v>
      </c>
      <c r="B145" t="s">
        <v>77</v>
      </c>
      <c r="C145" t="s">
        <v>96</v>
      </c>
      <c r="D145">
        <v>341</v>
      </c>
    </row>
    <row r="146" spans="1:4" x14ac:dyDescent="0.25">
      <c r="A146" t="s">
        <v>38</v>
      </c>
      <c r="B146" t="s">
        <v>77</v>
      </c>
      <c r="C146" t="s">
        <v>97</v>
      </c>
      <c r="D146">
        <v>350</v>
      </c>
    </row>
    <row r="147" spans="1:4" x14ac:dyDescent="0.25">
      <c r="A147" t="s">
        <v>38</v>
      </c>
      <c r="B147" t="s">
        <v>77</v>
      </c>
      <c r="C147" t="s">
        <v>98</v>
      </c>
      <c r="D147">
        <v>0</v>
      </c>
    </row>
    <row r="148" spans="1:4" x14ac:dyDescent="0.25">
      <c r="A148" t="s">
        <v>38</v>
      </c>
      <c r="B148" t="s">
        <v>77</v>
      </c>
      <c r="C148" t="s">
        <v>99</v>
      </c>
      <c r="D148">
        <v>918</v>
      </c>
    </row>
    <row r="149" spans="1:4" x14ac:dyDescent="0.25">
      <c r="A149" t="s">
        <v>38</v>
      </c>
      <c r="B149" t="s">
        <v>77</v>
      </c>
      <c r="C149" t="s">
        <v>101</v>
      </c>
      <c r="D149">
        <v>1726</v>
      </c>
    </row>
    <row r="150" spans="1:4" x14ac:dyDescent="0.25">
      <c r="A150" t="s">
        <v>38</v>
      </c>
      <c r="B150" t="s">
        <v>87</v>
      </c>
      <c r="C150" t="s">
        <v>88</v>
      </c>
      <c r="D150">
        <v>0</v>
      </c>
    </row>
    <row r="151" spans="1:4" x14ac:dyDescent="0.25">
      <c r="A151" t="s">
        <v>38</v>
      </c>
      <c r="B151" t="s">
        <v>87</v>
      </c>
      <c r="C151" t="s">
        <v>89</v>
      </c>
      <c r="D151">
        <v>0</v>
      </c>
    </row>
    <row r="152" spans="1:4" x14ac:dyDescent="0.25">
      <c r="A152" t="s">
        <v>38</v>
      </c>
      <c r="B152" t="s">
        <v>87</v>
      </c>
      <c r="C152" t="s">
        <v>90</v>
      </c>
      <c r="D152">
        <v>1348</v>
      </c>
    </row>
    <row r="153" spans="1:4" x14ac:dyDescent="0.25">
      <c r="A153" t="s">
        <v>38</v>
      </c>
      <c r="B153" t="s">
        <v>87</v>
      </c>
      <c r="C153" t="s">
        <v>91</v>
      </c>
      <c r="D153">
        <v>1414</v>
      </c>
    </row>
    <row r="154" spans="1:4" x14ac:dyDescent="0.25">
      <c r="A154" t="s">
        <v>38</v>
      </c>
      <c r="B154" t="s">
        <v>87</v>
      </c>
      <c r="C154" t="s">
        <v>92</v>
      </c>
      <c r="D154">
        <v>902</v>
      </c>
    </row>
    <row r="155" spans="1:4" x14ac:dyDescent="0.25">
      <c r="A155" t="s">
        <v>38</v>
      </c>
      <c r="B155" t="s">
        <v>87</v>
      </c>
      <c r="C155" t="s">
        <v>93</v>
      </c>
      <c r="D155">
        <v>6612</v>
      </c>
    </row>
    <row r="156" spans="1:4" x14ac:dyDescent="0.25">
      <c r="A156" t="s">
        <v>38</v>
      </c>
      <c r="B156" t="s">
        <v>87</v>
      </c>
      <c r="C156" t="s">
        <v>94</v>
      </c>
      <c r="D156">
        <v>0</v>
      </c>
    </row>
    <row r="157" spans="1:4" x14ac:dyDescent="0.25">
      <c r="A157" t="s">
        <v>38</v>
      </c>
      <c r="B157" t="s">
        <v>87</v>
      </c>
      <c r="C157" t="s">
        <v>95</v>
      </c>
      <c r="D157">
        <v>566</v>
      </c>
    </row>
    <row r="158" spans="1:4" x14ac:dyDescent="0.25">
      <c r="A158" t="s">
        <v>38</v>
      </c>
      <c r="B158" t="s">
        <v>87</v>
      </c>
      <c r="C158" t="s">
        <v>96</v>
      </c>
      <c r="D158">
        <v>8729</v>
      </c>
    </row>
    <row r="159" spans="1:4" x14ac:dyDescent="0.25">
      <c r="A159" t="s">
        <v>38</v>
      </c>
      <c r="B159" t="s">
        <v>87</v>
      </c>
      <c r="C159" t="s">
        <v>97</v>
      </c>
      <c r="D159">
        <v>566</v>
      </c>
    </row>
    <row r="160" spans="1:4" x14ac:dyDescent="0.25">
      <c r="A160" t="s">
        <v>38</v>
      </c>
      <c r="B160" t="s">
        <v>87</v>
      </c>
      <c r="C160" t="s">
        <v>98</v>
      </c>
      <c r="D160">
        <v>9812</v>
      </c>
    </row>
    <row r="161" spans="1:4" x14ac:dyDescent="0.25">
      <c r="A161" t="s">
        <v>38</v>
      </c>
      <c r="B161" t="s">
        <v>87</v>
      </c>
      <c r="C161" t="s">
        <v>99</v>
      </c>
      <c r="D161">
        <v>681</v>
      </c>
    </row>
    <row r="162" spans="1:4" x14ac:dyDescent="0.25">
      <c r="A162" t="s">
        <v>38</v>
      </c>
      <c r="B162" t="s">
        <v>87</v>
      </c>
      <c r="C162" t="s">
        <v>101</v>
      </c>
      <c r="D162">
        <v>1702</v>
      </c>
    </row>
    <row r="163" spans="1:4" x14ac:dyDescent="0.25">
      <c r="A163" t="s">
        <v>38</v>
      </c>
      <c r="B163" t="s">
        <v>100</v>
      </c>
      <c r="C163" t="s">
        <v>88</v>
      </c>
      <c r="D163">
        <v>0</v>
      </c>
    </row>
    <row r="164" spans="1:4" x14ac:dyDescent="0.25">
      <c r="A164" t="s">
        <v>38</v>
      </c>
      <c r="B164" t="s">
        <v>100</v>
      </c>
      <c r="C164" t="s">
        <v>89</v>
      </c>
      <c r="D164">
        <v>0</v>
      </c>
    </row>
    <row r="165" spans="1:4" x14ac:dyDescent="0.25">
      <c r="A165" t="s">
        <v>38</v>
      </c>
      <c r="B165" t="s">
        <v>100</v>
      </c>
      <c r="C165" t="s">
        <v>90</v>
      </c>
      <c r="D165">
        <v>0</v>
      </c>
    </row>
    <row r="166" spans="1:4" x14ac:dyDescent="0.25">
      <c r="A166" t="s">
        <v>38</v>
      </c>
      <c r="B166" t="s">
        <v>100</v>
      </c>
      <c r="C166" t="s">
        <v>91</v>
      </c>
      <c r="D166">
        <v>2759</v>
      </c>
    </row>
    <row r="167" spans="1:4" x14ac:dyDescent="0.25">
      <c r="A167" t="s">
        <v>38</v>
      </c>
      <c r="B167" t="s">
        <v>100</v>
      </c>
      <c r="C167" t="s">
        <v>92</v>
      </c>
      <c r="D167">
        <v>5082</v>
      </c>
    </row>
    <row r="168" spans="1:4" x14ac:dyDescent="0.25">
      <c r="A168" t="s">
        <v>38</v>
      </c>
      <c r="B168" t="s">
        <v>100</v>
      </c>
      <c r="C168" t="s">
        <v>93</v>
      </c>
      <c r="D168">
        <v>0</v>
      </c>
    </row>
    <row r="169" spans="1:4" x14ac:dyDescent="0.25">
      <c r="A169" t="s">
        <v>38</v>
      </c>
      <c r="B169" t="s">
        <v>100</v>
      </c>
      <c r="C169" t="s">
        <v>94</v>
      </c>
      <c r="D169">
        <v>1530</v>
      </c>
    </row>
    <row r="170" spans="1:4" x14ac:dyDescent="0.25">
      <c r="A170" t="s">
        <v>38</v>
      </c>
      <c r="B170" t="s">
        <v>100</v>
      </c>
      <c r="C170" t="s">
        <v>101</v>
      </c>
      <c r="D170">
        <v>4476</v>
      </c>
    </row>
  </sheetData>
  <conditionalFormatting sqref="J5">
    <cfRule type="expression" dxfId="6" priority="1">
      <formula>AND($L$1,$L$2,$L$3)</formula>
    </cfRule>
  </conditionalFormatting>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4097" r:id="rId5" name="Check Box 1">
              <controlPr defaultSize="0" autoFill="0" autoLine="0" autoPict="0">
                <anchor moveWithCells="1">
                  <from>
                    <xdr:col>7</xdr:col>
                    <xdr:colOff>685800</xdr:colOff>
                    <xdr:row>1</xdr:row>
                    <xdr:rowOff>171450</xdr:rowOff>
                  </from>
                  <to>
                    <xdr:col>8</xdr:col>
                    <xdr:colOff>552450</xdr:colOff>
                    <xdr:row>3</xdr:row>
                    <xdr:rowOff>28575</xdr:rowOff>
                  </to>
                </anchor>
              </controlPr>
            </control>
          </mc:Choice>
        </mc:AlternateContent>
        <mc:AlternateContent xmlns:mc="http://schemas.openxmlformats.org/markup-compatibility/2006">
          <mc:Choice Requires="x14">
            <control shapeId="4098" r:id="rId6" name="Check Box 2">
              <controlPr defaultSize="0" autoFill="0" autoLine="0" autoPict="0">
                <anchor moveWithCells="1">
                  <from>
                    <xdr:col>7</xdr:col>
                    <xdr:colOff>685800</xdr:colOff>
                    <xdr:row>2</xdr:row>
                    <xdr:rowOff>171450</xdr:rowOff>
                  </from>
                  <to>
                    <xdr:col>8</xdr:col>
                    <xdr:colOff>552450</xdr:colOff>
                    <xdr:row>4</xdr:row>
                    <xdr:rowOff>28575</xdr:rowOff>
                  </to>
                </anchor>
              </controlPr>
            </control>
          </mc:Choice>
        </mc:AlternateContent>
        <mc:AlternateContent xmlns:mc="http://schemas.openxmlformats.org/markup-compatibility/2006">
          <mc:Choice Requires="x14">
            <control shapeId="4099" r:id="rId7" name="Check Box 3">
              <controlPr defaultSize="0" autoFill="0" autoLine="0" autoPict="0">
                <anchor moveWithCells="1">
                  <from>
                    <xdr:col>7</xdr:col>
                    <xdr:colOff>685800</xdr:colOff>
                    <xdr:row>4</xdr:row>
                    <xdr:rowOff>19050</xdr:rowOff>
                  </from>
                  <to>
                    <xdr:col>8</xdr:col>
                    <xdr:colOff>552450</xdr:colOff>
                    <xdr:row>5</xdr:row>
                    <xdr:rowOff>19050</xdr:rowOff>
                  </to>
                </anchor>
              </controlPr>
            </control>
          </mc:Choice>
        </mc:AlternateContent>
      </controls>
    </mc:Choice>
  </mc:AlternateContent>
  <tableParts count="1">
    <tablePart r:id="rId8"/>
  </tableParts>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72F9-1181-4339-B5BE-789F847A3BB2}">
  <sheetPr>
    <tabColor theme="9" tint="0.79998168889431442"/>
  </sheetPr>
  <dimension ref="A1:M186"/>
  <sheetViews>
    <sheetView showGridLines="0" workbookViewId="0">
      <selection activeCell="M35" sqref="M35"/>
    </sheetView>
  </sheetViews>
  <sheetFormatPr defaultRowHeight="15" x14ac:dyDescent="0.25"/>
  <cols>
    <col min="1" max="1" width="19.28515625" customWidth="1"/>
    <col min="2" max="2" width="11.85546875" customWidth="1"/>
    <col min="3" max="3" width="7" customWidth="1"/>
    <col min="5" max="5" width="11.28515625" bestFit="1" customWidth="1"/>
    <col min="6" max="6" width="11.42578125" customWidth="1"/>
    <col min="7" max="7" width="8.85546875" customWidth="1"/>
    <col min="10" max="10" width="24" bestFit="1" customWidth="1"/>
    <col min="17" max="17" width="7.42578125" bestFit="1" customWidth="1"/>
  </cols>
  <sheetData>
    <row r="1" spans="1:13" ht="18.75" x14ac:dyDescent="0.3">
      <c r="A1" s="1" t="s">
        <v>121</v>
      </c>
      <c r="B1" s="2"/>
      <c r="C1" s="2"/>
      <c r="D1" s="2"/>
      <c r="E1" s="2"/>
      <c r="F1" s="2"/>
      <c r="G1" s="3"/>
      <c r="H1" s="3"/>
      <c r="I1" s="3"/>
      <c r="J1" s="3"/>
      <c r="K1" s="3"/>
      <c r="M1" s="4" t="b">
        <v>1</v>
      </c>
    </row>
    <row r="2" spans="1:13" x14ac:dyDescent="0.25">
      <c r="M2" s="4" t="b">
        <v>1</v>
      </c>
    </row>
    <row r="3" spans="1:13" x14ac:dyDescent="0.25">
      <c r="A3" s="6">
        <v>1</v>
      </c>
      <c r="B3" s="6" t="s">
        <v>122</v>
      </c>
      <c r="C3" s="6"/>
      <c r="D3" s="6"/>
      <c r="E3" s="6"/>
      <c r="F3" s="6"/>
      <c r="G3" s="6"/>
      <c r="H3" s="6"/>
      <c r="I3" s="6"/>
      <c r="J3" s="6"/>
      <c r="K3" s="6"/>
      <c r="L3" s="6"/>
      <c r="M3" s="4" t="b">
        <v>1</v>
      </c>
    </row>
    <row r="4" spans="1:13" x14ac:dyDescent="0.25">
      <c r="A4" s="6">
        <v>2</v>
      </c>
      <c r="B4" s="6" t="s">
        <v>123</v>
      </c>
      <c r="C4" s="6"/>
      <c r="D4" s="6"/>
      <c r="E4" s="6"/>
      <c r="F4" s="6"/>
      <c r="G4" s="6"/>
      <c r="H4" s="6"/>
      <c r="I4" s="6"/>
      <c r="J4" s="6"/>
      <c r="L4" s="6"/>
    </row>
    <row r="5" spans="1:13" ht="18.75" x14ac:dyDescent="0.3">
      <c r="B5" s="32" t="s">
        <v>124</v>
      </c>
      <c r="C5" s="6"/>
      <c r="D5" s="6"/>
      <c r="E5" s="6"/>
      <c r="F5" s="6"/>
      <c r="G5" s="6"/>
      <c r="H5" s="6"/>
      <c r="I5" s="6"/>
      <c r="J5" s="6"/>
      <c r="K5" s="7" t="s">
        <v>6</v>
      </c>
      <c r="L5" s="6"/>
    </row>
    <row r="6" spans="1:13" x14ac:dyDescent="0.25">
      <c r="B6" s="32" t="s">
        <v>125</v>
      </c>
    </row>
    <row r="7" spans="1:13" x14ac:dyDescent="0.25">
      <c r="A7" s="6">
        <v>3</v>
      </c>
      <c r="B7" s="6" t="s">
        <v>126</v>
      </c>
    </row>
    <row r="8" spans="1:13" x14ac:dyDescent="0.25">
      <c r="A8" s="6"/>
      <c r="B8" s="6"/>
    </row>
    <row r="9" spans="1:13" x14ac:dyDescent="0.25">
      <c r="A9" s="33" t="s">
        <v>127</v>
      </c>
      <c r="B9" s="33" t="s">
        <v>55</v>
      </c>
      <c r="C9" s="33" t="s">
        <v>113</v>
      </c>
    </row>
    <row r="10" spans="1:13" x14ac:dyDescent="0.25">
      <c r="A10" t="s">
        <v>128</v>
      </c>
      <c r="B10" t="s">
        <v>58</v>
      </c>
      <c r="C10">
        <v>3196</v>
      </c>
      <c r="G10" t="s">
        <v>129</v>
      </c>
    </row>
    <row r="11" spans="1:13" x14ac:dyDescent="0.25">
      <c r="A11" t="s">
        <v>128</v>
      </c>
      <c r="B11" t="s">
        <v>59</v>
      </c>
      <c r="C11">
        <v>3573</v>
      </c>
      <c r="F11" s="34" t="s">
        <v>12</v>
      </c>
      <c r="G11" s="11">
        <v>158558</v>
      </c>
    </row>
    <row r="12" spans="1:13" x14ac:dyDescent="0.25">
      <c r="A12" t="s">
        <v>128</v>
      </c>
      <c r="B12" t="s">
        <v>60</v>
      </c>
      <c r="C12">
        <v>4904</v>
      </c>
      <c r="F12" s="34" t="s">
        <v>26</v>
      </c>
      <c r="G12" s="11">
        <v>118251</v>
      </c>
    </row>
    <row r="13" spans="1:13" x14ac:dyDescent="0.25">
      <c r="A13" t="s">
        <v>128</v>
      </c>
      <c r="B13" t="s">
        <v>61</v>
      </c>
      <c r="C13">
        <v>4689</v>
      </c>
      <c r="F13" s="34" t="s">
        <v>38</v>
      </c>
      <c r="G13" s="11">
        <v>101113</v>
      </c>
    </row>
    <row r="14" spans="1:13" x14ac:dyDescent="0.25">
      <c r="A14" t="s">
        <v>128</v>
      </c>
      <c r="B14" t="s">
        <v>62</v>
      </c>
      <c r="C14">
        <v>10377</v>
      </c>
      <c r="F14" s="34" t="s">
        <v>120</v>
      </c>
      <c r="G14" s="11">
        <v>377922</v>
      </c>
    </row>
    <row r="15" spans="1:13" x14ac:dyDescent="0.25">
      <c r="A15" t="s">
        <v>128</v>
      </c>
      <c r="B15" t="s">
        <v>63</v>
      </c>
      <c r="C15">
        <v>5657</v>
      </c>
    </row>
    <row r="16" spans="1:13" x14ac:dyDescent="0.25">
      <c r="A16" t="s">
        <v>130</v>
      </c>
      <c r="C16">
        <v>32396</v>
      </c>
    </row>
    <row r="17" spans="1:3" x14ac:dyDescent="0.25">
      <c r="A17" t="s">
        <v>131</v>
      </c>
      <c r="B17" t="s">
        <v>58</v>
      </c>
      <c r="C17">
        <v>11918</v>
      </c>
    </row>
    <row r="18" spans="1:3" x14ac:dyDescent="0.25">
      <c r="A18" t="s">
        <v>131</v>
      </c>
      <c r="B18" t="s">
        <v>59</v>
      </c>
      <c r="C18">
        <v>8461</v>
      </c>
    </row>
    <row r="19" spans="1:3" x14ac:dyDescent="0.25">
      <c r="A19" t="s">
        <v>131</v>
      </c>
      <c r="B19" t="s">
        <v>60</v>
      </c>
      <c r="C19">
        <v>939</v>
      </c>
    </row>
    <row r="20" spans="1:3" x14ac:dyDescent="0.25">
      <c r="A20" t="s">
        <v>131</v>
      </c>
      <c r="B20" t="s">
        <v>61</v>
      </c>
      <c r="C20">
        <v>353</v>
      </c>
    </row>
    <row r="21" spans="1:3" x14ac:dyDescent="0.25">
      <c r="A21" t="s">
        <v>131</v>
      </c>
      <c r="B21" t="s">
        <v>62</v>
      </c>
      <c r="C21">
        <v>794</v>
      </c>
    </row>
    <row r="22" spans="1:3" x14ac:dyDescent="0.25">
      <c r="A22" t="s">
        <v>131</v>
      </c>
      <c r="B22" t="s">
        <v>65</v>
      </c>
      <c r="C22">
        <v>1813</v>
      </c>
    </row>
    <row r="23" spans="1:3" x14ac:dyDescent="0.25">
      <c r="A23" t="s">
        <v>131</v>
      </c>
      <c r="B23" t="s">
        <v>66</v>
      </c>
      <c r="C23">
        <v>2056</v>
      </c>
    </row>
    <row r="24" spans="1:3" x14ac:dyDescent="0.25">
      <c r="A24" t="s">
        <v>131</v>
      </c>
      <c r="B24" t="s">
        <v>67</v>
      </c>
      <c r="C24">
        <v>2661</v>
      </c>
    </row>
    <row r="25" spans="1:3" x14ac:dyDescent="0.25">
      <c r="A25" t="s">
        <v>131</v>
      </c>
      <c r="B25" t="s">
        <v>68</v>
      </c>
      <c r="C25">
        <v>2726</v>
      </c>
    </row>
    <row r="26" spans="1:3" x14ac:dyDescent="0.25">
      <c r="A26" t="s">
        <v>131</v>
      </c>
      <c r="B26" t="s">
        <v>69</v>
      </c>
      <c r="C26">
        <v>685</v>
      </c>
    </row>
    <row r="27" spans="1:3" x14ac:dyDescent="0.25">
      <c r="A27" t="s">
        <v>131</v>
      </c>
      <c r="B27" t="s">
        <v>70</v>
      </c>
      <c r="C27">
        <v>-383</v>
      </c>
    </row>
    <row r="28" spans="1:3" x14ac:dyDescent="0.25">
      <c r="A28" t="s">
        <v>131</v>
      </c>
      <c r="B28" t="s">
        <v>63</v>
      </c>
      <c r="C28">
        <v>2607</v>
      </c>
    </row>
    <row r="29" spans="1:3" x14ac:dyDescent="0.25">
      <c r="A29" t="s">
        <v>132</v>
      </c>
      <c r="C29">
        <v>34630</v>
      </c>
    </row>
    <row r="30" spans="1:3" x14ac:dyDescent="0.25">
      <c r="A30" t="s">
        <v>133</v>
      </c>
      <c r="B30" t="s">
        <v>58</v>
      </c>
      <c r="C30">
        <v>6858</v>
      </c>
    </row>
    <row r="31" spans="1:3" x14ac:dyDescent="0.25">
      <c r="A31" t="s">
        <v>133</v>
      </c>
      <c r="B31" t="s">
        <v>59</v>
      </c>
      <c r="C31">
        <v>6422</v>
      </c>
    </row>
    <row r="32" spans="1:3" x14ac:dyDescent="0.25">
      <c r="A32" t="s">
        <v>133</v>
      </c>
      <c r="B32" t="s">
        <v>60</v>
      </c>
      <c r="C32">
        <v>11500</v>
      </c>
    </row>
    <row r="33" spans="1:3" x14ac:dyDescent="0.25">
      <c r="A33" t="s">
        <v>133</v>
      </c>
      <c r="B33" t="s">
        <v>61</v>
      </c>
      <c r="C33">
        <v>612</v>
      </c>
    </row>
    <row r="34" spans="1:3" x14ac:dyDescent="0.25">
      <c r="A34" t="s">
        <v>133</v>
      </c>
      <c r="B34" t="s">
        <v>62</v>
      </c>
      <c r="C34">
        <v>959</v>
      </c>
    </row>
    <row r="35" spans="1:3" x14ac:dyDescent="0.25">
      <c r="A35" t="s">
        <v>133</v>
      </c>
      <c r="B35" t="s">
        <v>65</v>
      </c>
      <c r="C35">
        <v>1482</v>
      </c>
    </row>
    <row r="36" spans="1:3" x14ac:dyDescent="0.25">
      <c r="A36" t="s">
        <v>133</v>
      </c>
      <c r="B36" t="s">
        <v>66</v>
      </c>
      <c r="C36">
        <v>1390</v>
      </c>
    </row>
    <row r="37" spans="1:3" x14ac:dyDescent="0.25">
      <c r="A37" t="s">
        <v>133</v>
      </c>
      <c r="B37" t="s">
        <v>67</v>
      </c>
      <c r="C37">
        <v>695</v>
      </c>
    </row>
    <row r="38" spans="1:3" x14ac:dyDescent="0.25">
      <c r="A38" t="s">
        <v>133</v>
      </c>
      <c r="B38" t="s">
        <v>68</v>
      </c>
      <c r="C38">
        <v>603</v>
      </c>
    </row>
    <row r="39" spans="1:3" x14ac:dyDescent="0.25">
      <c r="A39" t="s">
        <v>133</v>
      </c>
      <c r="B39" t="s">
        <v>69</v>
      </c>
      <c r="C39">
        <v>361</v>
      </c>
    </row>
    <row r="40" spans="1:3" x14ac:dyDescent="0.25">
      <c r="A40" t="s">
        <v>133</v>
      </c>
      <c r="B40" t="s">
        <v>70</v>
      </c>
      <c r="C40">
        <v>370</v>
      </c>
    </row>
    <row r="41" spans="1:3" x14ac:dyDescent="0.25">
      <c r="A41" t="s">
        <v>133</v>
      </c>
      <c r="B41" t="s">
        <v>63</v>
      </c>
      <c r="C41">
        <v>1807</v>
      </c>
    </row>
    <row r="42" spans="1:3" x14ac:dyDescent="0.25">
      <c r="A42" t="s">
        <v>134</v>
      </c>
      <c r="C42">
        <v>33059</v>
      </c>
    </row>
    <row r="43" spans="1:3" x14ac:dyDescent="0.25">
      <c r="A43" t="s">
        <v>135</v>
      </c>
      <c r="B43" t="s">
        <v>58</v>
      </c>
      <c r="C43">
        <v>3270</v>
      </c>
    </row>
    <row r="44" spans="1:3" x14ac:dyDescent="0.25">
      <c r="A44" t="s">
        <v>135</v>
      </c>
      <c r="B44" t="s">
        <v>59</v>
      </c>
      <c r="C44">
        <v>3717</v>
      </c>
    </row>
    <row r="45" spans="1:3" x14ac:dyDescent="0.25">
      <c r="A45" t="s">
        <v>135</v>
      </c>
      <c r="B45" t="s">
        <v>60</v>
      </c>
      <c r="C45">
        <v>4892</v>
      </c>
    </row>
    <row r="46" spans="1:3" x14ac:dyDescent="0.25">
      <c r="A46" t="s">
        <v>135</v>
      </c>
      <c r="B46" t="s">
        <v>61</v>
      </c>
      <c r="C46">
        <v>4360</v>
      </c>
    </row>
    <row r="47" spans="1:3" x14ac:dyDescent="0.25">
      <c r="A47" t="s">
        <v>135</v>
      </c>
      <c r="B47" t="s">
        <v>62</v>
      </c>
      <c r="C47">
        <v>5227</v>
      </c>
    </row>
    <row r="48" spans="1:3" x14ac:dyDescent="0.25">
      <c r="A48" t="s">
        <v>135</v>
      </c>
      <c r="B48" t="s">
        <v>65</v>
      </c>
      <c r="C48">
        <v>317</v>
      </c>
    </row>
    <row r="49" spans="1:3" x14ac:dyDescent="0.25">
      <c r="A49" t="s">
        <v>135</v>
      </c>
      <c r="B49" t="s">
        <v>66</v>
      </c>
      <c r="C49">
        <v>563</v>
      </c>
    </row>
    <row r="50" spans="1:3" x14ac:dyDescent="0.25">
      <c r="A50" t="s">
        <v>135</v>
      </c>
      <c r="B50" t="s">
        <v>67</v>
      </c>
      <c r="C50">
        <v>938</v>
      </c>
    </row>
    <row r="51" spans="1:3" x14ac:dyDescent="0.25">
      <c r="A51" t="s">
        <v>135</v>
      </c>
      <c r="B51" t="s">
        <v>68</v>
      </c>
      <c r="C51">
        <v>1376</v>
      </c>
    </row>
    <row r="52" spans="1:3" x14ac:dyDescent="0.25">
      <c r="A52" t="s">
        <v>135</v>
      </c>
      <c r="B52" t="s">
        <v>69</v>
      </c>
      <c r="C52">
        <v>1018</v>
      </c>
    </row>
    <row r="53" spans="1:3" x14ac:dyDescent="0.25">
      <c r="A53" t="s">
        <v>135</v>
      </c>
      <c r="B53" t="s">
        <v>70</v>
      </c>
      <c r="C53">
        <v>2860</v>
      </c>
    </row>
    <row r="54" spans="1:3" x14ac:dyDescent="0.25">
      <c r="A54" t="s">
        <v>135</v>
      </c>
      <c r="B54" t="s">
        <v>63</v>
      </c>
      <c r="C54">
        <v>1005</v>
      </c>
    </row>
    <row r="55" spans="1:3" x14ac:dyDescent="0.25">
      <c r="A55" t="s">
        <v>136</v>
      </c>
      <c r="C55">
        <v>29543</v>
      </c>
    </row>
    <row r="56" spans="1:3" x14ac:dyDescent="0.25">
      <c r="A56" t="s">
        <v>137</v>
      </c>
      <c r="B56" t="s">
        <v>58</v>
      </c>
      <c r="C56">
        <v>3576</v>
      </c>
    </row>
    <row r="57" spans="1:3" x14ac:dyDescent="0.25">
      <c r="A57" t="s">
        <v>137</v>
      </c>
      <c r="B57" t="s">
        <v>59</v>
      </c>
      <c r="C57">
        <v>0</v>
      </c>
    </row>
    <row r="58" spans="1:3" x14ac:dyDescent="0.25">
      <c r="A58" t="s">
        <v>137</v>
      </c>
      <c r="B58" t="s">
        <v>60</v>
      </c>
      <c r="C58">
        <v>0</v>
      </c>
    </row>
    <row r="59" spans="1:3" x14ac:dyDescent="0.25">
      <c r="A59" t="s">
        <v>137</v>
      </c>
      <c r="B59" t="s">
        <v>61</v>
      </c>
      <c r="C59">
        <v>0</v>
      </c>
    </row>
    <row r="60" spans="1:3" x14ac:dyDescent="0.25">
      <c r="A60" t="s">
        <v>137</v>
      </c>
      <c r="B60" t="s">
        <v>62</v>
      </c>
      <c r="C60">
        <v>672</v>
      </c>
    </row>
    <row r="61" spans="1:3" x14ac:dyDescent="0.25">
      <c r="A61" t="s">
        <v>137</v>
      </c>
      <c r="B61" t="s">
        <v>65</v>
      </c>
      <c r="C61">
        <v>1737</v>
      </c>
    </row>
    <row r="62" spans="1:3" x14ac:dyDescent="0.25">
      <c r="A62" t="s">
        <v>137</v>
      </c>
      <c r="B62" t="s">
        <v>66</v>
      </c>
      <c r="C62">
        <v>6726</v>
      </c>
    </row>
    <row r="63" spans="1:3" x14ac:dyDescent="0.25">
      <c r="A63" t="s">
        <v>137</v>
      </c>
      <c r="B63" t="s">
        <v>67</v>
      </c>
      <c r="C63">
        <v>0</v>
      </c>
    </row>
    <row r="64" spans="1:3" x14ac:dyDescent="0.25">
      <c r="A64" t="s">
        <v>137</v>
      </c>
      <c r="B64" t="s">
        <v>68</v>
      </c>
      <c r="C64">
        <v>0</v>
      </c>
    </row>
    <row r="65" spans="1:3" x14ac:dyDescent="0.25">
      <c r="A65" t="s">
        <v>137</v>
      </c>
      <c r="B65" t="s">
        <v>69</v>
      </c>
      <c r="C65">
        <v>0</v>
      </c>
    </row>
    <row r="66" spans="1:3" x14ac:dyDescent="0.25">
      <c r="A66" t="s">
        <v>137</v>
      </c>
      <c r="B66" t="s">
        <v>70</v>
      </c>
      <c r="C66">
        <v>8429</v>
      </c>
    </row>
    <row r="67" spans="1:3" x14ac:dyDescent="0.25">
      <c r="A67" t="s">
        <v>137</v>
      </c>
      <c r="B67" t="s">
        <v>63</v>
      </c>
      <c r="C67">
        <v>7790</v>
      </c>
    </row>
    <row r="68" spans="1:3" x14ac:dyDescent="0.25">
      <c r="A68" t="s">
        <v>138</v>
      </c>
      <c r="C68">
        <v>28930</v>
      </c>
    </row>
    <row r="69" spans="1:3" x14ac:dyDescent="0.25">
      <c r="A69" t="s">
        <v>139</v>
      </c>
      <c r="B69" t="s">
        <v>71</v>
      </c>
      <c r="C69">
        <v>0</v>
      </c>
    </row>
    <row r="70" spans="1:3" x14ac:dyDescent="0.25">
      <c r="A70" t="s">
        <v>139</v>
      </c>
      <c r="B70" t="s">
        <v>72</v>
      </c>
      <c r="C70">
        <v>0</v>
      </c>
    </row>
    <row r="71" spans="1:3" x14ac:dyDescent="0.25">
      <c r="A71" t="s">
        <v>139</v>
      </c>
      <c r="B71" t="s">
        <v>73</v>
      </c>
      <c r="C71">
        <v>0</v>
      </c>
    </row>
    <row r="72" spans="1:3" x14ac:dyDescent="0.25">
      <c r="A72" t="s">
        <v>139</v>
      </c>
      <c r="B72" t="s">
        <v>74</v>
      </c>
      <c r="C72">
        <v>0</v>
      </c>
    </row>
    <row r="73" spans="1:3" x14ac:dyDescent="0.25">
      <c r="A73" t="s">
        <v>139</v>
      </c>
      <c r="B73" t="s">
        <v>75</v>
      </c>
      <c r="C73">
        <v>2810</v>
      </c>
    </row>
    <row r="74" spans="1:3" x14ac:dyDescent="0.25">
      <c r="A74" t="s">
        <v>139</v>
      </c>
      <c r="B74" t="s">
        <v>76</v>
      </c>
      <c r="C74">
        <v>2196</v>
      </c>
    </row>
    <row r="75" spans="1:3" x14ac:dyDescent="0.25">
      <c r="A75" t="s">
        <v>139</v>
      </c>
      <c r="B75" t="s">
        <v>78</v>
      </c>
      <c r="C75">
        <v>1318</v>
      </c>
    </row>
    <row r="76" spans="1:3" x14ac:dyDescent="0.25">
      <c r="A76" t="s">
        <v>139</v>
      </c>
      <c r="B76" t="s">
        <v>79</v>
      </c>
      <c r="C76">
        <v>2178</v>
      </c>
    </row>
    <row r="77" spans="1:3" x14ac:dyDescent="0.25">
      <c r="A77" t="s">
        <v>139</v>
      </c>
      <c r="B77" t="s">
        <v>80</v>
      </c>
      <c r="C77">
        <v>0</v>
      </c>
    </row>
    <row r="78" spans="1:3" x14ac:dyDescent="0.25">
      <c r="A78" t="s">
        <v>139</v>
      </c>
      <c r="B78" t="s">
        <v>81</v>
      </c>
      <c r="C78">
        <v>0</v>
      </c>
    </row>
    <row r="79" spans="1:3" x14ac:dyDescent="0.25">
      <c r="A79" t="s">
        <v>139</v>
      </c>
      <c r="B79" t="s">
        <v>82</v>
      </c>
      <c r="C79">
        <v>0</v>
      </c>
    </row>
    <row r="80" spans="1:3" x14ac:dyDescent="0.25">
      <c r="A80" t="s">
        <v>139</v>
      </c>
      <c r="B80" t="s">
        <v>83</v>
      </c>
      <c r="C80">
        <v>0</v>
      </c>
    </row>
    <row r="81" spans="1:3" x14ac:dyDescent="0.25">
      <c r="A81" t="s">
        <v>139</v>
      </c>
      <c r="B81" t="s">
        <v>84</v>
      </c>
      <c r="C81">
        <v>-571</v>
      </c>
    </row>
    <row r="82" spans="1:3" x14ac:dyDescent="0.25">
      <c r="A82" t="s">
        <v>139</v>
      </c>
      <c r="B82" t="s">
        <v>85</v>
      </c>
      <c r="C82">
        <v>2670</v>
      </c>
    </row>
    <row r="83" spans="1:3" x14ac:dyDescent="0.25">
      <c r="A83" t="s">
        <v>139</v>
      </c>
      <c r="B83" t="s">
        <v>86</v>
      </c>
      <c r="C83">
        <v>10012</v>
      </c>
    </row>
    <row r="84" spans="1:3" x14ac:dyDescent="0.25">
      <c r="A84" t="s">
        <v>140</v>
      </c>
      <c r="C84">
        <v>20613</v>
      </c>
    </row>
    <row r="85" spans="1:3" x14ac:dyDescent="0.25">
      <c r="A85" t="s">
        <v>141</v>
      </c>
      <c r="B85" t="s">
        <v>78</v>
      </c>
      <c r="C85">
        <v>1663</v>
      </c>
    </row>
    <row r="86" spans="1:3" x14ac:dyDescent="0.25">
      <c r="A86" t="s">
        <v>141</v>
      </c>
      <c r="B86" t="s">
        <v>79</v>
      </c>
      <c r="C86">
        <v>3683</v>
      </c>
    </row>
    <row r="87" spans="1:3" x14ac:dyDescent="0.25">
      <c r="A87" t="s">
        <v>141</v>
      </c>
      <c r="B87" t="s">
        <v>80</v>
      </c>
      <c r="C87">
        <v>5405</v>
      </c>
    </row>
    <row r="88" spans="1:3" x14ac:dyDescent="0.25">
      <c r="A88" t="s">
        <v>141</v>
      </c>
      <c r="B88" t="s">
        <v>81</v>
      </c>
      <c r="C88">
        <v>4242</v>
      </c>
    </row>
    <row r="89" spans="1:3" x14ac:dyDescent="0.25">
      <c r="A89" t="s">
        <v>141</v>
      </c>
      <c r="B89" t="s">
        <v>82</v>
      </c>
      <c r="C89">
        <v>726</v>
      </c>
    </row>
    <row r="90" spans="1:3" x14ac:dyDescent="0.25">
      <c r="A90" t="s">
        <v>141</v>
      </c>
      <c r="B90" t="s">
        <v>83</v>
      </c>
      <c r="C90">
        <v>0</v>
      </c>
    </row>
    <row r="91" spans="1:3" x14ac:dyDescent="0.25">
      <c r="A91" t="s">
        <v>141</v>
      </c>
      <c r="B91" t="s">
        <v>84</v>
      </c>
      <c r="C91">
        <v>0</v>
      </c>
    </row>
    <row r="92" spans="1:3" x14ac:dyDescent="0.25">
      <c r="A92" t="s">
        <v>141</v>
      </c>
      <c r="B92" t="s">
        <v>85</v>
      </c>
      <c r="C92">
        <v>0</v>
      </c>
    </row>
    <row r="93" spans="1:3" x14ac:dyDescent="0.25">
      <c r="A93" t="s">
        <v>141</v>
      </c>
      <c r="B93" t="s">
        <v>86</v>
      </c>
      <c r="C93">
        <v>3865</v>
      </c>
    </row>
    <row r="94" spans="1:3" x14ac:dyDescent="0.25">
      <c r="A94" t="s">
        <v>142</v>
      </c>
      <c r="C94">
        <v>19584</v>
      </c>
    </row>
    <row r="95" spans="1:3" x14ac:dyDescent="0.25">
      <c r="A95" t="s">
        <v>143</v>
      </c>
      <c r="B95" t="s">
        <v>71</v>
      </c>
      <c r="C95">
        <v>574</v>
      </c>
    </row>
    <row r="96" spans="1:3" x14ac:dyDescent="0.25">
      <c r="A96" t="s">
        <v>143</v>
      </c>
      <c r="B96" t="s">
        <v>72</v>
      </c>
      <c r="C96">
        <v>1685</v>
      </c>
    </row>
    <row r="97" spans="1:3" x14ac:dyDescent="0.25">
      <c r="A97" t="s">
        <v>143</v>
      </c>
      <c r="B97" t="s">
        <v>73</v>
      </c>
      <c r="C97">
        <v>1913</v>
      </c>
    </row>
    <row r="98" spans="1:3" x14ac:dyDescent="0.25">
      <c r="A98" t="s">
        <v>143</v>
      </c>
      <c r="B98" t="s">
        <v>74</v>
      </c>
      <c r="C98">
        <v>2696</v>
      </c>
    </row>
    <row r="99" spans="1:3" x14ac:dyDescent="0.25">
      <c r="A99" t="s">
        <v>143</v>
      </c>
      <c r="B99" t="s">
        <v>75</v>
      </c>
      <c r="C99">
        <v>3552</v>
      </c>
    </row>
    <row r="100" spans="1:3" x14ac:dyDescent="0.25">
      <c r="A100" t="s">
        <v>143</v>
      </c>
      <c r="B100" t="s">
        <v>76</v>
      </c>
      <c r="C100">
        <v>0</v>
      </c>
    </row>
    <row r="101" spans="1:3" x14ac:dyDescent="0.25">
      <c r="A101" t="s">
        <v>143</v>
      </c>
      <c r="B101" t="s">
        <v>78</v>
      </c>
      <c r="C101">
        <v>0</v>
      </c>
    </row>
    <row r="102" spans="1:3" x14ac:dyDescent="0.25">
      <c r="A102" t="s">
        <v>143</v>
      </c>
      <c r="B102" t="s">
        <v>79</v>
      </c>
      <c r="C102">
        <v>1275</v>
      </c>
    </row>
    <row r="103" spans="1:3" x14ac:dyDescent="0.25">
      <c r="A103" t="s">
        <v>143</v>
      </c>
      <c r="B103" t="s">
        <v>80</v>
      </c>
      <c r="C103">
        <v>1912</v>
      </c>
    </row>
    <row r="104" spans="1:3" x14ac:dyDescent="0.25">
      <c r="A104" t="s">
        <v>143</v>
      </c>
      <c r="B104" t="s">
        <v>81</v>
      </c>
      <c r="C104">
        <v>2040</v>
      </c>
    </row>
    <row r="105" spans="1:3" x14ac:dyDescent="0.25">
      <c r="A105" t="s">
        <v>143</v>
      </c>
      <c r="B105" t="s">
        <v>82</v>
      </c>
      <c r="C105">
        <v>3388</v>
      </c>
    </row>
    <row r="106" spans="1:3" x14ac:dyDescent="0.25">
      <c r="A106" t="s">
        <v>143</v>
      </c>
      <c r="B106" t="s">
        <v>83</v>
      </c>
      <c r="C106">
        <v>3142</v>
      </c>
    </row>
    <row r="107" spans="1:3" x14ac:dyDescent="0.25">
      <c r="A107" t="s">
        <v>143</v>
      </c>
      <c r="B107" t="s">
        <v>84</v>
      </c>
      <c r="C107">
        <v>273</v>
      </c>
    </row>
    <row r="108" spans="1:3" x14ac:dyDescent="0.25">
      <c r="A108" t="s">
        <v>143</v>
      </c>
      <c r="B108" t="s">
        <v>85</v>
      </c>
      <c r="C108">
        <v>574</v>
      </c>
    </row>
    <row r="109" spans="1:3" x14ac:dyDescent="0.25">
      <c r="A109" t="s">
        <v>143</v>
      </c>
      <c r="B109" t="s">
        <v>86</v>
      </c>
      <c r="C109">
        <v>7870</v>
      </c>
    </row>
    <row r="110" spans="1:3" x14ac:dyDescent="0.25">
      <c r="A110" t="s">
        <v>144</v>
      </c>
      <c r="C110">
        <v>30894</v>
      </c>
    </row>
    <row r="111" spans="1:3" x14ac:dyDescent="0.25">
      <c r="A111" t="s">
        <v>145</v>
      </c>
      <c r="B111" t="s">
        <v>71</v>
      </c>
      <c r="C111">
        <v>1042</v>
      </c>
    </row>
    <row r="112" spans="1:3" x14ac:dyDescent="0.25">
      <c r="A112" t="s">
        <v>145</v>
      </c>
      <c r="B112" t="s">
        <v>72</v>
      </c>
      <c r="C112">
        <v>485</v>
      </c>
    </row>
    <row r="113" spans="1:3" x14ac:dyDescent="0.25">
      <c r="A113" t="s">
        <v>145</v>
      </c>
      <c r="B113" t="s">
        <v>73</v>
      </c>
      <c r="C113">
        <v>505</v>
      </c>
    </row>
    <row r="114" spans="1:3" x14ac:dyDescent="0.25">
      <c r="A114" t="s">
        <v>145</v>
      </c>
      <c r="B114" t="s">
        <v>74</v>
      </c>
      <c r="C114">
        <v>533</v>
      </c>
    </row>
    <row r="115" spans="1:3" x14ac:dyDescent="0.25">
      <c r="A115" t="s">
        <v>145</v>
      </c>
      <c r="B115" t="s">
        <v>75</v>
      </c>
      <c r="C115">
        <v>4365</v>
      </c>
    </row>
    <row r="116" spans="1:3" x14ac:dyDescent="0.25">
      <c r="A116" t="s">
        <v>145</v>
      </c>
      <c r="B116" t="s">
        <v>76</v>
      </c>
      <c r="C116">
        <v>718</v>
      </c>
    </row>
    <row r="117" spans="1:3" x14ac:dyDescent="0.25">
      <c r="A117" t="s">
        <v>145</v>
      </c>
      <c r="B117" t="s">
        <v>78</v>
      </c>
      <c r="C117">
        <v>417</v>
      </c>
    </row>
    <row r="118" spans="1:3" x14ac:dyDescent="0.25">
      <c r="A118" t="s">
        <v>145</v>
      </c>
      <c r="B118" t="s">
        <v>79</v>
      </c>
      <c r="C118">
        <v>1093</v>
      </c>
    </row>
    <row r="119" spans="1:3" x14ac:dyDescent="0.25">
      <c r="A119" t="s">
        <v>145</v>
      </c>
      <c r="B119" t="s">
        <v>80</v>
      </c>
      <c r="C119">
        <v>1230</v>
      </c>
    </row>
    <row r="120" spans="1:3" x14ac:dyDescent="0.25">
      <c r="A120" t="s">
        <v>145</v>
      </c>
      <c r="B120" t="s">
        <v>81</v>
      </c>
      <c r="C120">
        <v>4365</v>
      </c>
    </row>
    <row r="121" spans="1:3" x14ac:dyDescent="0.25">
      <c r="A121" t="s">
        <v>145</v>
      </c>
      <c r="B121" t="s">
        <v>82</v>
      </c>
      <c r="C121">
        <v>6011</v>
      </c>
    </row>
    <row r="122" spans="1:3" x14ac:dyDescent="0.25">
      <c r="A122" t="s">
        <v>145</v>
      </c>
      <c r="B122" t="s">
        <v>83</v>
      </c>
      <c r="C122">
        <v>417</v>
      </c>
    </row>
    <row r="123" spans="1:3" x14ac:dyDescent="0.25">
      <c r="A123" t="s">
        <v>145</v>
      </c>
      <c r="B123" t="s">
        <v>84</v>
      </c>
      <c r="C123">
        <v>253</v>
      </c>
    </row>
    <row r="124" spans="1:3" x14ac:dyDescent="0.25">
      <c r="A124" t="s">
        <v>145</v>
      </c>
      <c r="B124" t="s">
        <v>85</v>
      </c>
      <c r="C124">
        <v>2050</v>
      </c>
    </row>
    <row r="125" spans="1:3" x14ac:dyDescent="0.25">
      <c r="A125" t="s">
        <v>145</v>
      </c>
      <c r="B125" t="s">
        <v>86</v>
      </c>
      <c r="C125">
        <v>984</v>
      </c>
    </row>
    <row r="126" spans="1:3" x14ac:dyDescent="0.25">
      <c r="A126" t="s">
        <v>146</v>
      </c>
      <c r="C126">
        <v>24468</v>
      </c>
    </row>
    <row r="127" spans="1:3" x14ac:dyDescent="0.25">
      <c r="A127" t="s">
        <v>147</v>
      </c>
      <c r="B127" t="s">
        <v>71</v>
      </c>
      <c r="C127">
        <v>878</v>
      </c>
    </row>
    <row r="128" spans="1:3" x14ac:dyDescent="0.25">
      <c r="A128" t="s">
        <v>147</v>
      </c>
      <c r="B128" t="s">
        <v>72</v>
      </c>
      <c r="C128">
        <v>1721</v>
      </c>
    </row>
    <row r="129" spans="1:3" x14ac:dyDescent="0.25">
      <c r="A129" t="s">
        <v>147</v>
      </c>
      <c r="B129" t="s">
        <v>73</v>
      </c>
      <c r="C129">
        <v>7172</v>
      </c>
    </row>
    <row r="130" spans="1:3" x14ac:dyDescent="0.25">
      <c r="A130" t="s">
        <v>147</v>
      </c>
      <c r="B130" t="s">
        <v>82</v>
      </c>
      <c r="C130">
        <v>646</v>
      </c>
    </row>
    <row r="131" spans="1:3" x14ac:dyDescent="0.25">
      <c r="A131" t="s">
        <v>147</v>
      </c>
      <c r="B131" t="s">
        <v>83</v>
      </c>
      <c r="C131">
        <v>0</v>
      </c>
    </row>
    <row r="132" spans="1:3" x14ac:dyDescent="0.25">
      <c r="A132" t="s">
        <v>147</v>
      </c>
      <c r="B132" t="s">
        <v>84</v>
      </c>
      <c r="C132">
        <v>512</v>
      </c>
    </row>
    <row r="133" spans="1:3" x14ac:dyDescent="0.25">
      <c r="A133" t="s">
        <v>147</v>
      </c>
      <c r="B133" t="s">
        <v>85</v>
      </c>
      <c r="C133">
        <v>8047</v>
      </c>
    </row>
    <row r="134" spans="1:3" x14ac:dyDescent="0.25">
      <c r="A134" t="s">
        <v>147</v>
      </c>
      <c r="B134" t="s">
        <v>86</v>
      </c>
      <c r="C134">
        <v>3716</v>
      </c>
    </row>
    <row r="135" spans="1:3" x14ac:dyDescent="0.25">
      <c r="A135" t="s">
        <v>148</v>
      </c>
      <c r="C135">
        <v>22692</v>
      </c>
    </row>
    <row r="136" spans="1:3" x14ac:dyDescent="0.25">
      <c r="A136" t="s">
        <v>149</v>
      </c>
      <c r="B136" t="s">
        <v>88</v>
      </c>
      <c r="C136">
        <v>527</v>
      </c>
    </row>
    <row r="137" spans="1:3" x14ac:dyDescent="0.25">
      <c r="A137" t="s">
        <v>149</v>
      </c>
      <c r="B137" t="s">
        <v>89</v>
      </c>
      <c r="C137">
        <v>3242</v>
      </c>
    </row>
    <row r="138" spans="1:3" x14ac:dyDescent="0.25">
      <c r="A138" t="s">
        <v>149</v>
      </c>
      <c r="B138" t="s">
        <v>90</v>
      </c>
      <c r="C138">
        <v>0</v>
      </c>
    </row>
    <row r="139" spans="1:3" x14ac:dyDescent="0.25">
      <c r="A139" t="s">
        <v>149</v>
      </c>
      <c r="B139" t="s">
        <v>91</v>
      </c>
      <c r="C139">
        <v>1300</v>
      </c>
    </row>
    <row r="140" spans="1:3" x14ac:dyDescent="0.25">
      <c r="A140" t="s">
        <v>149</v>
      </c>
      <c r="B140" t="s">
        <v>92</v>
      </c>
      <c r="C140">
        <v>431</v>
      </c>
    </row>
    <row r="141" spans="1:3" x14ac:dyDescent="0.25">
      <c r="A141" t="s">
        <v>149</v>
      </c>
      <c r="B141" t="s">
        <v>93</v>
      </c>
      <c r="C141">
        <v>479</v>
      </c>
    </row>
    <row r="142" spans="1:3" x14ac:dyDescent="0.25">
      <c r="A142" t="s">
        <v>149</v>
      </c>
      <c r="B142" t="s">
        <v>94</v>
      </c>
      <c r="C142">
        <v>0</v>
      </c>
    </row>
    <row r="143" spans="1:3" x14ac:dyDescent="0.25">
      <c r="A143" t="s">
        <v>149</v>
      </c>
      <c r="B143" t="s">
        <v>95</v>
      </c>
      <c r="C143">
        <v>7489</v>
      </c>
    </row>
    <row r="144" spans="1:3" x14ac:dyDescent="0.25">
      <c r="A144" t="s">
        <v>149</v>
      </c>
      <c r="B144" t="s">
        <v>96</v>
      </c>
      <c r="C144">
        <v>687</v>
      </c>
    </row>
    <row r="145" spans="1:3" x14ac:dyDescent="0.25">
      <c r="A145" t="s">
        <v>149</v>
      </c>
      <c r="B145" t="s">
        <v>97</v>
      </c>
      <c r="C145">
        <v>260</v>
      </c>
    </row>
    <row r="146" spans="1:3" x14ac:dyDescent="0.25">
      <c r="A146" t="s">
        <v>149</v>
      </c>
      <c r="B146" t="s">
        <v>98</v>
      </c>
      <c r="C146">
        <v>410</v>
      </c>
    </row>
    <row r="147" spans="1:3" x14ac:dyDescent="0.25">
      <c r="A147" t="s">
        <v>149</v>
      </c>
      <c r="B147" t="s">
        <v>99</v>
      </c>
      <c r="C147">
        <v>4719</v>
      </c>
    </row>
    <row r="148" spans="1:3" x14ac:dyDescent="0.25">
      <c r="A148" t="s">
        <v>149</v>
      </c>
      <c r="B148" t="s">
        <v>101</v>
      </c>
      <c r="C148">
        <v>5386</v>
      </c>
    </row>
    <row r="149" spans="1:3" x14ac:dyDescent="0.25">
      <c r="A149" t="s">
        <v>150</v>
      </c>
      <c r="C149">
        <v>24930</v>
      </c>
    </row>
    <row r="150" spans="1:3" x14ac:dyDescent="0.25">
      <c r="A150" t="s">
        <v>151</v>
      </c>
      <c r="B150" t="s">
        <v>88</v>
      </c>
      <c r="C150">
        <v>1888</v>
      </c>
    </row>
    <row r="151" spans="1:3" x14ac:dyDescent="0.25">
      <c r="A151" t="s">
        <v>151</v>
      </c>
      <c r="B151" t="s">
        <v>89</v>
      </c>
      <c r="C151">
        <v>1726</v>
      </c>
    </row>
    <row r="152" spans="1:3" x14ac:dyDescent="0.25">
      <c r="A152" t="s">
        <v>151</v>
      </c>
      <c r="B152" t="s">
        <v>90</v>
      </c>
      <c r="C152">
        <v>1346</v>
      </c>
    </row>
    <row r="153" spans="1:3" x14ac:dyDescent="0.25">
      <c r="A153" t="s">
        <v>151</v>
      </c>
      <c r="B153" t="s">
        <v>91</v>
      </c>
      <c r="C153">
        <v>3618</v>
      </c>
    </row>
    <row r="154" spans="1:3" x14ac:dyDescent="0.25">
      <c r="A154" t="s">
        <v>151</v>
      </c>
      <c r="B154" t="s">
        <v>92</v>
      </c>
      <c r="C154">
        <v>787</v>
      </c>
    </row>
    <row r="155" spans="1:3" x14ac:dyDescent="0.25">
      <c r="A155" t="s">
        <v>151</v>
      </c>
      <c r="B155" t="s">
        <v>93</v>
      </c>
      <c r="C155">
        <v>8521</v>
      </c>
    </row>
    <row r="156" spans="1:3" x14ac:dyDescent="0.25">
      <c r="A156" t="s">
        <v>151</v>
      </c>
      <c r="B156" t="s">
        <v>94</v>
      </c>
      <c r="C156">
        <v>8197</v>
      </c>
    </row>
    <row r="157" spans="1:3" x14ac:dyDescent="0.25">
      <c r="A157" t="s">
        <v>151</v>
      </c>
      <c r="B157" t="s">
        <v>95</v>
      </c>
      <c r="C157">
        <v>586</v>
      </c>
    </row>
    <row r="158" spans="1:3" x14ac:dyDescent="0.25">
      <c r="A158" t="s">
        <v>151</v>
      </c>
      <c r="B158" t="s">
        <v>96</v>
      </c>
      <c r="C158">
        <v>341</v>
      </c>
    </row>
    <row r="159" spans="1:3" x14ac:dyDescent="0.25">
      <c r="A159" t="s">
        <v>151</v>
      </c>
      <c r="B159" t="s">
        <v>97</v>
      </c>
      <c r="C159">
        <v>350</v>
      </c>
    </row>
    <row r="160" spans="1:3" x14ac:dyDescent="0.25">
      <c r="A160" t="s">
        <v>151</v>
      </c>
      <c r="B160" t="s">
        <v>98</v>
      </c>
      <c r="C160">
        <v>0</v>
      </c>
    </row>
    <row r="161" spans="1:3" x14ac:dyDescent="0.25">
      <c r="A161" t="s">
        <v>151</v>
      </c>
      <c r="B161" t="s">
        <v>99</v>
      </c>
      <c r="C161">
        <v>918</v>
      </c>
    </row>
    <row r="162" spans="1:3" x14ac:dyDescent="0.25">
      <c r="A162" t="s">
        <v>151</v>
      </c>
      <c r="B162" t="s">
        <v>101</v>
      </c>
      <c r="C162">
        <v>1726</v>
      </c>
    </row>
    <row r="163" spans="1:3" x14ac:dyDescent="0.25">
      <c r="A163" t="s">
        <v>152</v>
      </c>
      <c r="C163">
        <v>30004</v>
      </c>
    </row>
    <row r="164" spans="1:3" x14ac:dyDescent="0.25">
      <c r="A164" t="s">
        <v>153</v>
      </c>
      <c r="B164" t="s">
        <v>88</v>
      </c>
      <c r="C164">
        <v>0</v>
      </c>
    </row>
    <row r="165" spans="1:3" x14ac:dyDescent="0.25">
      <c r="A165" t="s">
        <v>153</v>
      </c>
      <c r="B165" t="s">
        <v>89</v>
      </c>
      <c r="C165">
        <v>0</v>
      </c>
    </row>
    <row r="166" spans="1:3" x14ac:dyDescent="0.25">
      <c r="A166" t="s">
        <v>153</v>
      </c>
      <c r="B166" t="s">
        <v>90</v>
      </c>
      <c r="C166">
        <v>1348</v>
      </c>
    </row>
    <row r="167" spans="1:3" x14ac:dyDescent="0.25">
      <c r="A167" t="s">
        <v>153</v>
      </c>
      <c r="B167" t="s">
        <v>91</v>
      </c>
      <c r="C167">
        <v>1414</v>
      </c>
    </row>
    <row r="168" spans="1:3" x14ac:dyDescent="0.25">
      <c r="A168" t="s">
        <v>153</v>
      </c>
      <c r="B168" t="s">
        <v>92</v>
      </c>
      <c r="C168">
        <v>902</v>
      </c>
    </row>
    <row r="169" spans="1:3" x14ac:dyDescent="0.25">
      <c r="A169" t="s">
        <v>153</v>
      </c>
      <c r="B169" t="s">
        <v>93</v>
      </c>
      <c r="C169">
        <v>6612</v>
      </c>
    </row>
    <row r="170" spans="1:3" x14ac:dyDescent="0.25">
      <c r="A170" t="s">
        <v>153</v>
      </c>
      <c r="B170" t="s">
        <v>94</v>
      </c>
      <c r="C170">
        <v>0</v>
      </c>
    </row>
    <row r="171" spans="1:3" x14ac:dyDescent="0.25">
      <c r="A171" t="s">
        <v>153</v>
      </c>
      <c r="B171" t="s">
        <v>95</v>
      </c>
      <c r="C171">
        <v>566</v>
      </c>
    </row>
    <row r="172" spans="1:3" x14ac:dyDescent="0.25">
      <c r="A172" t="s">
        <v>153</v>
      </c>
      <c r="B172" t="s">
        <v>96</v>
      </c>
      <c r="C172">
        <v>8729</v>
      </c>
    </row>
    <row r="173" spans="1:3" x14ac:dyDescent="0.25">
      <c r="A173" t="s">
        <v>153</v>
      </c>
      <c r="B173" t="s">
        <v>97</v>
      </c>
      <c r="C173">
        <v>566</v>
      </c>
    </row>
    <row r="174" spans="1:3" x14ac:dyDescent="0.25">
      <c r="A174" t="s">
        <v>153</v>
      </c>
      <c r="B174" t="s">
        <v>98</v>
      </c>
      <c r="C174">
        <v>9812</v>
      </c>
    </row>
    <row r="175" spans="1:3" x14ac:dyDescent="0.25">
      <c r="A175" t="s">
        <v>153</v>
      </c>
      <c r="B175" t="s">
        <v>99</v>
      </c>
      <c r="C175">
        <v>681</v>
      </c>
    </row>
    <row r="176" spans="1:3" x14ac:dyDescent="0.25">
      <c r="A176" t="s">
        <v>153</v>
      </c>
      <c r="B176" t="s">
        <v>101</v>
      </c>
      <c r="C176">
        <v>1702</v>
      </c>
    </row>
    <row r="177" spans="1:3" x14ac:dyDescent="0.25">
      <c r="A177" t="s">
        <v>154</v>
      </c>
      <c r="C177">
        <v>32332</v>
      </c>
    </row>
    <row r="178" spans="1:3" x14ac:dyDescent="0.25">
      <c r="A178" t="s">
        <v>155</v>
      </c>
      <c r="B178" t="s">
        <v>88</v>
      </c>
      <c r="C178">
        <v>0</v>
      </c>
    </row>
    <row r="179" spans="1:3" x14ac:dyDescent="0.25">
      <c r="A179" t="s">
        <v>155</v>
      </c>
      <c r="B179" t="s">
        <v>89</v>
      </c>
      <c r="C179">
        <v>0</v>
      </c>
    </row>
    <row r="180" spans="1:3" x14ac:dyDescent="0.25">
      <c r="A180" t="s">
        <v>155</v>
      </c>
      <c r="B180" t="s">
        <v>90</v>
      </c>
      <c r="C180">
        <v>0</v>
      </c>
    </row>
    <row r="181" spans="1:3" x14ac:dyDescent="0.25">
      <c r="A181" t="s">
        <v>155</v>
      </c>
      <c r="B181" t="s">
        <v>91</v>
      </c>
      <c r="C181">
        <v>2759</v>
      </c>
    </row>
    <row r="182" spans="1:3" x14ac:dyDescent="0.25">
      <c r="A182" t="s">
        <v>155</v>
      </c>
      <c r="B182" t="s">
        <v>92</v>
      </c>
      <c r="C182">
        <v>5082</v>
      </c>
    </row>
    <row r="183" spans="1:3" x14ac:dyDescent="0.25">
      <c r="A183" t="s">
        <v>155</v>
      </c>
      <c r="B183" t="s">
        <v>93</v>
      </c>
      <c r="C183">
        <v>0</v>
      </c>
    </row>
    <row r="184" spans="1:3" x14ac:dyDescent="0.25">
      <c r="A184" t="s">
        <v>155</v>
      </c>
      <c r="B184" t="s">
        <v>94</v>
      </c>
      <c r="C184">
        <v>1530</v>
      </c>
    </row>
    <row r="185" spans="1:3" x14ac:dyDescent="0.25">
      <c r="A185" t="s">
        <v>155</v>
      </c>
      <c r="B185" t="s">
        <v>101</v>
      </c>
      <c r="C185">
        <v>4476</v>
      </c>
    </row>
    <row r="186" spans="1:3" x14ac:dyDescent="0.25">
      <c r="A186" t="s">
        <v>156</v>
      </c>
      <c r="C186">
        <v>13847</v>
      </c>
    </row>
  </sheetData>
  <conditionalFormatting sqref="K5">
    <cfRule type="expression" dxfId="4" priority="1">
      <formula>AND($M$1,$M$2,$M$3)</formula>
    </cfRule>
  </conditionalFormatting>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5121" r:id="rId5" name="Check Box 1">
              <controlPr defaultSize="0" autoFill="0" autoLine="0" autoPict="0">
                <anchor moveWithCells="1">
                  <from>
                    <xdr:col>7</xdr:col>
                    <xdr:colOff>9525</xdr:colOff>
                    <xdr:row>1</xdr:row>
                    <xdr:rowOff>171450</xdr:rowOff>
                  </from>
                  <to>
                    <xdr:col>8</xdr:col>
                    <xdr:colOff>228600</xdr:colOff>
                    <xdr:row>3</xdr:row>
                    <xdr:rowOff>28575</xdr:rowOff>
                  </to>
                </anchor>
              </controlPr>
            </control>
          </mc:Choice>
        </mc:AlternateContent>
        <mc:AlternateContent xmlns:mc="http://schemas.openxmlformats.org/markup-compatibility/2006">
          <mc:Choice Requires="x14">
            <control shapeId="5122" r:id="rId6" name="Check Box 2">
              <controlPr defaultSize="0" autoFill="0" autoLine="0" autoPict="0">
                <anchor moveWithCells="1">
                  <from>
                    <xdr:col>7</xdr:col>
                    <xdr:colOff>9525</xdr:colOff>
                    <xdr:row>2</xdr:row>
                    <xdr:rowOff>171450</xdr:rowOff>
                  </from>
                  <to>
                    <xdr:col>8</xdr:col>
                    <xdr:colOff>228600</xdr:colOff>
                    <xdr:row>4</xdr:row>
                    <xdr:rowOff>28575</xdr:rowOff>
                  </to>
                </anchor>
              </controlPr>
            </control>
          </mc:Choice>
        </mc:AlternateContent>
        <mc:AlternateContent xmlns:mc="http://schemas.openxmlformats.org/markup-compatibility/2006">
          <mc:Choice Requires="x14">
            <control shapeId="5123" r:id="rId7" name="Check Box 3">
              <controlPr defaultSize="0" autoFill="0" autoLine="0" autoPict="0">
                <anchor moveWithCells="1">
                  <from>
                    <xdr:col>7</xdr:col>
                    <xdr:colOff>9525</xdr:colOff>
                    <xdr:row>4</xdr:row>
                    <xdr:rowOff>19050</xdr:rowOff>
                  </from>
                  <to>
                    <xdr:col>8</xdr:col>
                    <xdr:colOff>228600</xdr:colOff>
                    <xdr:row>5</xdr:row>
                    <xdr:rowOff>19050</xdr:rowOff>
                  </to>
                </anchor>
              </controlPr>
            </control>
          </mc:Choice>
        </mc:AlternateContent>
      </controls>
    </mc:Choice>
  </mc:AlternateContent>
  <tableParts count="1">
    <tablePart r:id="rId8"/>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509D0-4ADB-4E25-A0D3-050A91F7FD35}">
  <sheetPr>
    <tabColor theme="9" tint="0.79998168889431442"/>
  </sheetPr>
  <dimension ref="A1:L55"/>
  <sheetViews>
    <sheetView showGridLines="0" workbookViewId="0">
      <selection activeCell="C9" sqref="C9"/>
    </sheetView>
  </sheetViews>
  <sheetFormatPr defaultRowHeight="15" x14ac:dyDescent="0.25"/>
  <cols>
    <col min="1" max="1" width="18.140625" customWidth="1"/>
    <col min="2" max="2" width="11" customWidth="1"/>
    <col min="3" max="3" width="14.140625" customWidth="1"/>
    <col min="4" max="4" width="5.28515625" customWidth="1"/>
    <col min="5" max="5" width="4.5703125" customWidth="1"/>
    <col min="6" max="6" width="15.7109375" customWidth="1"/>
    <col min="7" max="7" width="11.42578125" customWidth="1"/>
    <col min="8" max="8" width="11.28515625" customWidth="1"/>
    <col min="16" max="16" width="17.7109375" customWidth="1"/>
  </cols>
  <sheetData>
    <row r="1" spans="1:12" ht="18.75" x14ac:dyDescent="0.3">
      <c r="A1" s="1" t="s">
        <v>157</v>
      </c>
      <c r="B1" s="2"/>
      <c r="C1" s="2"/>
      <c r="D1" s="2"/>
      <c r="E1" s="2"/>
      <c r="F1" s="2"/>
      <c r="G1" s="3"/>
      <c r="H1" s="3"/>
      <c r="I1" s="3"/>
      <c r="J1" s="3"/>
      <c r="L1" s="4" t="b">
        <v>1</v>
      </c>
    </row>
    <row r="2" spans="1:12" x14ac:dyDescent="0.25">
      <c r="L2" s="4" t="b">
        <v>1</v>
      </c>
    </row>
    <row r="3" spans="1:12" x14ac:dyDescent="0.25">
      <c r="A3" s="5">
        <v>1</v>
      </c>
      <c r="B3" s="6" t="s">
        <v>158</v>
      </c>
      <c r="C3" s="6"/>
      <c r="D3" s="6"/>
      <c r="E3" s="6"/>
      <c r="F3" s="6"/>
      <c r="G3" s="6"/>
      <c r="H3" s="6"/>
      <c r="I3" s="6"/>
      <c r="J3" s="6"/>
      <c r="K3" s="6"/>
      <c r="L3" s="4" t="b">
        <v>1</v>
      </c>
    </row>
    <row r="4" spans="1:12" x14ac:dyDescent="0.25">
      <c r="A4" s="5">
        <v>2</v>
      </c>
      <c r="B4" s="6" t="s">
        <v>159</v>
      </c>
      <c r="C4" s="6"/>
      <c r="D4" s="6"/>
      <c r="E4" s="6"/>
      <c r="F4" s="6"/>
      <c r="G4" s="6"/>
      <c r="H4" s="6"/>
      <c r="I4" s="6"/>
      <c r="K4" s="6"/>
      <c r="L4" s="4"/>
    </row>
    <row r="5" spans="1:12" ht="18.75" x14ac:dyDescent="0.3">
      <c r="A5" s="5">
        <v>3</v>
      </c>
      <c r="B5" s="6" t="s">
        <v>160</v>
      </c>
      <c r="C5" s="6"/>
      <c r="D5" s="6"/>
      <c r="E5" s="6"/>
      <c r="F5" s="6"/>
      <c r="G5" s="6"/>
      <c r="H5" s="6"/>
      <c r="I5" s="6"/>
      <c r="J5" s="7" t="s">
        <v>6</v>
      </c>
      <c r="K5" s="6"/>
    </row>
    <row r="6" spans="1:12" x14ac:dyDescent="0.25">
      <c r="A6" s="5"/>
      <c r="B6" s="6"/>
    </row>
    <row r="7" spans="1:12" ht="27" customHeight="1" thickBot="1" x14ac:dyDescent="0.3">
      <c r="A7" s="10" t="s">
        <v>10</v>
      </c>
      <c r="B7" s="10" t="s">
        <v>161</v>
      </c>
      <c r="C7" s="35" t="s">
        <v>8</v>
      </c>
    </row>
    <row r="8" spans="1:12" x14ac:dyDescent="0.25">
      <c r="A8" t="s">
        <v>31</v>
      </c>
      <c r="B8" s="36">
        <v>34810</v>
      </c>
      <c r="C8" t="e" cm="1" vm="1">
        <f t="array" aca="1" ref="C8" ca="1">_xlfn.XLOOKUP(TableS4[[#This Row],[Name]],MasterData!$B$5:$B$35,MasterData!$C$5:$C$35,"")</f>
        <v>#NAME?</v>
      </c>
    </row>
    <row r="9" spans="1:12" x14ac:dyDescent="0.25">
      <c r="A9" t="s">
        <v>37</v>
      </c>
      <c r="B9" s="36">
        <v>100000</v>
      </c>
      <c r="C9" t="e" cm="1" vm="1">
        <f t="array" aca="1" ref="C9" ca="1">_xlfn.XLOOKUP(TableS4[[#This Row],[Name]],MasterData!$B$5:$B$35,MasterData!$C$5:$C$35,"")</f>
        <v>#NAME?</v>
      </c>
    </row>
    <row r="10" spans="1:12" x14ac:dyDescent="0.25">
      <c r="A10" t="s">
        <v>32</v>
      </c>
      <c r="B10" s="36">
        <v>134470</v>
      </c>
      <c r="C10" t="e" cm="1" vm="1">
        <f t="array" aca="1" ref="C10" ca="1">_xlfn.XLOOKUP(TableS4[[#This Row],[Name]],MasterData!$B$5:$B$35,MasterData!$C$5:$C$35,"")</f>
        <v>#NAME?</v>
      </c>
    </row>
    <row r="11" spans="1:12" ht="18.75" customHeight="1" thickBot="1" x14ac:dyDescent="0.3">
      <c r="A11" t="s">
        <v>41</v>
      </c>
      <c r="B11" s="36">
        <v>80000</v>
      </c>
      <c r="C11" t="e" cm="1" vm="1">
        <f t="array" aca="1" ref="C11" ca="1">_xlfn.XLOOKUP(TableS4[[#This Row],[Name]],MasterData!$B$5:$B$35,MasterData!$C$5:$C$35,"")</f>
        <v>#NAME?</v>
      </c>
      <c r="F11" s="37" t="s">
        <v>8</v>
      </c>
      <c r="G11" s="37" t="s">
        <v>162</v>
      </c>
      <c r="H11" s="35"/>
    </row>
    <row r="12" spans="1:12" x14ac:dyDescent="0.25">
      <c r="A12" t="s">
        <v>36</v>
      </c>
      <c r="B12" s="36">
        <v>140000</v>
      </c>
      <c r="C12" t="e" cm="1" vm="1">
        <f t="array" aca="1" ref="C12" ca="1">_xlfn.XLOOKUP(TableS4[[#This Row],[Name]],MasterData!$B$5:$B$35,MasterData!$C$5:$C$35,"")</f>
        <v>#NAME?</v>
      </c>
      <c r="F12" s="38" t="e" cm="1" vm="1">
        <f t="array" aca="1" ref="F12" ca="1">_xlfn.UNIQUE(TableS4[Division])</f>
        <v>#NAME?</v>
      </c>
      <c r="G12" s="38" cm="1">
        <f t="array" aca="1" ref="G12" ca="1">SUMIFS(TableS4[Salary],TableS4[Division],_xlfn.ANCHORARRAY(F12))</f>
        <v>2509440</v>
      </c>
    </row>
    <row r="13" spans="1:12" x14ac:dyDescent="0.25">
      <c r="A13" t="s">
        <v>34</v>
      </c>
      <c r="B13" s="36">
        <v>185000</v>
      </c>
      <c r="C13" t="e" cm="1" vm="1">
        <f t="array" aca="1" ref="C13" ca="1">_xlfn.XLOOKUP(TableS4[[#This Row],[Name]],MasterData!$B$5:$B$35,MasterData!$C$5:$C$35,"")</f>
        <v>#NAME?</v>
      </c>
      <c r="F13" s="38"/>
      <c r="G13" s="38"/>
    </row>
    <row r="14" spans="1:12" x14ac:dyDescent="0.25">
      <c r="A14" t="s">
        <v>48</v>
      </c>
      <c r="B14" s="36">
        <v>102500</v>
      </c>
      <c r="C14" t="e" cm="1" vm="1">
        <f t="array" aca="1" ref="C14" ca="1">_xlfn.XLOOKUP(TableS4[[#This Row],[Name]],MasterData!$B$5:$B$35,MasterData!$C$5:$C$35,"")</f>
        <v>#NAME?</v>
      </c>
      <c r="F14" s="38"/>
      <c r="G14" s="38"/>
    </row>
    <row r="15" spans="1:12" x14ac:dyDescent="0.25">
      <c r="A15" t="s">
        <v>18</v>
      </c>
      <c r="B15" s="36">
        <v>46050</v>
      </c>
      <c r="C15" t="e" cm="1" vm="1">
        <f t="array" aca="1" ref="C15" ca="1">_xlfn.XLOOKUP(TableS4[[#This Row],[Name]],MasterData!$B$5:$B$35,MasterData!$C$5:$C$35,"")</f>
        <v>#NAME?</v>
      </c>
      <c r="F15" s="38"/>
      <c r="G15" s="38"/>
    </row>
    <row r="16" spans="1:12" x14ac:dyDescent="0.25">
      <c r="A16" t="s">
        <v>39</v>
      </c>
      <c r="B16" s="36">
        <v>60270</v>
      </c>
      <c r="C16" t="e" cm="1" vm="1">
        <f t="array" aca="1" ref="C16" ca="1">_xlfn.XLOOKUP(TableS4[[#This Row],[Name]],MasterData!$B$5:$B$35,MasterData!$C$5:$C$35,"")</f>
        <v>#NAME?</v>
      </c>
      <c r="F16" s="38"/>
      <c r="G16" s="38"/>
    </row>
    <row r="17" spans="1:7" x14ac:dyDescent="0.25">
      <c r="A17" t="s">
        <v>27</v>
      </c>
      <c r="B17" s="36">
        <v>39630</v>
      </c>
      <c r="C17" t="e" cm="1" vm="1">
        <f t="array" aca="1" ref="C17" ca="1">_xlfn.XLOOKUP(TableS4[[#This Row],[Name]],MasterData!$B$5:$B$35,MasterData!$C$5:$C$35,"")</f>
        <v>#NAME?</v>
      </c>
      <c r="F17" s="38"/>
      <c r="G17" s="38"/>
    </row>
    <row r="18" spans="1:7" x14ac:dyDescent="0.25">
      <c r="A18" t="s">
        <v>33</v>
      </c>
      <c r="B18" s="36">
        <v>45000</v>
      </c>
      <c r="C18" t="e" cm="1" vm="1">
        <f t="array" aca="1" ref="C18" ca="1">_xlfn.XLOOKUP(TableS4[[#This Row],[Name]],MasterData!$B$5:$B$35,MasterData!$C$5:$C$35,"")</f>
        <v>#NAME?</v>
      </c>
      <c r="F18" s="38"/>
      <c r="G18" s="38"/>
    </row>
    <row r="19" spans="1:7" x14ac:dyDescent="0.25">
      <c r="A19" t="s">
        <v>21</v>
      </c>
      <c r="B19" s="36">
        <v>73820</v>
      </c>
      <c r="C19" t="e" cm="1" vm="1">
        <f t="array" aca="1" ref="C19" ca="1">_xlfn.XLOOKUP(TableS4[[#This Row],[Name]],MasterData!$B$5:$B$35,MasterData!$C$5:$C$35,"")</f>
        <v>#NAME?</v>
      </c>
    </row>
    <row r="20" spans="1:7" x14ac:dyDescent="0.25">
      <c r="A20" t="s">
        <v>22</v>
      </c>
      <c r="B20" s="36">
        <v>45430</v>
      </c>
      <c r="C20" t="e" cm="1" vm="1">
        <f t="array" aca="1" ref="C20" ca="1">_xlfn.XLOOKUP(TableS4[[#This Row],[Name]],MasterData!$B$5:$B$35,MasterData!$C$5:$C$35,"")</f>
        <v>#NAME?</v>
      </c>
    </row>
    <row r="21" spans="1:7" x14ac:dyDescent="0.25">
      <c r="A21" t="s">
        <v>28</v>
      </c>
      <c r="B21" s="36">
        <v>29730</v>
      </c>
      <c r="C21" t="e" cm="1" vm="1">
        <f t="array" aca="1" ref="C21" ca="1">_xlfn.XLOOKUP(TableS4[[#This Row],[Name]],MasterData!$B$5:$B$35,MasterData!$C$5:$C$35,"")</f>
        <v>#NAME?</v>
      </c>
    </row>
    <row r="22" spans="1:7" x14ac:dyDescent="0.25">
      <c r="A22" t="s">
        <v>35</v>
      </c>
      <c r="B22" s="36">
        <v>50550</v>
      </c>
      <c r="C22" t="e" cm="1" vm="1">
        <f t="array" aca="1" ref="C22" ca="1">_xlfn.XLOOKUP(TableS4[[#This Row],[Name]],MasterData!$B$5:$B$35,MasterData!$C$5:$C$35,"")</f>
        <v>#NAME?</v>
      </c>
    </row>
    <row r="23" spans="1:7" x14ac:dyDescent="0.25">
      <c r="A23" t="s">
        <v>44</v>
      </c>
      <c r="B23" s="36">
        <v>140000</v>
      </c>
      <c r="C23" t="e" cm="1" vm="1">
        <f t="array" aca="1" ref="C23" ca="1">_xlfn.XLOOKUP(TableS4[[#This Row],[Name]],MasterData!$B$5:$B$35,MasterData!$C$5:$C$35,"")</f>
        <v>#NAME?</v>
      </c>
    </row>
    <row r="24" spans="1:7" x14ac:dyDescent="0.25">
      <c r="A24" t="s">
        <v>20</v>
      </c>
      <c r="B24" s="36">
        <v>46410</v>
      </c>
      <c r="C24" t="e" cm="1" vm="1">
        <f t="array" aca="1" ref="C24" ca="1">_xlfn.XLOOKUP(TableS4[[#This Row],[Name]],MasterData!$B$5:$B$35,MasterData!$C$5:$C$35,"")</f>
        <v>#NAME?</v>
      </c>
    </row>
    <row r="25" spans="1:7" x14ac:dyDescent="0.25">
      <c r="A25" t="s">
        <v>14</v>
      </c>
      <c r="B25" s="36">
        <v>21970</v>
      </c>
      <c r="C25" t="e" cm="1" vm="1">
        <f t="array" aca="1" ref="C25" ca="1">_xlfn.XLOOKUP(TableS4[[#This Row],[Name]],MasterData!$B$5:$B$35,MasterData!$C$5:$C$35,"")</f>
        <v>#NAME?</v>
      </c>
      <c r="F25" s="14"/>
      <c r="G25" s="11"/>
    </row>
    <row r="26" spans="1:7" x14ac:dyDescent="0.25">
      <c r="A26" t="s">
        <v>24</v>
      </c>
      <c r="B26" s="36">
        <v>88000</v>
      </c>
      <c r="C26" t="e" cm="1" vm="1">
        <f t="array" aca="1" ref="C26" ca="1">_xlfn.XLOOKUP(TableS4[[#This Row],[Name]],MasterData!$B$5:$B$35,MasterData!$C$5:$C$35,"")</f>
        <v>#NAME?</v>
      </c>
      <c r="F26" s="14"/>
      <c r="G26" s="11"/>
    </row>
    <row r="27" spans="1:7" x14ac:dyDescent="0.25">
      <c r="A27" t="s">
        <v>43</v>
      </c>
      <c r="B27" s="36">
        <v>45690</v>
      </c>
      <c r="C27" t="e" cm="1" vm="1">
        <f t="array" aca="1" ref="C27" ca="1">_xlfn.XLOOKUP(TableS4[[#This Row],[Name]],MasterData!$B$5:$B$35,MasterData!$C$5:$C$35,"")</f>
        <v>#NAME?</v>
      </c>
      <c r="F27" s="14"/>
      <c r="G27" s="11"/>
    </row>
    <row r="28" spans="1:7" x14ac:dyDescent="0.25">
      <c r="A28" t="s">
        <v>47</v>
      </c>
      <c r="B28" s="36">
        <v>38820</v>
      </c>
      <c r="C28" t="e" cm="1" vm="1">
        <f t="array" aca="1" ref="C28" ca="1">_xlfn.XLOOKUP(TableS4[[#This Row],[Name]],MasterData!$B$5:$B$35,MasterData!$C$5:$C$35,"")</f>
        <v>#NAME?</v>
      </c>
      <c r="F28" s="14"/>
      <c r="G28" s="11"/>
    </row>
    <row r="29" spans="1:7" x14ac:dyDescent="0.25">
      <c r="A29" t="s">
        <v>29</v>
      </c>
      <c r="B29" s="36">
        <v>93670</v>
      </c>
      <c r="C29" t="e" cm="1" vm="1">
        <f t="array" aca="1" ref="C29" ca="1">_xlfn.XLOOKUP(TableS4[[#This Row],[Name]],MasterData!$B$5:$B$35,MasterData!$C$5:$C$35,"")</f>
        <v>#NAME?</v>
      </c>
      <c r="F29" s="14"/>
      <c r="G29" s="11"/>
    </row>
    <row r="30" spans="1:7" x14ac:dyDescent="0.25">
      <c r="A30" t="s">
        <v>42</v>
      </c>
      <c r="B30" s="36">
        <v>65710</v>
      </c>
      <c r="C30" t="e" cm="1" vm="1">
        <f t="array" aca="1" ref="C30" ca="1">_xlfn.XLOOKUP(TableS4[[#This Row],[Name]],MasterData!$B$5:$B$35,MasterData!$C$5:$C$35,"")</f>
        <v>#NAME?</v>
      </c>
      <c r="F30" s="14"/>
      <c r="G30" s="11"/>
    </row>
    <row r="31" spans="1:7" x14ac:dyDescent="0.25">
      <c r="A31" t="s">
        <v>25</v>
      </c>
      <c r="B31" s="36">
        <v>49000</v>
      </c>
      <c r="C31" t="e" cm="1" vm="1">
        <f t="array" aca="1" ref="C31" ca="1">_xlfn.XLOOKUP(TableS4[[#This Row],[Name]],MasterData!$B$5:$B$35,MasterData!$C$5:$C$35,"")</f>
        <v>#NAME?</v>
      </c>
      <c r="F31" s="14"/>
      <c r="G31" s="11"/>
    </row>
    <row r="32" spans="1:7" x14ac:dyDescent="0.25">
      <c r="A32" t="s">
        <v>19</v>
      </c>
      <c r="B32" s="36">
        <v>60270</v>
      </c>
      <c r="C32" t="e" cm="1" vm="1">
        <f t="array" aca="1" ref="C32" ca="1">_xlfn.XLOOKUP(TableS4[[#This Row],[Name]],MasterData!$B$5:$B$35,MasterData!$C$5:$C$35,"")</f>
        <v>#NAME?</v>
      </c>
      <c r="F32" s="14"/>
      <c r="G32" s="11"/>
    </row>
    <row r="33" spans="1:7" x14ac:dyDescent="0.25">
      <c r="A33" t="s">
        <v>40</v>
      </c>
      <c r="B33" s="36">
        <v>89500</v>
      </c>
      <c r="C33" t="e" cm="1" vm="1">
        <f t="array" aca="1" ref="C33" ca="1">_xlfn.XLOOKUP(TableS4[[#This Row],[Name]],MasterData!$B$5:$B$35,MasterData!$C$5:$C$35,"")</f>
        <v>#NAME?</v>
      </c>
      <c r="F33" s="14"/>
      <c r="G33" s="11"/>
    </row>
    <row r="34" spans="1:7" x14ac:dyDescent="0.25">
      <c r="A34" t="s">
        <v>16</v>
      </c>
      <c r="B34" s="36">
        <v>68360</v>
      </c>
      <c r="C34" t="e" cm="1" vm="1">
        <f t="array" aca="1" ref="C34" ca="1">_xlfn.XLOOKUP(TableS4[[#This Row],[Name]],MasterData!$B$5:$B$35,MasterData!$C$5:$C$35,"")</f>
        <v>#NAME?</v>
      </c>
      <c r="F34" s="14"/>
      <c r="G34" s="11"/>
    </row>
    <row r="35" spans="1:7" x14ac:dyDescent="0.25">
      <c r="A35" t="s">
        <v>23</v>
      </c>
      <c r="B35" s="36">
        <v>116000</v>
      </c>
      <c r="C35" t="e" cm="1" vm="1">
        <f t="array" aca="1" ref="C35" ca="1">_xlfn.XLOOKUP(TableS4[[#This Row],[Name]],MasterData!$B$5:$B$35,MasterData!$C$5:$C$35,"")</f>
        <v>#NAME?</v>
      </c>
      <c r="F35" s="14"/>
      <c r="G35" s="11"/>
    </row>
    <row r="36" spans="1:7" x14ac:dyDescent="0.25">
      <c r="A36" t="s">
        <v>30</v>
      </c>
      <c r="B36" s="36">
        <v>134000</v>
      </c>
      <c r="C36" t="e" cm="1" vm="1">
        <f t="array" aca="1" ref="C36" ca="1">_xlfn.XLOOKUP(TableS4[[#This Row],[Name]],MasterData!$B$5:$B$35,MasterData!$C$5:$C$35,"")</f>
        <v>#NAME?</v>
      </c>
      <c r="F36" s="14"/>
      <c r="G36" s="11"/>
    </row>
    <row r="37" spans="1:7" x14ac:dyDescent="0.25">
      <c r="A37" t="s">
        <v>46</v>
      </c>
      <c r="B37" s="36">
        <v>225000</v>
      </c>
      <c r="C37" t="e" cm="1" vm="1">
        <f t="array" aca="1" ref="C37" ca="1">_xlfn.XLOOKUP(TableS4[[#This Row],[Name]],MasterData!$B$5:$B$35,MasterData!$C$5:$C$35,"")</f>
        <v>#NAME?</v>
      </c>
      <c r="F37" s="14"/>
      <c r="G37" s="11"/>
    </row>
    <row r="38" spans="1:7" x14ac:dyDescent="0.25">
      <c r="A38" t="s">
        <v>45</v>
      </c>
      <c r="B38" s="36">
        <v>59780</v>
      </c>
      <c r="C38" t="e" cm="1" vm="1">
        <f t="array" aca="1" ref="C38" ca="1">_xlfn.XLOOKUP(TableS4[[#This Row],[Name]],MasterData!$B$5:$B$35,MasterData!$C$5:$C$35,"")</f>
        <v>#NAME?</v>
      </c>
      <c r="F38" s="14"/>
      <c r="G38" s="11"/>
    </row>
    <row r="39" spans="1:7" x14ac:dyDescent="0.25">
      <c r="F39" s="14"/>
      <c r="G39" s="11"/>
    </row>
    <row r="40" spans="1:7" x14ac:dyDescent="0.25">
      <c r="F40" s="14"/>
      <c r="G40" s="11"/>
    </row>
    <row r="41" spans="1:7" x14ac:dyDescent="0.25">
      <c r="F41" s="14"/>
      <c r="G41" s="11"/>
    </row>
    <row r="42" spans="1:7" x14ac:dyDescent="0.25">
      <c r="F42" s="14"/>
      <c r="G42" s="11"/>
    </row>
    <row r="43" spans="1:7" x14ac:dyDescent="0.25">
      <c r="F43" s="14"/>
      <c r="G43" s="11"/>
    </row>
    <row r="44" spans="1:7" x14ac:dyDescent="0.25">
      <c r="F44" s="14"/>
      <c r="G44" s="11"/>
    </row>
    <row r="45" spans="1:7" x14ac:dyDescent="0.25">
      <c r="F45" s="14"/>
      <c r="G45" s="11"/>
    </row>
    <row r="46" spans="1:7" x14ac:dyDescent="0.25">
      <c r="F46" s="14"/>
      <c r="G46" s="11"/>
    </row>
    <row r="47" spans="1:7" x14ac:dyDescent="0.25">
      <c r="F47" s="14"/>
      <c r="G47" s="11"/>
    </row>
    <row r="48" spans="1:7" x14ac:dyDescent="0.25">
      <c r="F48" s="14"/>
      <c r="G48" s="11"/>
    </row>
    <row r="49" spans="6:7" x14ac:dyDescent="0.25">
      <c r="F49" s="14"/>
      <c r="G49" s="11"/>
    </row>
    <row r="50" spans="6:7" x14ac:dyDescent="0.25">
      <c r="F50" s="14"/>
      <c r="G50" s="11"/>
    </row>
    <row r="51" spans="6:7" x14ac:dyDescent="0.25">
      <c r="F51" s="14"/>
      <c r="G51" s="11"/>
    </row>
    <row r="52" spans="6:7" x14ac:dyDescent="0.25">
      <c r="F52" s="14"/>
      <c r="G52" s="11"/>
    </row>
    <row r="53" spans="6:7" x14ac:dyDescent="0.25">
      <c r="F53" s="14"/>
      <c r="G53" s="11"/>
    </row>
    <row r="54" spans="6:7" x14ac:dyDescent="0.25">
      <c r="F54" s="14"/>
      <c r="G54" s="11"/>
    </row>
    <row r="55" spans="6:7" x14ac:dyDescent="0.25">
      <c r="F55" s="14"/>
      <c r="G55" s="11"/>
    </row>
  </sheetData>
  <conditionalFormatting sqref="J5">
    <cfRule type="expression" dxfId="2" priority="1">
      <formula>AND($L$1,$L$2,$L$3)</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7</xdr:col>
                    <xdr:colOff>133350</xdr:colOff>
                    <xdr:row>1</xdr:row>
                    <xdr:rowOff>66675</xdr:rowOff>
                  </from>
                  <to>
                    <xdr:col>8</xdr:col>
                    <xdr:colOff>161925</xdr:colOff>
                    <xdr:row>2</xdr:row>
                    <xdr:rowOff>114300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7</xdr:col>
                    <xdr:colOff>133350</xdr:colOff>
                    <xdr:row>2</xdr:row>
                    <xdr:rowOff>66675</xdr:rowOff>
                  </from>
                  <to>
                    <xdr:col>8</xdr:col>
                    <xdr:colOff>161925</xdr:colOff>
                    <xdr:row>3</xdr:row>
                    <xdr:rowOff>114300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7</xdr:col>
                    <xdr:colOff>133350</xdr:colOff>
                    <xdr:row>3</xdr:row>
                    <xdr:rowOff>104775</xdr:rowOff>
                  </from>
                  <to>
                    <xdr:col>8</xdr:col>
                    <xdr:colOff>161925</xdr:colOff>
                    <xdr:row>4</xdr:row>
                    <xdr:rowOff>152400</xdr:rowOff>
                  </to>
                </anchor>
              </controlPr>
            </control>
          </mc:Choice>
        </mc:AlternateContent>
      </controls>
    </mc:Choice>
  </mc:AlternateContent>
  <tableParts count="1">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FA0-AD92-4D13-AEE9-46E39D03B0D0}">
  <dimension ref="A1:G35"/>
  <sheetViews>
    <sheetView workbookViewId="0"/>
  </sheetViews>
  <sheetFormatPr defaultRowHeight="15" x14ac:dyDescent="0.25"/>
  <cols>
    <col min="1" max="1" width="16.5703125" customWidth="1"/>
    <col min="2" max="2" width="17.5703125" customWidth="1"/>
    <col min="3" max="3" width="13.85546875" customWidth="1"/>
    <col min="4" max="4" width="11" bestFit="1" customWidth="1"/>
    <col min="5" max="5" width="4.85546875" customWidth="1"/>
    <col min="6" max="6" width="10.5703125" bestFit="1" customWidth="1"/>
  </cols>
  <sheetData>
    <row r="1" spans="1:7" ht="18.75" x14ac:dyDescent="0.3">
      <c r="A1" s="39" t="s">
        <v>163</v>
      </c>
      <c r="C1" s="40"/>
      <c r="D1" s="40"/>
      <c r="E1" s="40"/>
      <c r="F1" s="40"/>
    </row>
    <row r="3" spans="1:7" x14ac:dyDescent="0.25">
      <c r="A3" t="s">
        <v>164</v>
      </c>
      <c r="F3" s="41" t="s">
        <v>165</v>
      </c>
    </row>
    <row r="4" spans="1:7" ht="15.75" thickBot="1" x14ac:dyDescent="0.3">
      <c r="A4" s="9" t="s">
        <v>9</v>
      </c>
      <c r="B4" s="9" t="s">
        <v>10</v>
      </c>
      <c r="C4" s="9" t="s">
        <v>8</v>
      </c>
      <c r="F4" s="9" t="s">
        <v>161</v>
      </c>
      <c r="G4" s="9" t="s">
        <v>166</v>
      </c>
    </row>
    <row r="5" spans="1:7" x14ac:dyDescent="0.25">
      <c r="A5" t="s">
        <v>15</v>
      </c>
      <c r="B5" t="s">
        <v>39</v>
      </c>
      <c r="C5" t="s">
        <v>38</v>
      </c>
      <c r="F5" s="36">
        <v>10000</v>
      </c>
      <c r="G5" s="42">
        <v>0</v>
      </c>
    </row>
    <row r="6" spans="1:7" x14ac:dyDescent="0.25">
      <c r="A6" t="s">
        <v>13</v>
      </c>
      <c r="B6" t="s">
        <v>27</v>
      </c>
      <c r="C6" t="s">
        <v>26</v>
      </c>
      <c r="F6" s="36">
        <v>50000</v>
      </c>
      <c r="G6" s="42">
        <v>0.08</v>
      </c>
    </row>
    <row r="7" spans="1:7" x14ac:dyDescent="0.25">
      <c r="A7" t="s">
        <v>15</v>
      </c>
      <c r="B7" t="s">
        <v>28</v>
      </c>
      <c r="C7" t="s">
        <v>26</v>
      </c>
      <c r="F7" s="36">
        <v>60000</v>
      </c>
      <c r="G7" s="42">
        <v>0.1</v>
      </c>
    </row>
    <row r="8" spans="1:7" x14ac:dyDescent="0.25">
      <c r="A8" t="s">
        <v>13</v>
      </c>
      <c r="B8" t="s">
        <v>29</v>
      </c>
      <c r="C8" t="s">
        <v>26</v>
      </c>
      <c r="F8" s="36">
        <v>30000</v>
      </c>
      <c r="G8" s="42">
        <v>0.05</v>
      </c>
    </row>
    <row r="9" spans="1:7" x14ac:dyDescent="0.25">
      <c r="A9" t="s">
        <v>15</v>
      </c>
      <c r="B9" t="s">
        <v>30</v>
      </c>
      <c r="C9" t="s">
        <v>26</v>
      </c>
      <c r="F9" s="36">
        <v>100000</v>
      </c>
      <c r="G9" s="42">
        <v>0.15</v>
      </c>
    </row>
    <row r="10" spans="1:7" x14ac:dyDescent="0.25">
      <c r="A10" t="s">
        <v>13</v>
      </c>
      <c r="B10" t="s">
        <v>31</v>
      </c>
      <c r="C10" t="s">
        <v>26</v>
      </c>
    </row>
    <row r="11" spans="1:7" x14ac:dyDescent="0.25">
      <c r="A11" t="s">
        <v>13</v>
      </c>
      <c r="B11" t="s">
        <v>32</v>
      </c>
      <c r="C11" t="s">
        <v>26</v>
      </c>
    </row>
    <row r="12" spans="1:7" x14ac:dyDescent="0.25">
      <c r="A12" t="s">
        <v>17</v>
      </c>
      <c r="B12" t="s">
        <v>33</v>
      </c>
      <c r="C12" t="s">
        <v>26</v>
      </c>
    </row>
    <row r="13" spans="1:7" x14ac:dyDescent="0.25">
      <c r="A13" t="s">
        <v>13</v>
      </c>
      <c r="B13" t="s">
        <v>40</v>
      </c>
      <c r="C13" t="s">
        <v>38</v>
      </c>
    </row>
    <row r="14" spans="1:7" x14ac:dyDescent="0.25">
      <c r="A14" t="s">
        <v>13</v>
      </c>
      <c r="B14" t="s">
        <v>14</v>
      </c>
      <c r="C14" t="s">
        <v>12</v>
      </c>
    </row>
    <row r="15" spans="1:7" x14ac:dyDescent="0.25">
      <c r="A15" t="s">
        <v>17</v>
      </c>
      <c r="B15" t="s">
        <v>41</v>
      </c>
      <c r="C15" t="s">
        <v>38</v>
      </c>
    </row>
    <row r="16" spans="1:7" x14ac:dyDescent="0.25">
      <c r="A16" t="s">
        <v>15</v>
      </c>
      <c r="B16" t="s">
        <v>34</v>
      </c>
      <c r="C16" t="s">
        <v>26</v>
      </c>
    </row>
    <row r="17" spans="1:3" x14ac:dyDescent="0.25">
      <c r="A17" t="s">
        <v>17</v>
      </c>
      <c r="B17" t="s">
        <v>35</v>
      </c>
      <c r="C17" t="s">
        <v>26</v>
      </c>
    </row>
    <row r="18" spans="1:3" x14ac:dyDescent="0.25">
      <c r="A18" t="s">
        <v>15</v>
      </c>
      <c r="B18" t="s">
        <v>36</v>
      </c>
      <c r="C18" t="s">
        <v>26</v>
      </c>
    </row>
    <row r="19" spans="1:3" x14ac:dyDescent="0.25">
      <c r="A19" t="s">
        <v>17</v>
      </c>
      <c r="B19" t="s">
        <v>37</v>
      </c>
      <c r="C19" t="s">
        <v>26</v>
      </c>
    </row>
    <row r="20" spans="1:3" x14ac:dyDescent="0.25">
      <c r="A20" t="s">
        <v>15</v>
      </c>
      <c r="B20" t="s">
        <v>16</v>
      </c>
      <c r="C20" t="s">
        <v>12</v>
      </c>
    </row>
    <row r="21" spans="1:3" x14ac:dyDescent="0.25">
      <c r="A21" t="s">
        <v>17</v>
      </c>
      <c r="B21" t="s">
        <v>18</v>
      </c>
      <c r="C21" t="s">
        <v>12</v>
      </c>
    </row>
    <row r="22" spans="1:3" x14ac:dyDescent="0.25">
      <c r="A22" t="s">
        <v>13</v>
      </c>
      <c r="B22" t="s">
        <v>19</v>
      </c>
      <c r="C22" t="s">
        <v>12</v>
      </c>
    </row>
    <row r="23" spans="1:3" x14ac:dyDescent="0.25">
      <c r="A23" t="s">
        <v>13</v>
      </c>
      <c r="B23" t="s">
        <v>42</v>
      </c>
      <c r="C23" t="s">
        <v>38</v>
      </c>
    </row>
    <row r="24" spans="1:3" x14ac:dyDescent="0.25">
      <c r="A24" t="s">
        <v>13</v>
      </c>
      <c r="B24" t="s">
        <v>20</v>
      </c>
      <c r="C24" t="s">
        <v>12</v>
      </c>
    </row>
    <row r="25" spans="1:3" x14ac:dyDescent="0.25">
      <c r="A25" t="s">
        <v>15</v>
      </c>
      <c r="B25" t="s">
        <v>21</v>
      </c>
      <c r="C25" t="s">
        <v>12</v>
      </c>
    </row>
    <row r="26" spans="1:3" x14ac:dyDescent="0.25">
      <c r="A26" t="s">
        <v>15</v>
      </c>
      <c r="B26" t="s">
        <v>43</v>
      </c>
      <c r="C26" t="s">
        <v>38</v>
      </c>
    </row>
    <row r="27" spans="1:3" x14ac:dyDescent="0.25">
      <c r="A27" t="s">
        <v>15</v>
      </c>
      <c r="B27" t="s">
        <v>44</v>
      </c>
      <c r="C27" t="s">
        <v>38</v>
      </c>
    </row>
    <row r="28" spans="1:3" x14ac:dyDescent="0.25">
      <c r="A28" t="s">
        <v>13</v>
      </c>
      <c r="B28" t="s">
        <v>22</v>
      </c>
      <c r="C28" t="s">
        <v>12</v>
      </c>
    </row>
    <row r="29" spans="1:3" x14ac:dyDescent="0.25">
      <c r="A29" t="s">
        <v>13</v>
      </c>
      <c r="B29" t="s">
        <v>23</v>
      </c>
      <c r="C29" t="s">
        <v>12</v>
      </c>
    </row>
    <row r="30" spans="1:3" x14ac:dyDescent="0.25">
      <c r="A30" t="s">
        <v>15</v>
      </c>
      <c r="B30" t="s">
        <v>45</v>
      </c>
      <c r="C30" t="s">
        <v>38</v>
      </c>
    </row>
    <row r="31" spans="1:3" x14ac:dyDescent="0.25">
      <c r="A31" t="s">
        <v>13</v>
      </c>
      <c r="B31" t="s">
        <v>46</v>
      </c>
      <c r="C31" t="s">
        <v>38</v>
      </c>
    </row>
    <row r="32" spans="1:3" x14ac:dyDescent="0.25">
      <c r="A32" t="s">
        <v>15</v>
      </c>
      <c r="B32" t="s">
        <v>47</v>
      </c>
      <c r="C32" t="s">
        <v>38</v>
      </c>
    </row>
    <row r="33" spans="1:3" x14ac:dyDescent="0.25">
      <c r="A33" t="s">
        <v>17</v>
      </c>
      <c r="B33" t="s">
        <v>48</v>
      </c>
      <c r="C33" t="s">
        <v>38</v>
      </c>
    </row>
    <row r="34" spans="1:3" x14ac:dyDescent="0.25">
      <c r="A34" t="s">
        <v>13</v>
      </c>
      <c r="B34" t="s">
        <v>24</v>
      </c>
      <c r="C34" t="s">
        <v>12</v>
      </c>
    </row>
    <row r="35" spans="1:3" x14ac:dyDescent="0.25">
      <c r="A35" t="s">
        <v>15</v>
      </c>
      <c r="B35" t="s">
        <v>25</v>
      </c>
      <c r="C35"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5E8239-A820-4C9D-9A4D-FEDC6A05F7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S7_Data Management</vt:lpstr>
      <vt:lpstr>S8_Format Report</vt:lpstr>
      <vt:lpstr>S11_Treemap for Management</vt:lpstr>
      <vt:lpstr>S12_Data Analysis w Pivot Table</vt:lpstr>
      <vt:lpstr>S13_Data Cleanup w Power Query</vt:lpstr>
      <vt:lpstr> S14_Dynamic Arrays</vt:lpstr>
      <vt:lpstr>MasterData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Lijin Tan</dc:creator>
  <cp:lastModifiedBy>ZTAN043@e.ntu.edu.sg</cp:lastModifiedBy>
  <dcterms:created xsi:type="dcterms:W3CDTF">2023-10-02T08:40:15Z</dcterms:created>
  <dcterms:modified xsi:type="dcterms:W3CDTF">2023-10-02T08:55:27Z</dcterms:modified>
</cp:coreProperties>
</file>