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 Data_DSBDA" sheetId="1" r:id="rId4"/>
  </sheets>
  <definedNames/>
  <calcPr/>
</workbook>
</file>

<file path=xl/sharedStrings.xml><?xml version="1.0" encoding="utf-8"?>
<sst xmlns="http://schemas.openxmlformats.org/spreadsheetml/2006/main" count="198" uniqueCount="162">
  <si>
    <t>Sr. no.</t>
  </si>
  <si>
    <t xml:space="preserve"> Roll No</t>
  </si>
  <si>
    <t>Name of the Student</t>
  </si>
  <si>
    <t>DM</t>
  </si>
  <si>
    <t>FDS</t>
  </si>
  <si>
    <t>OOP</t>
  </si>
  <si>
    <t>CG</t>
  </si>
  <si>
    <t>DELD</t>
  </si>
  <si>
    <t>SCOA01</t>
  </si>
  <si>
    <t>ALISHA SHEIKH</t>
  </si>
  <si>
    <t>SCOA02</t>
  </si>
  <si>
    <t>SOHAM JAYYANNTH DESHMUKKH</t>
  </si>
  <si>
    <t>AB</t>
  </si>
  <si>
    <t>SCOA03</t>
  </si>
  <si>
    <t>SHELAR NEHA NILESH</t>
  </si>
  <si>
    <t>SCOA04</t>
  </si>
  <si>
    <t>RIYA JAWALE</t>
  </si>
  <si>
    <t>SCOA05</t>
  </si>
  <si>
    <t>NARHE VARSHA RAOSAHEB</t>
  </si>
  <si>
    <t>SCOA06</t>
  </si>
  <si>
    <t>BHUTDA MAHESH SHANTILAL</t>
  </si>
  <si>
    <t>SCOA07</t>
  </si>
  <si>
    <t>JAGTAP HARISH YUVRAJ</t>
  </si>
  <si>
    <t>SCOA08</t>
  </si>
  <si>
    <t>DESHPANDE SRUSHTI VINAYAK</t>
  </si>
  <si>
    <t>SCOA09</t>
  </si>
  <si>
    <t>DARWEY RUDRA GUNWANT</t>
  </si>
  <si>
    <t>SCOA10</t>
  </si>
  <si>
    <t>ERANDE TEJAS DIPAK</t>
  </si>
  <si>
    <t>SCOA11</t>
  </si>
  <si>
    <t>TRIPATHI VIKALP VIKAS</t>
  </si>
  <si>
    <t>SCOA12</t>
  </si>
  <si>
    <t>SHAIKH AMAAN AHMED SHAKEEL AHMED</t>
  </si>
  <si>
    <t>SCOA13</t>
  </si>
  <si>
    <t>MUNGASE SARTHAK ANIL</t>
  </si>
  <si>
    <t>SCOA14</t>
  </si>
  <si>
    <t>GOYAL SURAJ MANOJ</t>
  </si>
  <si>
    <t>SCOA15</t>
  </si>
  <si>
    <t>DHAWNE DEVANG GANESH</t>
  </si>
  <si>
    <t>SCOA16</t>
  </si>
  <si>
    <t>SHELKE GAURAV GIRISH</t>
  </si>
  <si>
    <t>SCOA17</t>
  </si>
  <si>
    <t>KHATAL NANDINI RAJENDRA</t>
  </si>
  <si>
    <t>-</t>
  </si>
  <si>
    <t>SCOA18</t>
  </si>
  <si>
    <t>BHUJBAL SRUSHTI VINAYAK</t>
  </si>
  <si>
    <t>SCOA19</t>
  </si>
  <si>
    <t>CHINCHANE SANSKRUTI GAJANAN</t>
  </si>
  <si>
    <t>SCOA20</t>
  </si>
  <si>
    <t>VIDULA VIKAS PATIL</t>
  </si>
  <si>
    <t>SCOA21</t>
  </si>
  <si>
    <t>BHONGALE OMKAR MADHUKAR</t>
  </si>
  <si>
    <t>SCOA22</t>
  </si>
  <si>
    <t>PAWAR DNYANESHWARI V</t>
  </si>
  <si>
    <t>SCOA23</t>
  </si>
  <si>
    <t>POTDAR PRANAV SURYAKANT</t>
  </si>
  <si>
    <t>SCOA24</t>
  </si>
  <si>
    <t>JAGDALE ARYAN DIPAK</t>
  </si>
  <si>
    <t>SCOA25</t>
  </si>
  <si>
    <t>HEMANT SAINI</t>
  </si>
  <si>
    <t>SCOA26</t>
  </si>
  <si>
    <t>PATHADE UTKARSH VIJAYKANT</t>
  </si>
  <si>
    <t>SCOA27</t>
  </si>
  <si>
    <t>GHANWAT SHUBHAM ANNA</t>
  </si>
  <si>
    <t>SCOA28</t>
  </si>
  <si>
    <t>KOTHIMBIRE YASHRAJ CHANDRAKANT</t>
  </si>
  <si>
    <t>SCOA29</t>
  </si>
  <si>
    <t>LAKSHYA SINGH</t>
  </si>
  <si>
    <t>SCOA30</t>
  </si>
  <si>
    <t>ANANYA SHARMA</t>
  </si>
  <si>
    <t>SCOA31</t>
  </si>
  <si>
    <t>PATIL PRATHAMESH SUDHAKAR</t>
  </si>
  <si>
    <t>SCOA32</t>
  </si>
  <si>
    <t>JADHAV SUJATA SUDAM</t>
  </si>
  <si>
    <t>SCOA33</t>
  </si>
  <si>
    <t>DHAMANE NAYAN VIDYADHAR</t>
  </si>
  <si>
    <t>SCOA34</t>
  </si>
  <si>
    <t>AYAAN SAHIR CHOPDAR</t>
  </si>
  <si>
    <t>SCOA35</t>
  </si>
  <si>
    <t>PATIL JAYESH KAILAS</t>
  </si>
  <si>
    <t>SCOA36</t>
  </si>
  <si>
    <t>SOMA KARTIK DNYANESHWAR</t>
  </si>
  <si>
    <t>SCOA37</t>
  </si>
  <si>
    <t>KATKAR SURAJ PRADEEP</t>
  </si>
  <si>
    <t>SCOA38</t>
  </si>
  <si>
    <t>THETE SANJIVANI SANTOSH</t>
  </si>
  <si>
    <t>SCOA39</t>
  </si>
  <si>
    <t>KEDAR PAVAN PRALHAD</t>
  </si>
  <si>
    <t>SCOA40</t>
  </si>
  <si>
    <t>SHEWALE PRIYANKA NILESH</t>
  </si>
  <si>
    <t>SCOA41</t>
  </si>
  <si>
    <t>DEVANSHU SHARMA</t>
  </si>
  <si>
    <t>SCOA42</t>
  </si>
  <si>
    <t>BAILE MANTHAN VIVEK</t>
  </si>
  <si>
    <t>SCOA43</t>
  </si>
  <si>
    <t>DOLAS ADITYA SUNIL</t>
  </si>
  <si>
    <t>SCOA44</t>
  </si>
  <si>
    <t>SURYAWANSHI RUDRESH VINAYAK</t>
  </si>
  <si>
    <t>SCOA45</t>
  </si>
  <si>
    <t>TUPE OM KISHOR</t>
  </si>
  <si>
    <t>SCOA46</t>
  </si>
  <si>
    <t>MAHAJAN KETAN RAHUL</t>
  </si>
  <si>
    <t>SCOA47</t>
  </si>
  <si>
    <t>BHOSALE ABHIJEET BABURAO</t>
  </si>
  <si>
    <t>SCOA48</t>
  </si>
  <si>
    <t>INGOLE SOHAM GHANSHYAM</t>
  </si>
  <si>
    <t>SCOA49</t>
  </si>
  <si>
    <t>VYAVAHARE PUSHKRAJ BALU</t>
  </si>
  <si>
    <t>SCOA50</t>
  </si>
  <si>
    <t>BORSE ADITYA SHIVAJI</t>
  </si>
  <si>
    <t>SCOA51</t>
  </si>
  <si>
    <t>BHALKAR MUKUL RAMKRUSHNAJI</t>
  </si>
  <si>
    <t>SCOA52</t>
  </si>
  <si>
    <t>DHERE PRANAV SANDIP</t>
  </si>
  <si>
    <t>SCOA53</t>
  </si>
  <si>
    <t>FUNDE ROHIT CHHAGAN</t>
  </si>
  <si>
    <t>SCOA54</t>
  </si>
  <si>
    <t>CHAUDHARI ADITYA ASHISH</t>
  </si>
  <si>
    <t>SCOA55</t>
  </si>
  <si>
    <t>DHUMAL GANESH SHIVAJI</t>
  </si>
  <si>
    <t>SCOA56</t>
  </si>
  <si>
    <t>DAKSHA J</t>
  </si>
  <si>
    <t>SCOA57</t>
  </si>
  <si>
    <t>ASHUTOSH RAJ</t>
  </si>
  <si>
    <t>SCOA58</t>
  </si>
  <si>
    <t>ADHAV ANIKET NARAYAN</t>
  </si>
  <si>
    <t>SCOA59</t>
  </si>
  <si>
    <t>PURANIK DIVYESH SANDIP</t>
  </si>
  <si>
    <t>SCOA60</t>
  </si>
  <si>
    <t>CHANDAWAR SAMIKSHA SANJAY</t>
  </si>
  <si>
    <t>SCOA62</t>
  </si>
  <si>
    <t>BADAVE SHRIKRISHNA VASUDEV</t>
  </si>
  <si>
    <t>SCOA63</t>
  </si>
  <si>
    <t>PARMAR DEEPAK PRAKASH</t>
  </si>
  <si>
    <t>SCOA64</t>
  </si>
  <si>
    <t>SHINDE HARSH PRABHAKAR</t>
  </si>
  <si>
    <t>SCOA65</t>
  </si>
  <si>
    <t>HARSH V KAMBLE</t>
  </si>
  <si>
    <t>SCOA66</t>
  </si>
  <si>
    <t>DESHMUKH YASH ANANT</t>
  </si>
  <si>
    <t>SCOA67</t>
  </si>
  <si>
    <t>PATIL DHRUVRAJ VINAYAK</t>
  </si>
  <si>
    <t>SCOA68</t>
  </si>
  <si>
    <t>KUNWAR ABHIJEET SINGH</t>
  </si>
  <si>
    <t>Name of Subject Teacher</t>
  </si>
  <si>
    <t>SS</t>
  </si>
  <si>
    <t>AK</t>
  </si>
  <si>
    <t>ZS</t>
  </si>
  <si>
    <t>PC</t>
  </si>
  <si>
    <t>CRJ</t>
  </si>
  <si>
    <t>Number of Students Absent:</t>
  </si>
  <si>
    <t>Number of students Present:</t>
  </si>
  <si>
    <t>Number of students Pass:</t>
  </si>
  <si>
    <t>Number of students Fail:</t>
  </si>
  <si>
    <t>Passing  Percentage ( Result)</t>
  </si>
  <si>
    <t>Average Marks</t>
  </si>
  <si>
    <t xml:space="preserve">Minimum Marks </t>
  </si>
  <si>
    <t>Maximum marks</t>
  </si>
  <si>
    <t>321`</t>
  </si>
  <si>
    <t>`</t>
  </si>
  <si>
    <t>Internal Exam Coordinator</t>
  </si>
  <si>
    <t>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</si>
</sst>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Times New Roman"/>
    </font>
    <font>
      <sz val="12.0"/>
      <color rgb="FF000000"/>
      <name val="Times New Roman"/>
    </font>
    <font>
      <sz val="11.0"/>
      <color rgb="FF000000"/>
      <name val="Times New Roman"/>
    </font>
    <font>
      <sz val="12.0"/>
      <color rgb="FFFF0000"/>
      <name val="Times New Roman"/>
    </font>
    <font/>
    <font>
      <sz val="10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1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0" fontId="2" numFmtId="1" xfId="0" applyAlignment="1" applyBorder="1" applyFont="1" applyNumberForma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1"/>
    </xf>
    <xf borderId="1" fillId="3" fontId="1" numFmtId="1" xfId="0" applyAlignment="1" applyBorder="1" applyFont="1" applyNumberFormat="1">
      <alignment horizontal="center"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1" numFmtId="1" xfId="0" applyAlignment="1" applyBorder="1" applyFont="1" applyNumberFormat="1">
      <alignment horizontal="center" shrinkToFit="0" vertical="center" wrapText="0"/>
    </xf>
    <xf borderId="5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horizontal="center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7" fillId="0" fontId="5" numFmtId="0" xfId="0" applyBorder="1" applyFont="1"/>
    <xf borderId="2" fillId="0" fontId="5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1"/>
    </xf>
    <xf borderId="8" fillId="0" fontId="1" numFmtId="0" xfId="0" applyAlignment="1" applyBorder="1" applyFont="1">
      <alignment horizontal="right" shrinkToFit="0" vertical="bottom" wrapText="0"/>
    </xf>
    <xf borderId="9" fillId="0" fontId="5" numFmtId="0" xfId="0" applyBorder="1" applyFont="1"/>
    <xf borderId="4" fillId="0" fontId="5" numFmtId="0" xfId="0" applyBorder="1" applyFont="1"/>
    <xf borderId="9" fillId="0" fontId="1" numFmtId="0" xfId="0" applyAlignment="1" applyBorder="1" applyFont="1">
      <alignment horizontal="right" shrinkToFit="0" vertical="bottom" wrapText="0"/>
    </xf>
    <xf borderId="1" fillId="0" fontId="2" numFmtId="2" xfId="0" applyAlignment="1" applyBorder="1" applyFont="1" applyNumberFormat="1">
      <alignment horizontal="center" shrinkToFit="0" vertical="bottom" wrapText="0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2" numFmtId="1" xfId="0" applyAlignment="1" applyBorder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0.38"/>
    <col customWidth="1" min="3" max="3" width="39.25"/>
    <col customWidth="1" min="4" max="7" width="10.0"/>
    <col customWidth="1" min="8" max="8" width="9.0"/>
    <col customWidth="1" min="9" max="24" width="12.63"/>
    <col customWidth="1" min="25" max="26" width="8.63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</row>
    <row r="2" ht="19.5" customHeight="1">
      <c r="A2" s="4">
        <v>1.0</v>
      </c>
      <c r="B2" s="5" t="s">
        <v>8</v>
      </c>
      <c r="C2" s="6" t="s">
        <v>9</v>
      </c>
      <c r="D2" s="7">
        <v>24.0</v>
      </c>
      <c r="E2" s="8">
        <v>27.0</v>
      </c>
      <c r="F2" s="9">
        <v>20.0</v>
      </c>
      <c r="G2" s="9">
        <v>15.0</v>
      </c>
      <c r="H2" s="9">
        <v>16.0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</row>
    <row r="3" ht="19.5" customHeight="1">
      <c r="A3" s="4">
        <v>2.0</v>
      </c>
      <c r="B3" s="10" t="s">
        <v>10</v>
      </c>
      <c r="C3" s="11" t="s">
        <v>11</v>
      </c>
      <c r="D3" s="7">
        <v>16.0</v>
      </c>
      <c r="E3" s="12">
        <v>9.0</v>
      </c>
      <c r="F3" s="9">
        <v>9.0</v>
      </c>
      <c r="G3" s="13" t="s">
        <v>12</v>
      </c>
      <c r="H3" s="9" t="s">
        <v>12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</row>
    <row r="4" ht="19.5" customHeight="1">
      <c r="A4" s="4">
        <v>3.0</v>
      </c>
      <c r="B4" s="10" t="s">
        <v>13</v>
      </c>
      <c r="C4" s="11" t="s">
        <v>14</v>
      </c>
      <c r="D4" s="7">
        <v>20.0</v>
      </c>
      <c r="E4" s="8">
        <v>23.0</v>
      </c>
      <c r="F4" s="9">
        <v>16.0</v>
      </c>
      <c r="G4" s="9">
        <v>15.0</v>
      </c>
      <c r="H4" s="9">
        <v>15.0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</row>
    <row r="5" ht="19.5" customHeight="1">
      <c r="A5" s="4">
        <v>4.0</v>
      </c>
      <c r="B5" s="10" t="s">
        <v>15</v>
      </c>
      <c r="C5" s="11" t="s">
        <v>16</v>
      </c>
      <c r="D5" s="7">
        <v>18.0</v>
      </c>
      <c r="E5" s="8">
        <v>14.0</v>
      </c>
      <c r="F5" s="9">
        <v>11.0</v>
      </c>
      <c r="G5" s="9">
        <v>8.0</v>
      </c>
      <c r="H5" s="9">
        <v>15.0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</row>
    <row r="6" ht="19.5" customHeight="1">
      <c r="A6" s="4">
        <v>5.0</v>
      </c>
      <c r="B6" s="10" t="s">
        <v>17</v>
      </c>
      <c r="C6" s="11" t="s">
        <v>18</v>
      </c>
      <c r="D6" s="7">
        <v>20.0</v>
      </c>
      <c r="E6" s="8">
        <v>24.0</v>
      </c>
      <c r="F6" s="9">
        <v>16.0</v>
      </c>
      <c r="G6" s="9">
        <v>24.0</v>
      </c>
      <c r="H6" s="9">
        <v>20.0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3"/>
    </row>
    <row r="7" ht="19.5" customHeight="1">
      <c r="A7" s="4">
        <v>6.0</v>
      </c>
      <c r="B7" s="10" t="s">
        <v>19</v>
      </c>
      <c r="C7" s="11" t="s">
        <v>20</v>
      </c>
      <c r="D7" s="7">
        <v>20.0</v>
      </c>
      <c r="E7" s="8">
        <v>9.0</v>
      </c>
      <c r="F7" s="9" t="s">
        <v>12</v>
      </c>
      <c r="G7" s="13">
        <v>0.0</v>
      </c>
      <c r="H7" s="9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3"/>
    </row>
    <row r="8" ht="19.5" customHeight="1">
      <c r="A8" s="4">
        <v>7.0</v>
      </c>
      <c r="B8" s="10" t="s">
        <v>21</v>
      </c>
      <c r="C8" s="11" t="s">
        <v>22</v>
      </c>
      <c r="D8" s="7">
        <v>22.0</v>
      </c>
      <c r="E8" s="8">
        <v>18.0</v>
      </c>
      <c r="F8" s="9">
        <v>3.0</v>
      </c>
      <c r="G8" s="9">
        <v>16.0</v>
      </c>
      <c r="H8" s="9">
        <v>7.0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</row>
    <row r="9" ht="19.5" customHeight="1">
      <c r="A9" s="4">
        <v>8.0</v>
      </c>
      <c r="B9" s="10" t="s">
        <v>23</v>
      </c>
      <c r="C9" s="11" t="s">
        <v>24</v>
      </c>
      <c r="D9" s="7">
        <v>24.0</v>
      </c>
      <c r="E9" s="12">
        <v>20.0</v>
      </c>
      <c r="F9" s="9">
        <v>19.0</v>
      </c>
      <c r="G9" s="9">
        <v>16.0</v>
      </c>
      <c r="H9" s="9">
        <v>23.0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</row>
    <row r="10" ht="19.5" customHeight="1">
      <c r="A10" s="4">
        <v>9.0</v>
      </c>
      <c r="B10" s="10" t="s">
        <v>25</v>
      </c>
      <c r="C10" s="11" t="s">
        <v>26</v>
      </c>
      <c r="D10" s="7">
        <v>22.0</v>
      </c>
      <c r="E10" s="8">
        <v>12.0</v>
      </c>
      <c r="F10" s="9">
        <v>9.0</v>
      </c>
      <c r="G10" s="9">
        <v>15.0</v>
      </c>
      <c r="H10" s="9">
        <v>7.0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3"/>
    </row>
    <row r="11" ht="19.5" customHeight="1">
      <c r="A11" s="4">
        <v>10.0</v>
      </c>
      <c r="B11" s="10" t="s">
        <v>27</v>
      </c>
      <c r="C11" s="11" t="s">
        <v>28</v>
      </c>
      <c r="D11" s="7">
        <v>24.0</v>
      </c>
      <c r="E11" s="8">
        <v>18.0</v>
      </c>
      <c r="F11" s="9">
        <v>11.0</v>
      </c>
      <c r="G11" s="9">
        <v>23.0</v>
      </c>
      <c r="H11" s="9" t="s">
        <v>12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3"/>
    </row>
    <row r="12" ht="19.5" customHeight="1">
      <c r="A12" s="4">
        <v>11.0</v>
      </c>
      <c r="B12" s="10" t="s">
        <v>29</v>
      </c>
      <c r="C12" s="11" t="s">
        <v>30</v>
      </c>
      <c r="D12" s="7">
        <v>18.0</v>
      </c>
      <c r="E12" s="8">
        <v>13.0</v>
      </c>
      <c r="F12" s="9">
        <v>7.0</v>
      </c>
      <c r="G12" s="9">
        <v>18.0</v>
      </c>
      <c r="H12" s="9">
        <v>10.0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  <c r="X12" s="3"/>
    </row>
    <row r="13" ht="19.5" customHeight="1">
      <c r="A13" s="4">
        <v>12.0</v>
      </c>
      <c r="B13" s="10" t="s">
        <v>31</v>
      </c>
      <c r="C13" s="11" t="s">
        <v>32</v>
      </c>
      <c r="D13" s="7">
        <v>20.0</v>
      </c>
      <c r="E13" s="8">
        <v>23.0</v>
      </c>
      <c r="F13" s="9">
        <v>24.0</v>
      </c>
      <c r="G13" s="9">
        <v>21.0</v>
      </c>
      <c r="H13" s="9" t="s">
        <v>12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3"/>
    </row>
    <row r="14" ht="19.5" customHeight="1">
      <c r="A14" s="14">
        <v>13.0</v>
      </c>
      <c r="B14" s="10" t="s">
        <v>33</v>
      </c>
      <c r="C14" s="11" t="s">
        <v>34</v>
      </c>
      <c r="D14" s="15">
        <v>16.0</v>
      </c>
      <c r="E14" s="16">
        <v>24.0</v>
      </c>
      <c r="F14" s="17">
        <v>12.0</v>
      </c>
      <c r="G14" s="17">
        <v>29.0</v>
      </c>
      <c r="H14" s="9" t="s">
        <v>12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"/>
    </row>
    <row r="15" ht="19.5" customHeight="1">
      <c r="A15" s="4">
        <v>14.0</v>
      </c>
      <c r="B15" s="10" t="s">
        <v>35</v>
      </c>
      <c r="C15" s="11" t="s">
        <v>36</v>
      </c>
      <c r="D15" s="7">
        <v>16.0</v>
      </c>
      <c r="E15" s="8">
        <v>19.0</v>
      </c>
      <c r="F15" s="9">
        <v>9.0</v>
      </c>
      <c r="G15" s="9">
        <v>13.0</v>
      </c>
      <c r="H15" s="9">
        <v>10.0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3"/>
    </row>
    <row r="16" ht="19.5" customHeight="1">
      <c r="A16" s="4">
        <v>15.0</v>
      </c>
      <c r="B16" s="10" t="s">
        <v>37</v>
      </c>
      <c r="C16" s="11" t="s">
        <v>38</v>
      </c>
      <c r="D16" s="7">
        <v>18.0</v>
      </c>
      <c r="E16" s="8">
        <v>21.0</v>
      </c>
      <c r="F16" s="9">
        <v>12.0</v>
      </c>
      <c r="G16" s="9">
        <v>12.0</v>
      </c>
      <c r="H16" s="9">
        <v>13.0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</row>
    <row r="17" ht="19.5" customHeight="1">
      <c r="A17" s="4">
        <v>16.0</v>
      </c>
      <c r="B17" s="10" t="s">
        <v>39</v>
      </c>
      <c r="C17" s="11" t="s">
        <v>40</v>
      </c>
      <c r="D17" s="7">
        <v>20.0</v>
      </c>
      <c r="E17" s="8">
        <v>19.0</v>
      </c>
      <c r="F17" s="9">
        <v>12.0</v>
      </c>
      <c r="G17" s="9">
        <v>9.0</v>
      </c>
      <c r="H17" s="9">
        <v>16.0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"/>
    </row>
    <row r="18" ht="19.5" customHeight="1">
      <c r="A18" s="4">
        <v>17.0</v>
      </c>
      <c r="B18" s="10" t="s">
        <v>41</v>
      </c>
      <c r="C18" s="11" t="s">
        <v>42</v>
      </c>
      <c r="D18" s="7">
        <v>12.0</v>
      </c>
      <c r="E18" s="8" t="s">
        <v>43</v>
      </c>
      <c r="F18" s="9">
        <v>5.0</v>
      </c>
      <c r="G18" s="18">
        <v>7.0</v>
      </c>
      <c r="H18" s="9" t="s">
        <v>12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3"/>
    </row>
    <row r="19" ht="19.5" customHeight="1">
      <c r="A19" s="4">
        <v>18.0</v>
      </c>
      <c r="B19" s="10" t="s">
        <v>44</v>
      </c>
      <c r="C19" s="11" t="s">
        <v>45</v>
      </c>
      <c r="D19" s="7">
        <v>24.0</v>
      </c>
      <c r="E19" s="8">
        <v>24.0</v>
      </c>
      <c r="F19" s="9">
        <v>19.0</v>
      </c>
      <c r="G19" s="9">
        <v>28.0</v>
      </c>
      <c r="H19" s="9">
        <v>17.0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3"/>
    </row>
    <row r="20" ht="19.5" customHeight="1">
      <c r="A20" s="4">
        <v>19.0</v>
      </c>
      <c r="B20" s="10" t="s">
        <v>46</v>
      </c>
      <c r="C20" s="11" t="s">
        <v>47</v>
      </c>
      <c r="D20" s="7">
        <v>22.0</v>
      </c>
      <c r="E20" s="19">
        <v>23.0</v>
      </c>
      <c r="F20" s="9">
        <v>7.0</v>
      </c>
      <c r="G20" s="9">
        <v>14.0</v>
      </c>
      <c r="H20" s="9">
        <v>14.0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"/>
    </row>
    <row r="21" ht="19.5" customHeight="1">
      <c r="A21" s="4">
        <v>20.0</v>
      </c>
      <c r="B21" s="10" t="s">
        <v>48</v>
      </c>
      <c r="C21" s="11" t="s">
        <v>49</v>
      </c>
      <c r="D21" s="7">
        <v>20.0</v>
      </c>
      <c r="E21" s="8">
        <v>24.0</v>
      </c>
      <c r="F21" s="9">
        <v>16.0</v>
      </c>
      <c r="G21" s="9">
        <v>26.0</v>
      </c>
      <c r="H21" s="9">
        <v>20.0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</row>
    <row r="22" ht="19.5" customHeight="1">
      <c r="A22" s="4">
        <v>21.0</v>
      </c>
      <c r="B22" s="10" t="s">
        <v>50</v>
      </c>
      <c r="C22" s="11" t="s">
        <v>51</v>
      </c>
      <c r="D22" s="7">
        <v>22.0</v>
      </c>
      <c r="E22" s="8">
        <v>17.0</v>
      </c>
      <c r="F22" s="9">
        <v>19.0</v>
      </c>
      <c r="G22" s="18">
        <v>10.0</v>
      </c>
      <c r="H22" s="9">
        <v>13.0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"/>
    </row>
    <row r="23" ht="19.5" customHeight="1">
      <c r="A23" s="4">
        <v>22.0</v>
      </c>
      <c r="B23" s="10" t="s">
        <v>52</v>
      </c>
      <c r="C23" s="11" t="s">
        <v>53</v>
      </c>
      <c r="D23" s="7">
        <v>21.0</v>
      </c>
      <c r="E23" s="8">
        <v>22.0</v>
      </c>
      <c r="F23" s="9">
        <v>24.0</v>
      </c>
      <c r="G23" s="9">
        <v>24.0</v>
      </c>
      <c r="H23" s="9">
        <v>22.0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3"/>
    </row>
    <row r="24" ht="19.5" customHeight="1">
      <c r="A24" s="4">
        <v>23.0</v>
      </c>
      <c r="B24" s="10" t="s">
        <v>54</v>
      </c>
      <c r="C24" s="11" t="s">
        <v>55</v>
      </c>
      <c r="D24" s="7">
        <v>18.0</v>
      </c>
      <c r="E24" s="8">
        <v>20.0</v>
      </c>
      <c r="F24" s="9">
        <v>17.0</v>
      </c>
      <c r="G24" s="9">
        <v>16.0</v>
      </c>
      <c r="H24" s="9" t="s">
        <v>12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3"/>
    </row>
    <row r="25" ht="19.5" customHeight="1">
      <c r="A25" s="4">
        <v>24.0</v>
      </c>
      <c r="B25" s="10" t="s">
        <v>56</v>
      </c>
      <c r="C25" s="11" t="s">
        <v>57</v>
      </c>
      <c r="D25" s="7">
        <v>20.0</v>
      </c>
      <c r="E25" s="8">
        <v>15.0</v>
      </c>
      <c r="F25" s="9">
        <v>3.0</v>
      </c>
      <c r="G25" s="9">
        <v>11.0</v>
      </c>
      <c r="H25" s="9">
        <v>5.0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3"/>
    </row>
    <row r="26" ht="19.5" customHeight="1">
      <c r="A26" s="4">
        <v>25.0</v>
      </c>
      <c r="B26" s="10" t="s">
        <v>58</v>
      </c>
      <c r="C26" s="11" t="s">
        <v>59</v>
      </c>
      <c r="D26" s="7">
        <v>22.0</v>
      </c>
      <c r="E26" s="8">
        <v>23.0</v>
      </c>
      <c r="F26" s="9">
        <v>13.0</v>
      </c>
      <c r="G26" s="9">
        <v>18.0</v>
      </c>
      <c r="H26" s="9">
        <v>8.0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3"/>
    </row>
    <row r="27" ht="19.5" customHeight="1">
      <c r="A27" s="4">
        <v>26.0</v>
      </c>
      <c r="B27" s="10" t="s">
        <v>60</v>
      </c>
      <c r="C27" s="11" t="s">
        <v>61</v>
      </c>
      <c r="D27" s="7">
        <v>8.0</v>
      </c>
      <c r="E27" s="8">
        <v>15.0</v>
      </c>
      <c r="F27" s="9">
        <v>5.0</v>
      </c>
      <c r="G27" s="9">
        <v>13.0</v>
      </c>
      <c r="H27" s="9">
        <v>6.0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3"/>
    </row>
    <row r="28" ht="19.5" customHeight="1">
      <c r="A28" s="4">
        <v>27.0</v>
      </c>
      <c r="B28" s="10" t="s">
        <v>62</v>
      </c>
      <c r="C28" s="11" t="s">
        <v>63</v>
      </c>
      <c r="D28" s="7">
        <v>12.0</v>
      </c>
      <c r="E28" s="8">
        <v>13.0</v>
      </c>
      <c r="F28" s="9">
        <v>3.0</v>
      </c>
      <c r="G28" s="9">
        <v>8.0</v>
      </c>
      <c r="H28" s="9">
        <v>6.0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3"/>
    </row>
    <row r="29" ht="19.5" customHeight="1">
      <c r="A29" s="4">
        <v>28.0</v>
      </c>
      <c r="B29" s="10" t="s">
        <v>64</v>
      </c>
      <c r="C29" s="11" t="s">
        <v>65</v>
      </c>
      <c r="D29" s="7">
        <v>14.0</v>
      </c>
      <c r="E29" s="8">
        <v>7.0</v>
      </c>
      <c r="F29" s="9">
        <v>4.0</v>
      </c>
      <c r="G29" s="13">
        <v>9.0</v>
      </c>
      <c r="H29" s="9" t="s"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X29" s="3"/>
    </row>
    <row r="30" ht="19.5" customHeight="1">
      <c r="A30" s="4">
        <v>29.0</v>
      </c>
      <c r="B30" s="10" t="s">
        <v>66</v>
      </c>
      <c r="C30" s="11" t="s">
        <v>67</v>
      </c>
      <c r="D30" s="7">
        <v>14.0</v>
      </c>
      <c r="E30" s="8">
        <v>0.0</v>
      </c>
      <c r="F30" s="9">
        <v>2.0</v>
      </c>
      <c r="G30" s="9">
        <v>6.0</v>
      </c>
      <c r="H30" s="9">
        <v>2.0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3"/>
    </row>
    <row r="31" ht="19.5" customHeight="1">
      <c r="A31" s="4">
        <v>30.0</v>
      </c>
      <c r="B31" s="10" t="s">
        <v>68</v>
      </c>
      <c r="C31" s="11" t="s">
        <v>69</v>
      </c>
      <c r="D31" s="7">
        <v>12.0</v>
      </c>
      <c r="E31" s="8">
        <v>16.0</v>
      </c>
      <c r="F31" s="9">
        <v>13.0</v>
      </c>
      <c r="G31" s="13">
        <v>8.0</v>
      </c>
      <c r="H31" s="9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  <c r="X31" s="3"/>
    </row>
    <row r="32" ht="19.5" customHeight="1">
      <c r="A32" s="4">
        <v>31.0</v>
      </c>
      <c r="B32" s="10" t="s">
        <v>70</v>
      </c>
      <c r="C32" s="11" t="s">
        <v>71</v>
      </c>
      <c r="D32" s="7">
        <v>16.0</v>
      </c>
      <c r="E32" s="8">
        <v>20.0</v>
      </c>
      <c r="F32" s="9">
        <v>15.0</v>
      </c>
      <c r="G32" s="9">
        <v>9.0</v>
      </c>
      <c r="H32" s="9" t="s">
        <v>12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  <c r="X32" s="3"/>
    </row>
    <row r="33" ht="19.5" customHeight="1">
      <c r="A33" s="4">
        <v>32.0</v>
      </c>
      <c r="B33" s="10" t="s">
        <v>72</v>
      </c>
      <c r="C33" s="11" t="s">
        <v>73</v>
      </c>
      <c r="D33" s="7">
        <v>24.0</v>
      </c>
      <c r="E33" s="8">
        <v>26.0</v>
      </c>
      <c r="F33" s="9">
        <v>21.0</v>
      </c>
      <c r="G33" s="9">
        <v>26.0</v>
      </c>
      <c r="H33" s="9">
        <v>27.0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"/>
      <c r="X33" s="3"/>
    </row>
    <row r="34" ht="19.5" customHeight="1">
      <c r="A34" s="4">
        <v>33.0</v>
      </c>
      <c r="B34" s="10" t="s">
        <v>74</v>
      </c>
      <c r="C34" s="11" t="s">
        <v>75</v>
      </c>
      <c r="D34" s="7">
        <v>20.0</v>
      </c>
      <c r="E34" s="8">
        <v>14.0</v>
      </c>
      <c r="F34" s="9">
        <v>20.0</v>
      </c>
      <c r="G34" s="9">
        <v>14.0</v>
      </c>
      <c r="H34" s="9">
        <v>18.0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  <c r="X34" s="3"/>
    </row>
    <row r="35" ht="19.5" customHeight="1">
      <c r="A35" s="4">
        <v>34.0</v>
      </c>
      <c r="B35" s="10" t="s">
        <v>76</v>
      </c>
      <c r="C35" s="11" t="s">
        <v>77</v>
      </c>
      <c r="D35" s="7">
        <v>22.0</v>
      </c>
      <c r="E35" s="12">
        <v>24.0</v>
      </c>
      <c r="F35" s="9">
        <v>24.0</v>
      </c>
      <c r="G35" s="9">
        <v>24.0</v>
      </c>
      <c r="H35" s="9">
        <v>18.0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X35" s="3"/>
    </row>
    <row r="36" ht="19.5" customHeight="1">
      <c r="A36" s="4">
        <v>35.0</v>
      </c>
      <c r="B36" s="10" t="s">
        <v>78</v>
      </c>
      <c r="C36" s="11" t="s">
        <v>79</v>
      </c>
      <c r="D36" s="7">
        <v>18.0</v>
      </c>
      <c r="E36" s="8">
        <v>20.0</v>
      </c>
      <c r="F36" s="9">
        <v>17.0</v>
      </c>
      <c r="G36" s="9">
        <v>18.0</v>
      </c>
      <c r="H36" s="9">
        <v>5.0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3"/>
      <c r="X36" s="3"/>
    </row>
    <row r="37" ht="19.5" customHeight="1">
      <c r="A37" s="4">
        <v>36.0</v>
      </c>
      <c r="B37" s="10" t="s">
        <v>80</v>
      </c>
      <c r="C37" s="11" t="s">
        <v>81</v>
      </c>
      <c r="D37" s="7">
        <v>14.0</v>
      </c>
      <c r="E37" s="8">
        <v>22.0</v>
      </c>
      <c r="F37" s="9" t="s">
        <v>12</v>
      </c>
      <c r="G37" s="9">
        <v>20.0</v>
      </c>
      <c r="H37" s="9">
        <v>14.0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"/>
      <c r="X37" s="3"/>
    </row>
    <row r="38" ht="19.5" customHeight="1">
      <c r="A38" s="4">
        <v>37.0</v>
      </c>
      <c r="B38" s="10" t="s">
        <v>82</v>
      </c>
      <c r="C38" s="11" t="s">
        <v>83</v>
      </c>
      <c r="D38" s="7">
        <v>16.0</v>
      </c>
      <c r="E38" s="8">
        <v>26.0</v>
      </c>
      <c r="F38" s="9">
        <v>13.0</v>
      </c>
      <c r="G38" s="9">
        <v>22.0</v>
      </c>
      <c r="H38" s="9" t="s">
        <v>12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3"/>
      <c r="X38" s="3"/>
    </row>
    <row r="39" ht="19.5" customHeight="1">
      <c r="A39" s="4">
        <v>38.0</v>
      </c>
      <c r="B39" s="10" t="s">
        <v>84</v>
      </c>
      <c r="C39" s="11" t="s">
        <v>85</v>
      </c>
      <c r="D39" s="7">
        <v>23.0</v>
      </c>
      <c r="E39" s="8">
        <v>19.0</v>
      </c>
      <c r="F39" s="9">
        <v>18.0</v>
      </c>
      <c r="G39" s="9">
        <v>24.0</v>
      </c>
      <c r="H39" s="9">
        <v>23.0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  <c r="X39" s="3"/>
    </row>
    <row r="40" ht="19.5" customHeight="1">
      <c r="A40" s="4">
        <v>39.0</v>
      </c>
      <c r="B40" s="10" t="s">
        <v>86</v>
      </c>
      <c r="C40" s="11" t="s">
        <v>87</v>
      </c>
      <c r="D40" s="7" t="s">
        <v>12</v>
      </c>
      <c r="E40" s="8" t="s">
        <v>12</v>
      </c>
      <c r="F40" s="9" t="s">
        <v>12</v>
      </c>
      <c r="G40" s="9" t="s">
        <v>12</v>
      </c>
      <c r="H40" s="9" t="s">
        <v>12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  <c r="X40" s="3"/>
    </row>
    <row r="41" ht="19.5" customHeight="1">
      <c r="A41" s="4">
        <v>40.0</v>
      </c>
      <c r="B41" s="10" t="s">
        <v>88</v>
      </c>
      <c r="C41" s="11" t="s">
        <v>89</v>
      </c>
      <c r="D41" s="7" t="s">
        <v>12</v>
      </c>
      <c r="E41" s="8">
        <v>18.0</v>
      </c>
      <c r="F41" s="9" t="s">
        <v>12</v>
      </c>
      <c r="G41" s="9" t="s">
        <v>12</v>
      </c>
      <c r="H41" s="9" t="s">
        <v>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"/>
      <c r="X41" s="3"/>
    </row>
    <row r="42" ht="19.5" customHeight="1">
      <c r="A42" s="4">
        <v>41.0</v>
      </c>
      <c r="B42" s="5" t="s">
        <v>90</v>
      </c>
      <c r="C42" s="6" t="s">
        <v>91</v>
      </c>
      <c r="D42" s="7">
        <v>20.0</v>
      </c>
      <c r="E42" s="8">
        <v>20.0</v>
      </c>
      <c r="F42" s="9">
        <v>25.0</v>
      </c>
      <c r="G42" s="9">
        <v>20.0</v>
      </c>
      <c r="H42" s="9">
        <v>21.0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3"/>
      <c r="X42" s="3"/>
    </row>
    <row r="43" ht="19.5" customHeight="1">
      <c r="A43" s="4">
        <v>42.0</v>
      </c>
      <c r="B43" s="10" t="s">
        <v>92</v>
      </c>
      <c r="C43" s="11" t="s">
        <v>93</v>
      </c>
      <c r="D43" s="7">
        <v>22.0</v>
      </c>
      <c r="E43" s="8">
        <v>17.0</v>
      </c>
      <c r="F43" s="9" t="s">
        <v>12</v>
      </c>
      <c r="G43" s="9">
        <v>17.0</v>
      </c>
      <c r="H43" s="9" t="s">
        <v>12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  <c r="X43" s="3"/>
    </row>
    <row r="44" ht="19.5" customHeight="1">
      <c r="A44" s="4">
        <v>43.0</v>
      </c>
      <c r="B44" s="10" t="s">
        <v>94</v>
      </c>
      <c r="C44" s="11" t="s">
        <v>95</v>
      </c>
      <c r="D44" s="7">
        <v>12.0</v>
      </c>
      <c r="E44" s="8">
        <v>20.0</v>
      </c>
      <c r="F44" s="9">
        <v>7.0</v>
      </c>
      <c r="G44" s="9">
        <v>12.0</v>
      </c>
      <c r="H44" s="9">
        <v>9.0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3"/>
      <c r="X44" s="3"/>
    </row>
    <row r="45" ht="19.5" customHeight="1">
      <c r="A45" s="4">
        <v>44.0</v>
      </c>
      <c r="B45" s="10" t="s">
        <v>96</v>
      </c>
      <c r="C45" s="11" t="s">
        <v>97</v>
      </c>
      <c r="D45" s="7">
        <v>12.0</v>
      </c>
      <c r="E45" s="8">
        <v>17.0</v>
      </c>
      <c r="F45" s="9">
        <v>11.0</v>
      </c>
      <c r="G45" s="9">
        <v>11.0</v>
      </c>
      <c r="H45" s="9">
        <v>7.0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  <c r="X45" s="3"/>
    </row>
    <row r="46" ht="19.5" customHeight="1">
      <c r="A46" s="4">
        <v>45.0</v>
      </c>
      <c r="B46" s="10" t="s">
        <v>98</v>
      </c>
      <c r="C46" s="11" t="s">
        <v>99</v>
      </c>
      <c r="D46" s="7">
        <v>6.0</v>
      </c>
      <c r="E46" s="8">
        <v>15.0</v>
      </c>
      <c r="F46" s="9">
        <v>0.0</v>
      </c>
      <c r="G46" s="18">
        <v>8.0</v>
      </c>
      <c r="H46" s="9">
        <v>1.0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"/>
      <c r="X46" s="3"/>
    </row>
    <row r="47" ht="19.5" customHeight="1">
      <c r="A47" s="4">
        <v>46.0</v>
      </c>
      <c r="B47" s="10" t="s">
        <v>100</v>
      </c>
      <c r="C47" s="11" t="s">
        <v>101</v>
      </c>
      <c r="D47" s="7">
        <v>8.0</v>
      </c>
      <c r="E47" s="8">
        <v>10.0</v>
      </c>
      <c r="F47" s="9">
        <v>3.0</v>
      </c>
      <c r="G47" s="9">
        <v>11.0</v>
      </c>
      <c r="H47" s="9">
        <v>5.0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"/>
      <c r="X47" s="3"/>
    </row>
    <row r="48" ht="19.5" customHeight="1">
      <c r="A48" s="4">
        <v>47.0</v>
      </c>
      <c r="B48" s="10" t="s">
        <v>102</v>
      </c>
      <c r="C48" s="11" t="s">
        <v>103</v>
      </c>
      <c r="D48" s="7">
        <v>12.0</v>
      </c>
      <c r="E48" s="8">
        <v>12.0</v>
      </c>
      <c r="F48" s="9">
        <v>12.0</v>
      </c>
      <c r="G48" s="9">
        <v>9.0</v>
      </c>
      <c r="H48" s="9" t="s">
        <v>12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3"/>
      <c r="X48" s="3"/>
    </row>
    <row r="49" ht="19.5" customHeight="1">
      <c r="A49" s="4">
        <v>48.0</v>
      </c>
      <c r="B49" s="10" t="s">
        <v>104</v>
      </c>
      <c r="C49" s="11" t="s">
        <v>105</v>
      </c>
      <c r="D49" s="7">
        <v>6.0</v>
      </c>
      <c r="E49" s="8">
        <v>24.0</v>
      </c>
      <c r="F49" s="9">
        <v>2.0</v>
      </c>
      <c r="G49" s="9">
        <v>7.0</v>
      </c>
      <c r="H49" s="9">
        <v>3.0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3"/>
      <c r="X49" s="3"/>
    </row>
    <row r="50" ht="19.5" customHeight="1">
      <c r="A50" s="4">
        <v>49.0</v>
      </c>
      <c r="B50" s="10" t="s">
        <v>106</v>
      </c>
      <c r="C50" s="11" t="s">
        <v>107</v>
      </c>
      <c r="D50" s="7">
        <v>10.0</v>
      </c>
      <c r="E50" s="8">
        <v>24.0</v>
      </c>
      <c r="F50" s="9">
        <v>11.0</v>
      </c>
      <c r="G50" s="9">
        <v>8.0</v>
      </c>
      <c r="H50" s="9">
        <v>6.0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  <c r="X50" s="3"/>
    </row>
    <row r="51" ht="19.5" customHeight="1">
      <c r="A51" s="4">
        <v>50.0</v>
      </c>
      <c r="B51" s="10" t="s">
        <v>108</v>
      </c>
      <c r="C51" s="11" t="s">
        <v>109</v>
      </c>
      <c r="D51" s="7">
        <v>12.0</v>
      </c>
      <c r="E51" s="8">
        <v>20.0</v>
      </c>
      <c r="F51" s="9">
        <v>12.0</v>
      </c>
      <c r="G51" s="9">
        <v>15.0</v>
      </c>
      <c r="H51" s="9">
        <v>18.0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  <c r="X51" s="3"/>
    </row>
    <row r="52" ht="19.5" customHeight="1">
      <c r="A52" s="4">
        <v>51.0</v>
      </c>
      <c r="B52" s="10" t="s">
        <v>110</v>
      </c>
      <c r="C52" s="11" t="s">
        <v>111</v>
      </c>
      <c r="D52" s="7">
        <v>24.0</v>
      </c>
      <c r="E52" s="8">
        <v>18.0</v>
      </c>
      <c r="F52" s="9">
        <v>19.0</v>
      </c>
      <c r="G52" s="9">
        <v>7.0</v>
      </c>
      <c r="H52" s="9">
        <v>20.0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  <c r="X52" s="3"/>
    </row>
    <row r="53" ht="19.5" customHeight="1">
      <c r="A53" s="4">
        <v>52.0</v>
      </c>
      <c r="B53" s="10" t="s">
        <v>112</v>
      </c>
      <c r="C53" s="11" t="s">
        <v>113</v>
      </c>
      <c r="D53" s="7">
        <v>12.0</v>
      </c>
      <c r="E53" s="8">
        <v>12.0</v>
      </c>
      <c r="F53" s="9">
        <v>8.0</v>
      </c>
      <c r="G53" s="9">
        <v>5.0</v>
      </c>
      <c r="H53" s="9">
        <v>10.0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  <c r="X53" s="3"/>
    </row>
    <row r="54" ht="19.5" customHeight="1">
      <c r="A54" s="4">
        <v>53.0</v>
      </c>
      <c r="B54" s="10" t="s">
        <v>114</v>
      </c>
      <c r="C54" s="11" t="s">
        <v>115</v>
      </c>
      <c r="D54" s="7">
        <v>14.0</v>
      </c>
      <c r="E54" s="8">
        <v>15.0</v>
      </c>
      <c r="F54" s="9">
        <v>13.0</v>
      </c>
      <c r="G54" s="9">
        <v>2.0</v>
      </c>
      <c r="H54" s="9">
        <v>10.0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  <c r="X54" s="3"/>
    </row>
    <row r="55" ht="19.5" customHeight="1">
      <c r="A55" s="4">
        <v>54.0</v>
      </c>
      <c r="B55" s="10" t="s">
        <v>116</v>
      </c>
      <c r="C55" s="11" t="s">
        <v>117</v>
      </c>
      <c r="D55" s="7">
        <v>8.0</v>
      </c>
      <c r="E55" s="8">
        <v>13.0</v>
      </c>
      <c r="F55" s="9">
        <v>10.0</v>
      </c>
      <c r="G55" s="9">
        <v>14.0</v>
      </c>
      <c r="H55" s="9">
        <v>8.0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3"/>
    </row>
    <row r="56" ht="19.5" customHeight="1">
      <c r="A56" s="4">
        <v>55.0</v>
      </c>
      <c r="B56" s="10" t="s">
        <v>118</v>
      </c>
      <c r="C56" s="11" t="s">
        <v>119</v>
      </c>
      <c r="D56" s="7">
        <v>10.0</v>
      </c>
      <c r="E56" s="8">
        <v>14.0</v>
      </c>
      <c r="F56" s="9">
        <v>6.0</v>
      </c>
      <c r="G56" s="9">
        <v>4.0</v>
      </c>
      <c r="H56" s="9" t="s">
        <v>12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  <c r="X56" s="3"/>
    </row>
    <row r="57" ht="19.5" customHeight="1">
      <c r="A57" s="4">
        <v>56.0</v>
      </c>
      <c r="B57" s="10" t="s">
        <v>120</v>
      </c>
      <c r="C57" s="11" t="s">
        <v>121</v>
      </c>
      <c r="D57" s="7">
        <v>0.0</v>
      </c>
      <c r="E57" s="8">
        <v>12.0</v>
      </c>
      <c r="F57" s="9">
        <v>3.0</v>
      </c>
      <c r="G57" s="9">
        <v>2.0</v>
      </c>
      <c r="H57" s="9" t="s">
        <v>12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  <c r="X57" s="3"/>
    </row>
    <row r="58" ht="19.5" customHeight="1">
      <c r="A58" s="4">
        <v>57.0</v>
      </c>
      <c r="B58" s="10" t="s">
        <v>122</v>
      </c>
      <c r="C58" s="11" t="s">
        <v>123</v>
      </c>
      <c r="D58" s="7" t="s">
        <v>12</v>
      </c>
      <c r="E58" s="8">
        <v>13.0</v>
      </c>
      <c r="F58" s="9" t="s">
        <v>12</v>
      </c>
      <c r="G58" s="9">
        <v>2.0</v>
      </c>
      <c r="H58" s="9" t="s">
        <v>12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3"/>
      <c r="X58" s="3"/>
    </row>
    <row r="59" ht="19.5" customHeight="1">
      <c r="A59" s="4">
        <v>58.0</v>
      </c>
      <c r="B59" s="10" t="s">
        <v>124</v>
      </c>
      <c r="C59" s="11" t="s">
        <v>125</v>
      </c>
      <c r="D59" s="7">
        <v>24.0</v>
      </c>
      <c r="E59" s="8">
        <v>23.0</v>
      </c>
      <c r="F59" s="9">
        <v>17.0</v>
      </c>
      <c r="G59" s="9">
        <v>20.0</v>
      </c>
      <c r="H59" s="9" t="s">
        <v>12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3"/>
    </row>
    <row r="60" ht="19.5" customHeight="1">
      <c r="A60" s="4">
        <v>59.0</v>
      </c>
      <c r="B60" s="10" t="s">
        <v>126</v>
      </c>
      <c r="C60" s="11" t="s">
        <v>127</v>
      </c>
      <c r="D60" s="7">
        <v>20.0</v>
      </c>
      <c r="E60" s="8">
        <v>12.0</v>
      </c>
      <c r="F60" s="9">
        <v>18.0</v>
      </c>
      <c r="G60" s="9">
        <v>11.0</v>
      </c>
      <c r="H60" s="9">
        <v>15.0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3"/>
    </row>
    <row r="61" ht="19.5" customHeight="1">
      <c r="A61" s="4">
        <v>60.0</v>
      </c>
      <c r="B61" s="10" t="s">
        <v>128</v>
      </c>
      <c r="C61" s="11" t="s">
        <v>129</v>
      </c>
      <c r="D61" s="7">
        <v>18.0</v>
      </c>
      <c r="E61" s="8">
        <v>24.0</v>
      </c>
      <c r="F61" s="9">
        <v>5.0</v>
      </c>
      <c r="G61" s="9">
        <v>17.0</v>
      </c>
      <c r="H61" s="9" t="s">
        <v>12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3"/>
      <c r="X61" s="3"/>
    </row>
    <row r="62" ht="19.5" customHeight="1">
      <c r="A62" s="4">
        <v>61.0</v>
      </c>
      <c r="B62" s="10" t="s">
        <v>130</v>
      </c>
      <c r="C62" s="11" t="s">
        <v>131</v>
      </c>
      <c r="D62" s="7">
        <v>24.0</v>
      </c>
      <c r="E62" s="8">
        <v>18.0</v>
      </c>
      <c r="F62" s="9">
        <v>24.0</v>
      </c>
      <c r="G62" s="9">
        <v>18.0</v>
      </c>
      <c r="H62" s="9" t="s">
        <v>12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"/>
      <c r="X62" s="3"/>
    </row>
    <row r="63" ht="19.5" customHeight="1">
      <c r="A63" s="4">
        <v>62.0</v>
      </c>
      <c r="B63" s="10" t="s">
        <v>132</v>
      </c>
      <c r="C63" s="11" t="s">
        <v>133</v>
      </c>
      <c r="D63" s="7">
        <v>2.0</v>
      </c>
      <c r="E63" s="8">
        <v>16.0</v>
      </c>
      <c r="F63" s="9">
        <v>0.0</v>
      </c>
      <c r="G63" s="9">
        <v>6.0</v>
      </c>
      <c r="H63" s="9" t="s">
        <v>12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3"/>
      <c r="X63" s="3"/>
    </row>
    <row r="64" ht="19.5" customHeight="1">
      <c r="A64" s="4">
        <v>63.0</v>
      </c>
      <c r="B64" s="10" t="s">
        <v>134</v>
      </c>
      <c r="C64" s="11" t="s">
        <v>135</v>
      </c>
      <c r="D64" s="7">
        <v>10.0</v>
      </c>
      <c r="E64" s="8">
        <v>17.0</v>
      </c>
      <c r="F64" s="9">
        <v>2.0</v>
      </c>
      <c r="G64" s="18">
        <v>9.0</v>
      </c>
      <c r="H64" s="9">
        <v>8.0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3"/>
    </row>
    <row r="65" ht="19.5" customHeight="1">
      <c r="A65" s="4">
        <v>64.0</v>
      </c>
      <c r="B65" s="10" t="s">
        <v>136</v>
      </c>
      <c r="C65" s="11" t="s">
        <v>137</v>
      </c>
      <c r="D65" s="7">
        <v>10.0</v>
      </c>
      <c r="E65" s="8">
        <v>17.0</v>
      </c>
      <c r="F65" s="9">
        <v>8.0</v>
      </c>
      <c r="G65" s="9">
        <v>5.0</v>
      </c>
      <c r="H65" s="9">
        <v>9.0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  <c r="X65" s="3"/>
    </row>
    <row r="66" ht="19.5" customHeight="1">
      <c r="A66" s="4">
        <v>65.0</v>
      </c>
      <c r="B66" s="10" t="s">
        <v>138</v>
      </c>
      <c r="C66" s="20" t="s">
        <v>139</v>
      </c>
      <c r="D66" s="7">
        <v>4.0</v>
      </c>
      <c r="E66" s="8">
        <v>15.0</v>
      </c>
      <c r="F66" s="9">
        <v>3.0</v>
      </c>
      <c r="G66" s="9">
        <v>4.0</v>
      </c>
      <c r="H66" s="9">
        <v>1.0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  <c r="X66" s="3"/>
    </row>
    <row r="67" ht="19.5" customHeight="1">
      <c r="A67" s="4">
        <v>66.0</v>
      </c>
      <c r="B67" s="10" t="s">
        <v>140</v>
      </c>
      <c r="C67" s="11" t="s">
        <v>141</v>
      </c>
      <c r="D67" s="7">
        <v>1.0</v>
      </c>
      <c r="E67" s="8">
        <v>2.0</v>
      </c>
      <c r="F67" s="9">
        <v>2.0</v>
      </c>
      <c r="G67" s="9" t="s">
        <v>12</v>
      </c>
      <c r="H67" s="9" t="s">
        <v>12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3"/>
      <c r="X67" s="3"/>
    </row>
    <row r="68" ht="19.5" customHeight="1">
      <c r="A68" s="4">
        <v>67.0</v>
      </c>
      <c r="B68" s="10" t="s">
        <v>142</v>
      </c>
      <c r="C68" s="20" t="s">
        <v>143</v>
      </c>
      <c r="D68" s="7">
        <v>10.0</v>
      </c>
      <c r="E68" s="8">
        <v>14.0</v>
      </c>
      <c r="F68" s="9">
        <v>7.0</v>
      </c>
      <c r="G68" s="9">
        <v>18.0</v>
      </c>
      <c r="H68" s="9" t="s">
        <v>12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"/>
      <c r="X68" s="3"/>
    </row>
    <row r="69" ht="19.5" customHeight="1">
      <c r="A69" s="4"/>
      <c r="B69" s="21"/>
      <c r="C69" s="22"/>
      <c r="D69" s="7"/>
      <c r="E69" s="8"/>
      <c r="F69" s="9"/>
      <c r="G69" s="9"/>
      <c r="H69" s="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"/>
      <c r="X69" s="3"/>
    </row>
    <row r="70" ht="16.5" customHeight="1">
      <c r="A70" s="23"/>
      <c r="B70" s="24"/>
      <c r="C70" s="23"/>
      <c r="D70" s="7"/>
      <c r="E70" s="4"/>
      <c r="F70" s="4"/>
      <c r="G70" s="21"/>
      <c r="H70" s="2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  <c r="X70" s="3"/>
    </row>
    <row r="71" ht="42.75" customHeight="1">
      <c r="A71" s="26" t="s">
        <v>144</v>
      </c>
      <c r="B71" s="27"/>
      <c r="C71" s="28"/>
      <c r="D71" s="29" t="s">
        <v>145</v>
      </c>
      <c r="E71" s="30" t="s">
        <v>146</v>
      </c>
      <c r="F71" s="30" t="s">
        <v>147</v>
      </c>
      <c r="G71" s="30" t="s">
        <v>148</v>
      </c>
      <c r="H71" s="30" t="s">
        <v>149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  <c r="X71" s="3"/>
    </row>
    <row r="72" ht="19.5" customHeight="1">
      <c r="A72" s="26" t="s">
        <v>150</v>
      </c>
      <c r="B72" s="27"/>
      <c r="C72" s="28"/>
      <c r="D72" s="31">
        <f t="shared" ref="D72:H72" si="1">COUNTIF(D2:D68,"=AB")</f>
        <v>3</v>
      </c>
      <c r="E72" s="31">
        <f t="shared" si="1"/>
        <v>1</v>
      </c>
      <c r="F72" s="31">
        <f t="shared" si="1"/>
        <v>6</v>
      </c>
      <c r="G72" s="31">
        <f t="shared" si="1"/>
        <v>4</v>
      </c>
      <c r="H72" s="31">
        <f t="shared" si="1"/>
        <v>23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  <c r="X72" s="3"/>
    </row>
    <row r="73" ht="19.5" customHeight="1">
      <c r="A73" s="32" t="s">
        <v>151</v>
      </c>
      <c r="B73" s="33"/>
      <c r="C73" s="34"/>
      <c r="D73" s="31">
        <f>A68-D72</f>
        <v>64</v>
      </c>
      <c r="E73" s="31">
        <f>A68-E72</f>
        <v>66</v>
      </c>
      <c r="F73" s="31">
        <f>A68-F72</f>
        <v>61</v>
      </c>
      <c r="G73" s="31">
        <f>A68-G72</f>
        <v>63</v>
      </c>
      <c r="H73" s="31">
        <f>A68-H72</f>
        <v>44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3"/>
      <c r="X73" s="3"/>
    </row>
    <row r="74" ht="19.5" customHeight="1">
      <c r="A74" s="32" t="s">
        <v>152</v>
      </c>
      <c r="B74" s="33"/>
      <c r="C74" s="34"/>
      <c r="D74" s="31">
        <f t="shared" ref="D74:H74" si="2">COUNTIF(D2:D68,"&gt;=12")</f>
        <v>50</v>
      </c>
      <c r="E74" s="31">
        <f t="shared" si="2"/>
        <v>59</v>
      </c>
      <c r="F74" s="31">
        <f t="shared" si="2"/>
        <v>30</v>
      </c>
      <c r="G74" s="31">
        <f t="shared" si="2"/>
        <v>35</v>
      </c>
      <c r="H74" s="31">
        <f t="shared" si="2"/>
        <v>21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3"/>
      <c r="X74" s="3"/>
    </row>
    <row r="75" ht="19.5" customHeight="1">
      <c r="A75" s="32" t="s">
        <v>153</v>
      </c>
      <c r="B75" s="33"/>
      <c r="C75" s="34"/>
      <c r="D75" s="31">
        <f t="shared" ref="D75:H75" si="3">D73-D74</f>
        <v>14</v>
      </c>
      <c r="E75" s="31">
        <f t="shared" si="3"/>
        <v>7</v>
      </c>
      <c r="F75" s="31">
        <f t="shared" si="3"/>
        <v>31</v>
      </c>
      <c r="G75" s="31">
        <f t="shared" si="3"/>
        <v>28</v>
      </c>
      <c r="H75" s="31">
        <f t="shared" si="3"/>
        <v>23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3"/>
      <c r="X75" s="3"/>
    </row>
    <row r="76" ht="19.5" customHeight="1">
      <c r="A76" s="35" t="s">
        <v>154</v>
      </c>
      <c r="B76" s="33"/>
      <c r="C76" s="34"/>
      <c r="D76" s="36">
        <f t="shared" ref="D76:H76" si="4">D74/D73*100</f>
        <v>78.125</v>
      </c>
      <c r="E76" s="36">
        <f t="shared" si="4"/>
        <v>89.39393939</v>
      </c>
      <c r="F76" s="36">
        <f t="shared" si="4"/>
        <v>49.18032787</v>
      </c>
      <c r="G76" s="36">
        <f t="shared" si="4"/>
        <v>55.55555556</v>
      </c>
      <c r="H76" s="36">
        <f t="shared" si="4"/>
        <v>47.72727273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3"/>
      <c r="X76" s="3"/>
    </row>
    <row r="77" ht="19.5" customHeight="1">
      <c r="A77" s="32" t="s">
        <v>155</v>
      </c>
      <c r="B77" s="33"/>
      <c r="C77" s="34"/>
      <c r="D77" s="37">
        <f t="shared" ref="D77:H77" si="5">AVERAGE(D2:D68)</f>
        <v>15.984375</v>
      </c>
      <c r="E77" s="37">
        <f t="shared" si="5"/>
        <v>17.46153846</v>
      </c>
      <c r="F77" s="37">
        <f t="shared" si="5"/>
        <v>11.40983607</v>
      </c>
      <c r="G77" s="37">
        <f t="shared" si="5"/>
        <v>13.50793651</v>
      </c>
      <c r="H77" s="37">
        <f t="shared" si="5"/>
        <v>11.84090909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  <c r="X77" s="3"/>
    </row>
    <row r="78" ht="19.5" customHeight="1">
      <c r="A78" s="32" t="s">
        <v>156</v>
      </c>
      <c r="B78" s="33"/>
      <c r="C78" s="34"/>
      <c r="D78" s="31">
        <f t="shared" ref="D78:H78" si="6">MIN(D2:D68)</f>
        <v>0</v>
      </c>
      <c r="E78" s="38">
        <f t="shared" si="6"/>
        <v>0</v>
      </c>
      <c r="F78" s="31">
        <f t="shared" si="6"/>
        <v>0</v>
      </c>
      <c r="G78" s="31">
        <f t="shared" si="6"/>
        <v>0</v>
      </c>
      <c r="H78" s="31">
        <f t="shared" si="6"/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3"/>
      <c r="X78" s="3"/>
    </row>
    <row r="79" ht="23.25" customHeight="1">
      <c r="A79" s="32" t="s">
        <v>157</v>
      </c>
      <c r="B79" s="33"/>
      <c r="C79" s="34"/>
      <c r="D79" s="31">
        <f t="shared" ref="D79:H79" si="7">MAX(D2:D68)</f>
        <v>24</v>
      </c>
      <c r="E79" s="38">
        <f t="shared" si="7"/>
        <v>27</v>
      </c>
      <c r="F79" s="31">
        <f t="shared" si="7"/>
        <v>25</v>
      </c>
      <c r="G79" s="31">
        <f t="shared" si="7"/>
        <v>29</v>
      </c>
      <c r="H79" s="31">
        <f t="shared" si="7"/>
        <v>27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3"/>
      <c r="X79" s="3"/>
    </row>
    <row r="80" ht="30.75" customHeight="1">
      <c r="A80" s="2"/>
      <c r="B80" s="2"/>
      <c r="C80" s="2"/>
      <c r="D80" s="39"/>
      <c r="E80" s="40"/>
      <c r="F80" s="40"/>
      <c r="G80" s="40"/>
      <c r="H80" s="2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  <c r="X80" s="3" t="s">
        <v>158</v>
      </c>
    </row>
    <row r="81" ht="12.75" customHeight="1">
      <c r="A81" s="2"/>
      <c r="B81" s="2"/>
      <c r="C81" s="2"/>
      <c r="D81" s="39"/>
      <c r="E81" s="40"/>
      <c r="F81" s="40"/>
      <c r="G81" s="40"/>
      <c r="H81" s="2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"/>
      <c r="X81" s="3" t="s">
        <v>159</v>
      </c>
    </row>
    <row r="82" ht="18.0" customHeight="1">
      <c r="A82" s="2"/>
      <c r="B82" s="2"/>
      <c r="C82" s="2"/>
      <c r="D82" s="39"/>
      <c r="E82" s="40"/>
      <c r="F82" s="40"/>
      <c r="G82" s="40"/>
      <c r="H82" s="2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3"/>
      <c r="X82" s="3"/>
    </row>
    <row r="83" ht="12.75" customHeight="1">
      <c r="A83" s="2"/>
      <c r="B83" s="41" t="s">
        <v>160</v>
      </c>
      <c r="C83" s="41"/>
      <c r="D83" s="42"/>
      <c r="E83" s="43"/>
      <c r="F83" s="43"/>
      <c r="G83" s="43" t="s">
        <v>161</v>
      </c>
      <c r="H83" s="2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44"/>
      <c r="X83" s="44"/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78:C78"/>
    <mergeCell ref="A79:C79"/>
    <mergeCell ref="A71:C71"/>
    <mergeCell ref="A72:C72"/>
    <mergeCell ref="A73:C73"/>
    <mergeCell ref="A74:C74"/>
    <mergeCell ref="A75:C75"/>
    <mergeCell ref="A76:C76"/>
    <mergeCell ref="A77:C77"/>
  </mergeCells>
  <printOptions/>
  <pageMargins bottom="0.7875" footer="0.0" header="0.0" left="0.7875" right="0.7875" top="0.7875"/>
  <pageSetup paperSize="9" orientation="portrait"/>
  <drawing r:id="rId1"/>
</worksheet>
</file>