
<file path=[Content_Types].xml><?xml version="1.0" encoding="utf-8"?>
<Types xmlns="http://schemas.openxmlformats.org/package/2006/content-types"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iewerts\Teaching\3-ERAU-CEC450-RT-Sys\Timing_Diagrams_Updated_2019\"/>
    </mc:Choice>
  </mc:AlternateContent>
  <bookViews>
    <workbookView xWindow="360" yWindow="30" windowWidth="5505" windowHeight="3990"/>
  </bookViews>
  <sheets>
    <sheet name="Sheet1" sheetId="1" r:id="rId1"/>
    <sheet name="Sheet2" sheetId="2" r:id="rId2"/>
    <sheet name="Sheet3" sheetId="4" r:id="rId3"/>
    <sheet name="Sheet4" sheetId="5" r:id="rId4"/>
    <sheet name="Sheet5" sheetId="6" r:id="rId5"/>
  </sheets>
  <calcPr calcId="162913"/>
</workbook>
</file>

<file path=xl/calcChain.xml><?xml version="1.0" encoding="utf-8"?>
<calcChain xmlns="http://schemas.openxmlformats.org/spreadsheetml/2006/main">
  <c r="N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2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K26" i="1"/>
  <c r="K27" i="1"/>
  <c r="K28" i="1"/>
  <c r="K29" i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L3" i="1" l="1"/>
  <c r="L4" i="1"/>
  <c r="L2" i="1"/>
  <c r="K4" i="1"/>
  <c r="K5" i="1"/>
  <c r="L5" i="1"/>
  <c r="K6" i="1"/>
  <c r="K2" i="1"/>
  <c r="K3" i="1"/>
  <c r="C5" i="5"/>
  <c r="D5" i="5"/>
  <c r="C6" i="5"/>
  <c r="C7" i="5"/>
  <c r="C8" i="5"/>
  <c r="D8" i="5"/>
  <c r="A5" i="5"/>
  <c r="A6" i="5"/>
  <c r="A7" i="5"/>
  <c r="A8" i="5"/>
  <c r="B8" i="5"/>
  <c r="B6" i="5"/>
  <c r="B5" i="5"/>
  <c r="D4" i="5"/>
  <c r="B4" i="5"/>
  <c r="C93" i="1"/>
  <c r="C94" i="1"/>
  <c r="C95" i="1"/>
  <c r="C96" i="1"/>
  <c r="C97" i="1"/>
  <c r="C98" i="1"/>
  <c r="C99" i="1"/>
  <c r="C100" i="1"/>
  <c r="C101" i="1"/>
  <c r="C102" i="1"/>
  <c r="C87" i="1"/>
  <c r="C88" i="1"/>
  <c r="C89" i="1"/>
  <c r="C90" i="1"/>
  <c r="C91" i="1"/>
  <c r="C92" i="1"/>
  <c r="C83" i="1"/>
  <c r="C84" i="1"/>
  <c r="C85" i="1"/>
  <c r="C86" i="1"/>
  <c r="C82" i="1"/>
  <c r="C80" i="1"/>
  <c r="C81" i="1"/>
  <c r="C73" i="1"/>
  <c r="C74" i="1"/>
  <c r="C75" i="1"/>
  <c r="C76" i="1"/>
  <c r="C77" i="1"/>
  <c r="C78" i="1"/>
  <c r="C79" i="1"/>
  <c r="G2" i="1"/>
  <c r="H2" i="1"/>
  <c r="C62" i="1"/>
  <c r="C63" i="1"/>
  <c r="C64" i="1"/>
  <c r="C65" i="1"/>
  <c r="C66" i="1"/>
  <c r="C67" i="1"/>
  <c r="C68" i="1"/>
  <c r="C69" i="1"/>
  <c r="C70" i="1"/>
  <c r="C71" i="1"/>
  <c r="C7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41" i="1"/>
  <c r="C42" i="1"/>
  <c r="C38" i="1"/>
  <c r="C39" i="1"/>
  <c r="C40" i="1"/>
  <c r="C34" i="1"/>
  <c r="C35" i="1"/>
  <c r="C36" i="1"/>
  <c r="C37" i="1"/>
  <c r="C23" i="1"/>
  <c r="C24" i="1"/>
  <c r="C25" i="1"/>
  <c r="C26" i="1"/>
  <c r="C27" i="1"/>
  <c r="C28" i="1"/>
  <c r="C29" i="1"/>
  <c r="C30" i="1"/>
  <c r="C31" i="1"/>
  <c r="C32" i="1"/>
  <c r="C33" i="1"/>
  <c r="B3" i="1"/>
  <c r="G3" i="1"/>
  <c r="H3" i="1"/>
  <c r="B4" i="1"/>
  <c r="D4" i="1"/>
  <c r="C19" i="1"/>
  <c r="C20" i="1"/>
  <c r="C21" i="1"/>
  <c r="C22" i="1"/>
  <c r="C11" i="1"/>
  <c r="C12" i="1"/>
  <c r="C13" i="1"/>
  <c r="C14" i="1"/>
  <c r="C15" i="1"/>
  <c r="C16" i="1"/>
  <c r="C17" i="1"/>
  <c r="C18" i="1"/>
  <c r="E2" i="1"/>
  <c r="D2" i="1"/>
  <c r="D3" i="1"/>
  <c r="C3" i="1"/>
  <c r="C4" i="1"/>
  <c r="C5" i="1"/>
  <c r="C6" i="1"/>
  <c r="C7" i="1"/>
  <c r="C8" i="1"/>
  <c r="C9" i="1"/>
  <c r="C10" i="1"/>
  <c r="C2" i="1"/>
  <c r="G4" i="1"/>
  <c r="H4" i="1"/>
  <c r="B5" i="1"/>
  <c r="E3" i="1"/>
  <c r="F3" i="1"/>
  <c r="B7" i="5"/>
  <c r="A9" i="5"/>
  <c r="B9" i="5"/>
  <c r="D7" i="5"/>
  <c r="A10" i="5"/>
  <c r="D5" i="1"/>
  <c r="E5" i="1"/>
  <c r="B6" i="1"/>
  <c r="G5" i="1"/>
  <c r="H5" i="1"/>
  <c r="A11" i="5"/>
  <c r="B10" i="5"/>
  <c r="F4" i="1"/>
  <c r="F2" i="1"/>
  <c r="L6" i="1"/>
  <c r="K7" i="1"/>
  <c r="C9" i="5"/>
  <c r="D6" i="5"/>
  <c r="E4" i="1"/>
  <c r="F5" i="1"/>
  <c r="C10" i="5"/>
  <c r="D9" i="5"/>
  <c r="L7" i="1"/>
  <c r="K8" i="1"/>
  <c r="D6" i="1"/>
  <c r="E6" i="1"/>
  <c r="F6" i="1"/>
  <c r="B7" i="1"/>
  <c r="G6" i="1"/>
  <c r="H6" i="1"/>
  <c r="B11" i="5"/>
  <c r="A12" i="5"/>
  <c r="B12" i="5"/>
  <c r="A13" i="5"/>
  <c r="D10" i="5"/>
  <c r="C11" i="5"/>
  <c r="K9" i="1"/>
  <c r="L8" i="1"/>
  <c r="E7" i="1"/>
  <c r="F7" i="1"/>
  <c r="D7" i="1"/>
  <c r="B8" i="1"/>
  <c r="G7" i="1"/>
  <c r="H7" i="1"/>
  <c r="D8" i="1"/>
  <c r="E8" i="1"/>
  <c r="F8" i="1"/>
  <c r="G8" i="1"/>
  <c r="H8" i="1"/>
  <c r="B9" i="1"/>
  <c r="L9" i="1"/>
  <c r="K10" i="1"/>
  <c r="C12" i="5"/>
  <c r="D11" i="5"/>
  <c r="B13" i="5"/>
  <c r="A14" i="5"/>
  <c r="G9" i="1"/>
  <c r="H9" i="1"/>
  <c r="D9" i="1"/>
  <c r="B10" i="1"/>
  <c r="E9" i="1"/>
  <c r="F9" i="1"/>
  <c r="C13" i="5"/>
  <c r="D12" i="5"/>
  <c r="B14" i="5"/>
  <c r="A15" i="5"/>
  <c r="L10" i="1"/>
  <c r="K11" i="1"/>
  <c r="C14" i="5"/>
  <c r="D13" i="5"/>
  <c r="A16" i="5"/>
  <c r="B15" i="5"/>
  <c r="G10" i="1"/>
  <c r="H10" i="1"/>
  <c r="D10" i="1"/>
  <c r="B11" i="1"/>
  <c r="E10" i="1"/>
  <c r="F10" i="1"/>
  <c r="L11" i="1"/>
  <c r="K12" i="1"/>
  <c r="D14" i="5"/>
  <c r="C15" i="5"/>
  <c r="G11" i="1"/>
  <c r="H11" i="1"/>
  <c r="B12" i="1"/>
  <c r="E11" i="1"/>
  <c r="F11" i="1"/>
  <c r="D11" i="1"/>
  <c r="B16" i="5"/>
  <c r="A17" i="5"/>
  <c r="L12" i="1"/>
  <c r="K13" i="1"/>
  <c r="A18" i="5"/>
  <c r="B17" i="5"/>
  <c r="E12" i="1"/>
  <c r="F12" i="1"/>
  <c r="B13" i="1"/>
  <c r="D12" i="1"/>
  <c r="G12" i="1"/>
  <c r="H12" i="1"/>
  <c r="L13" i="1"/>
  <c r="K14" i="1"/>
  <c r="D15" i="5"/>
  <c r="C16" i="5"/>
  <c r="A19" i="5"/>
  <c r="B18" i="5"/>
  <c r="L14" i="1"/>
  <c r="K15" i="1"/>
  <c r="D13" i="1"/>
  <c r="G13" i="1"/>
  <c r="H13" i="1"/>
  <c r="B14" i="1"/>
  <c r="E13" i="1"/>
  <c r="F13" i="1"/>
  <c r="D16" i="5"/>
  <c r="C17" i="5"/>
  <c r="D17" i="5"/>
  <c r="C18" i="5"/>
  <c r="A20" i="5"/>
  <c r="B19" i="5"/>
  <c r="K16" i="1"/>
  <c r="L15" i="1"/>
  <c r="D14" i="1"/>
  <c r="E14" i="1"/>
  <c r="F14" i="1"/>
  <c r="B15" i="1"/>
  <c r="G14" i="1"/>
  <c r="H14" i="1"/>
  <c r="B16" i="1"/>
  <c r="D15" i="1"/>
  <c r="G15" i="1"/>
  <c r="H15" i="1"/>
  <c r="E15" i="1"/>
  <c r="F15" i="1"/>
  <c r="L16" i="1"/>
  <c r="K17" i="1"/>
  <c r="B20" i="5"/>
  <c r="A21" i="5"/>
  <c r="D18" i="5"/>
  <c r="C19" i="5"/>
  <c r="B21" i="5"/>
  <c r="A22" i="5"/>
  <c r="E16" i="1"/>
  <c r="F16" i="1"/>
  <c r="G16" i="1"/>
  <c r="H16" i="1"/>
  <c r="D16" i="1"/>
  <c r="B17" i="1"/>
  <c r="D19" i="5"/>
  <c r="C20" i="5"/>
  <c r="L17" i="1"/>
  <c r="K18" i="1"/>
  <c r="D20" i="5"/>
  <c r="C21" i="5"/>
  <c r="K19" i="1"/>
  <c r="L18" i="1"/>
  <c r="D17" i="1"/>
  <c r="E17" i="1"/>
  <c r="F17" i="1"/>
  <c r="B18" i="1"/>
  <c r="G17" i="1"/>
  <c r="H17" i="1"/>
  <c r="B22" i="5"/>
  <c r="A23" i="5"/>
  <c r="D18" i="1"/>
  <c r="B19" i="1"/>
  <c r="G18" i="1"/>
  <c r="H18" i="1"/>
  <c r="E18" i="1"/>
  <c r="F18" i="1"/>
  <c r="K20" i="1"/>
  <c r="L19" i="1"/>
  <c r="B23" i="5"/>
  <c r="A24" i="5"/>
  <c r="B24" i="5"/>
  <c r="D21" i="5"/>
  <c r="C22" i="5"/>
  <c r="K21" i="1"/>
  <c r="L20" i="1"/>
  <c r="D22" i="5"/>
  <c r="C23" i="5"/>
  <c r="B20" i="1"/>
  <c r="E19" i="1"/>
  <c r="F19" i="1"/>
  <c r="G19" i="1"/>
  <c r="H19" i="1"/>
  <c r="D19" i="1"/>
  <c r="B21" i="1"/>
  <c r="E20" i="1"/>
  <c r="F20" i="1"/>
  <c r="G20" i="1"/>
  <c r="H20" i="1"/>
  <c r="D20" i="1"/>
  <c r="L21" i="1"/>
  <c r="K22" i="1"/>
  <c r="C24" i="5"/>
  <c r="D24" i="5"/>
  <c r="D23" i="5"/>
  <c r="D21" i="1"/>
  <c r="G21" i="1"/>
  <c r="H21" i="1"/>
  <c r="B22" i="1"/>
  <c r="E21" i="1"/>
  <c r="F21" i="1"/>
  <c r="L22" i="1"/>
  <c r="K23" i="1"/>
  <c r="E22" i="1"/>
  <c r="F22" i="1"/>
  <c r="D22" i="1"/>
  <c r="G22" i="1"/>
  <c r="H22" i="1"/>
  <c r="B23" i="1"/>
  <c r="K24" i="1"/>
  <c r="L23" i="1"/>
  <c r="K25" i="1"/>
  <c r="L25" i="1"/>
  <c r="L24" i="1"/>
  <c r="D23" i="1"/>
  <c r="G23" i="1"/>
  <c r="H23" i="1"/>
  <c r="B24" i="1"/>
  <c r="E23" i="1"/>
  <c r="F23" i="1"/>
  <c r="E24" i="1"/>
  <c r="F24" i="1"/>
  <c r="G24" i="1"/>
  <c r="H24" i="1"/>
  <c r="D24" i="1"/>
  <c r="B25" i="1"/>
  <c r="G25" i="1"/>
  <c r="H25" i="1"/>
  <c r="B26" i="1"/>
  <c r="D25" i="1"/>
  <c r="E25" i="1"/>
  <c r="F25" i="1"/>
  <c r="D26" i="1"/>
  <c r="B27" i="1"/>
  <c r="E26" i="1"/>
  <c r="F26" i="1"/>
  <c r="G26" i="1"/>
  <c r="H26" i="1"/>
  <c r="G27" i="1"/>
  <c r="H27" i="1"/>
  <c r="D27" i="1"/>
  <c r="E27" i="1"/>
  <c r="F27" i="1"/>
  <c r="B28" i="1"/>
  <c r="B29" i="1"/>
  <c r="E28" i="1"/>
  <c r="F28" i="1"/>
  <c r="G28" i="1"/>
  <c r="H28" i="1"/>
  <c r="D28" i="1"/>
  <c r="E29" i="1"/>
  <c r="F29" i="1"/>
  <c r="G29" i="1"/>
  <c r="H29" i="1"/>
  <c r="D29" i="1"/>
  <c r="B30" i="1"/>
  <c r="D30" i="1"/>
  <c r="E30" i="1"/>
  <c r="F30" i="1"/>
  <c r="G30" i="1"/>
  <c r="H30" i="1"/>
  <c r="B31" i="1"/>
  <c r="D31" i="1"/>
  <c r="G31" i="1"/>
  <c r="H31" i="1"/>
  <c r="B32" i="1"/>
  <c r="E31" i="1"/>
  <c r="F31" i="1"/>
  <c r="E32" i="1"/>
  <c r="F32" i="1"/>
  <c r="D32" i="1"/>
  <c r="B33" i="1"/>
  <c r="G32" i="1"/>
  <c r="H32" i="1"/>
  <c r="D33" i="1"/>
  <c r="G33" i="1"/>
  <c r="H33" i="1"/>
  <c r="E33" i="1"/>
  <c r="F33" i="1"/>
  <c r="B34" i="1"/>
  <c r="D34" i="1"/>
  <c r="E34" i="1"/>
  <c r="F34" i="1"/>
  <c r="G34" i="1"/>
  <c r="H34" i="1"/>
  <c r="B35" i="1"/>
  <c r="B36" i="1"/>
  <c r="G35" i="1"/>
  <c r="H35" i="1"/>
  <c r="D35" i="1"/>
  <c r="E35" i="1"/>
  <c r="F35" i="1"/>
  <c r="G36" i="1"/>
  <c r="H36" i="1"/>
  <c r="D36" i="1"/>
  <c r="B37" i="1"/>
  <c r="E36" i="1"/>
  <c r="F36" i="1"/>
  <c r="D37" i="1"/>
  <c r="E37" i="1"/>
  <c r="F37" i="1"/>
  <c r="B38" i="1"/>
  <c r="G37" i="1"/>
  <c r="H37" i="1"/>
  <c r="D38" i="1"/>
  <c r="E38" i="1"/>
  <c r="F38" i="1"/>
  <c r="B39" i="1"/>
  <c r="G38" i="1"/>
  <c r="H38" i="1"/>
  <c r="D39" i="1"/>
  <c r="E39" i="1"/>
  <c r="F39" i="1"/>
  <c r="G39" i="1"/>
  <c r="H39" i="1"/>
  <c r="B40" i="1"/>
  <c r="G40" i="1"/>
  <c r="H40" i="1"/>
  <c r="E40" i="1"/>
  <c r="F40" i="1"/>
  <c r="D40" i="1"/>
  <c r="B41" i="1"/>
  <c r="B42" i="1"/>
  <c r="G41" i="1"/>
  <c r="H41" i="1"/>
  <c r="D41" i="1"/>
  <c r="E41" i="1"/>
  <c r="F41" i="1"/>
  <c r="G42" i="1"/>
  <c r="H42" i="1"/>
  <c r="E42" i="1"/>
  <c r="F42" i="1"/>
  <c r="B43" i="1"/>
  <c r="D42" i="1"/>
  <c r="E43" i="1"/>
  <c r="F43" i="1"/>
  <c r="B44" i="1"/>
  <c r="G43" i="1"/>
  <c r="H43" i="1"/>
  <c r="D43" i="1"/>
  <c r="B45" i="1"/>
  <c r="G44" i="1"/>
  <c r="H44" i="1"/>
  <c r="D44" i="1"/>
  <c r="E44" i="1"/>
  <c r="F44" i="1"/>
  <c r="B46" i="1"/>
  <c r="D45" i="1"/>
  <c r="G45" i="1"/>
  <c r="H45" i="1"/>
  <c r="E45" i="1"/>
  <c r="F45" i="1"/>
  <c r="G46" i="1"/>
  <c r="H46" i="1"/>
  <c r="D46" i="1"/>
  <c r="E46" i="1"/>
  <c r="F46" i="1"/>
  <c r="B47" i="1"/>
  <c r="G47" i="1"/>
  <c r="H47" i="1"/>
  <c r="D47" i="1"/>
  <c r="E47" i="1"/>
  <c r="F47" i="1"/>
  <c r="B48" i="1"/>
  <c r="B49" i="1"/>
  <c r="G48" i="1"/>
  <c r="H48" i="1"/>
  <c r="E48" i="1"/>
  <c r="F48" i="1"/>
  <c r="D48" i="1"/>
  <c r="G49" i="1"/>
  <c r="H49" i="1"/>
  <c r="E49" i="1"/>
  <c r="F49" i="1"/>
  <c r="D49" i="1"/>
  <c r="B50" i="1"/>
  <c r="G50" i="1"/>
  <c r="H50" i="1"/>
  <c r="B51" i="1"/>
  <c r="D50" i="1"/>
  <c r="E50" i="1"/>
  <c r="F50" i="1"/>
  <c r="E51" i="1"/>
  <c r="F51" i="1"/>
  <c r="B52" i="1"/>
  <c r="G51" i="1"/>
  <c r="H51" i="1"/>
  <c r="D51" i="1"/>
  <c r="E52" i="1"/>
  <c r="F52" i="1"/>
  <c r="G52" i="1"/>
  <c r="H52" i="1"/>
  <c r="D52" i="1"/>
  <c r="B53" i="1"/>
  <c r="B54" i="1"/>
  <c r="G53" i="1"/>
  <c r="H53" i="1"/>
  <c r="E53" i="1"/>
  <c r="F53" i="1"/>
  <c r="D53" i="1"/>
  <c r="G54" i="1"/>
  <c r="H54" i="1"/>
  <c r="E54" i="1"/>
  <c r="F54" i="1"/>
  <c r="D54" i="1"/>
  <c r="B55" i="1"/>
  <c r="G55" i="1"/>
  <c r="H55" i="1"/>
  <c r="E55" i="1"/>
  <c r="F55" i="1"/>
  <c r="B56" i="1"/>
  <c r="D55" i="1"/>
  <c r="G56" i="1"/>
  <c r="H56" i="1"/>
  <c r="B57" i="1"/>
  <c r="E56" i="1"/>
  <c r="F56" i="1"/>
  <c r="D56" i="1"/>
  <c r="G57" i="1"/>
  <c r="H57" i="1"/>
  <c r="E57" i="1"/>
  <c r="F57" i="1"/>
  <c r="D57" i="1"/>
  <c r="B58" i="1"/>
  <c r="G58" i="1"/>
  <c r="H58" i="1"/>
  <c r="E58" i="1"/>
  <c r="F58" i="1"/>
  <c r="D58" i="1"/>
  <c r="B59" i="1"/>
  <c r="B60" i="1"/>
  <c r="D59" i="1"/>
  <c r="G59" i="1"/>
  <c r="H59" i="1"/>
  <c r="E59" i="1"/>
  <c r="F59" i="1"/>
  <c r="E60" i="1"/>
  <c r="F60" i="1"/>
  <c r="G60" i="1"/>
  <c r="H60" i="1"/>
  <c r="B61" i="1"/>
  <c r="D60" i="1"/>
  <c r="E61" i="1"/>
  <c r="F61" i="1"/>
  <c r="G61" i="1"/>
  <c r="H61" i="1"/>
  <c r="B62" i="1"/>
  <c r="D61" i="1"/>
  <c r="G62" i="1"/>
  <c r="H62" i="1"/>
  <c r="B63" i="1"/>
  <c r="E62" i="1"/>
  <c r="F62" i="1"/>
  <c r="D62" i="1"/>
  <c r="G63" i="1"/>
  <c r="H63" i="1"/>
  <c r="B64" i="1"/>
  <c r="D63" i="1"/>
  <c r="E63" i="1"/>
  <c r="F63" i="1"/>
  <c r="D64" i="1"/>
  <c r="E64" i="1"/>
  <c r="F64" i="1"/>
  <c r="G64" i="1"/>
  <c r="H64" i="1"/>
  <c r="B65" i="1"/>
  <c r="E65" i="1"/>
  <c r="F65" i="1"/>
  <c r="B66" i="1"/>
  <c r="D65" i="1"/>
  <c r="G65" i="1"/>
  <c r="H65" i="1"/>
  <c r="G66" i="1"/>
  <c r="H66" i="1"/>
  <c r="D66" i="1"/>
  <c r="B67" i="1"/>
  <c r="E66" i="1"/>
  <c r="F66" i="1"/>
  <c r="G67" i="1"/>
  <c r="H67" i="1"/>
  <c r="B68" i="1"/>
  <c r="E67" i="1"/>
  <c r="F67" i="1"/>
  <c r="D67" i="1"/>
  <c r="D68" i="1"/>
  <c r="G68" i="1"/>
  <c r="H68" i="1"/>
  <c r="B69" i="1"/>
  <c r="E68" i="1"/>
  <c r="F68" i="1"/>
  <c r="E69" i="1"/>
  <c r="F69" i="1"/>
  <c r="G69" i="1"/>
  <c r="H69" i="1"/>
  <c r="B70" i="1"/>
  <c r="D69" i="1"/>
  <c r="G70" i="1"/>
  <c r="H70" i="1"/>
  <c r="B71" i="1"/>
  <c r="E70" i="1"/>
  <c r="F70" i="1"/>
  <c r="D70" i="1"/>
  <c r="G71" i="1"/>
  <c r="H71" i="1"/>
  <c r="D71" i="1"/>
  <c r="E71" i="1"/>
  <c r="F71" i="1"/>
  <c r="B72" i="1"/>
  <c r="B73" i="1"/>
  <c r="G72" i="1"/>
  <c r="H72" i="1"/>
  <c r="D72" i="1"/>
  <c r="E72" i="1"/>
  <c r="F72" i="1"/>
  <c r="B74" i="1"/>
  <c r="E73" i="1"/>
  <c r="F73" i="1"/>
  <c r="D73" i="1"/>
  <c r="G73" i="1"/>
  <c r="H73" i="1"/>
  <c r="G74" i="1"/>
  <c r="H74" i="1"/>
  <c r="B75" i="1"/>
  <c r="D74" i="1"/>
  <c r="E74" i="1"/>
  <c r="F74" i="1"/>
  <c r="D75" i="1"/>
  <c r="G75" i="1"/>
  <c r="H75" i="1"/>
  <c r="B76" i="1"/>
  <c r="E75" i="1"/>
  <c r="F75" i="1"/>
  <c r="D76" i="1"/>
  <c r="G76" i="1"/>
  <c r="H76" i="1"/>
  <c r="B77" i="1"/>
  <c r="E76" i="1"/>
  <c r="F76" i="1"/>
  <c r="B78" i="1"/>
  <c r="D77" i="1"/>
  <c r="G77" i="1"/>
  <c r="H77" i="1"/>
  <c r="E77" i="1"/>
  <c r="F77" i="1"/>
  <c r="G78" i="1"/>
  <c r="H78" i="1"/>
  <c r="D78" i="1"/>
  <c r="E78" i="1"/>
  <c r="F78" i="1"/>
  <c r="B79" i="1"/>
  <c r="D79" i="1"/>
  <c r="E79" i="1"/>
  <c r="F79" i="1"/>
  <c r="G79" i="1"/>
  <c r="H79" i="1"/>
  <c r="B80" i="1"/>
  <c r="G80" i="1"/>
  <c r="H80" i="1"/>
  <c r="D80" i="1"/>
  <c r="E80" i="1"/>
  <c r="F80" i="1"/>
  <c r="B81" i="1"/>
  <c r="E81" i="1"/>
  <c r="F81" i="1"/>
  <c r="B82" i="1"/>
  <c r="D81" i="1"/>
  <c r="G81" i="1"/>
  <c r="H81" i="1"/>
  <c r="B83" i="1"/>
  <c r="E82" i="1"/>
  <c r="F82" i="1"/>
  <c r="G82" i="1"/>
  <c r="H82" i="1"/>
  <c r="D82" i="1"/>
  <c r="D83" i="1"/>
  <c r="G83" i="1"/>
  <c r="H83" i="1"/>
  <c r="B84" i="1"/>
  <c r="E83" i="1"/>
  <c r="F83" i="1"/>
  <c r="G84" i="1"/>
  <c r="H84" i="1"/>
  <c r="E84" i="1"/>
  <c r="F84" i="1"/>
  <c r="B85" i="1"/>
  <c r="D84" i="1"/>
  <c r="B86" i="1"/>
  <c r="G85" i="1"/>
  <c r="H85" i="1"/>
  <c r="D85" i="1"/>
  <c r="E85" i="1"/>
  <c r="F85" i="1"/>
  <c r="E86" i="1"/>
  <c r="F86" i="1"/>
  <c r="D86" i="1"/>
  <c r="G86" i="1"/>
  <c r="H86" i="1"/>
  <c r="B87" i="1"/>
  <c r="E87" i="1"/>
  <c r="F87" i="1"/>
  <c r="B88" i="1"/>
  <c r="G87" i="1"/>
  <c r="H87" i="1"/>
  <c r="D87" i="1"/>
  <c r="E88" i="1"/>
  <c r="F88" i="1"/>
  <c r="G88" i="1"/>
  <c r="H88" i="1"/>
  <c r="B89" i="1"/>
  <c r="D88" i="1"/>
  <c r="D89" i="1"/>
  <c r="G89" i="1"/>
  <c r="H89" i="1"/>
  <c r="B90" i="1"/>
  <c r="E89" i="1"/>
  <c r="F89" i="1"/>
  <c r="G90" i="1"/>
  <c r="H90" i="1"/>
  <c r="B91" i="1"/>
  <c r="E90" i="1"/>
  <c r="F90" i="1"/>
  <c r="D90" i="1"/>
  <c r="G91" i="1"/>
  <c r="H91" i="1"/>
  <c r="D91" i="1"/>
  <c r="E91" i="1"/>
  <c r="F91" i="1"/>
  <c r="B92" i="1"/>
  <c r="B93" i="1"/>
  <c r="G92" i="1"/>
  <c r="H92" i="1"/>
  <c r="D92" i="1"/>
  <c r="E92" i="1"/>
  <c r="F92" i="1"/>
  <c r="D93" i="1"/>
  <c r="E93" i="1"/>
  <c r="F93" i="1"/>
  <c r="G93" i="1"/>
  <c r="H93" i="1"/>
  <c r="B94" i="1"/>
  <c r="G94" i="1"/>
  <c r="H94" i="1"/>
  <c r="D94" i="1"/>
  <c r="E94" i="1"/>
  <c r="F94" i="1"/>
  <c r="B95" i="1"/>
  <c r="E95" i="1"/>
  <c r="F95" i="1"/>
  <c r="B96" i="1"/>
  <c r="D95" i="1"/>
  <c r="G95" i="1"/>
  <c r="H95" i="1"/>
  <c r="E96" i="1"/>
  <c r="F96" i="1"/>
  <c r="G96" i="1"/>
  <c r="H96" i="1"/>
  <c r="B97" i="1"/>
  <c r="D96" i="1"/>
  <c r="D97" i="1"/>
  <c r="G97" i="1"/>
  <c r="H97" i="1"/>
  <c r="B98" i="1"/>
  <c r="E97" i="1"/>
  <c r="F97" i="1"/>
  <c r="G98" i="1"/>
  <c r="H98" i="1"/>
  <c r="B99" i="1"/>
  <c r="D98" i="1"/>
  <c r="E98" i="1"/>
  <c r="F98" i="1"/>
  <c r="G99" i="1"/>
  <c r="H99" i="1"/>
  <c r="D99" i="1"/>
  <c r="B100" i="1"/>
  <c r="E99" i="1"/>
  <c r="F99" i="1"/>
  <c r="E100" i="1"/>
  <c r="F100" i="1"/>
  <c r="G100" i="1"/>
  <c r="H100" i="1"/>
  <c r="D100" i="1"/>
  <c r="B101" i="1"/>
  <c r="D101" i="1"/>
  <c r="E101" i="1"/>
  <c r="F101" i="1"/>
  <c r="B102" i="1"/>
  <c r="G101" i="1"/>
  <c r="H101" i="1"/>
  <c r="G102" i="1"/>
  <c r="H102" i="1"/>
  <c r="D102" i="1"/>
  <c r="E102" i="1"/>
  <c r="F102" i="1"/>
</calcChain>
</file>

<file path=xl/sharedStrings.xml><?xml version="1.0" encoding="utf-8"?>
<sst xmlns="http://schemas.openxmlformats.org/spreadsheetml/2006/main" count="21" uniqueCount="19">
  <si>
    <t>T1</t>
  </si>
  <si>
    <t>1/T1</t>
  </si>
  <si>
    <t>ceil(T2/T1)</t>
  </si>
  <si>
    <t>1/T1 - [ceil(T2/T1)/T2]</t>
  </si>
  <si>
    <r>
      <t>T</t>
    </r>
    <r>
      <rPr>
        <vertAlign val="subscript"/>
        <sz val="10"/>
        <rFont val="Arial"/>
        <family val="2"/>
      </rPr>
      <t>2</t>
    </r>
  </si>
  <si>
    <r>
      <t>ceil(T</t>
    </r>
    <r>
      <rPr>
        <vertAlign val="subscript"/>
        <sz val="10"/>
        <rFont val="Arial"/>
        <family val="2"/>
      </rPr>
      <t>2</t>
    </r>
    <r>
      <rPr>
        <sz val="10"/>
        <rFont val="Arial"/>
      </rPr>
      <t>/T</t>
    </r>
    <r>
      <rPr>
        <vertAlign val="subscript"/>
        <sz val="10"/>
        <rFont val="Arial"/>
        <family val="2"/>
      </rPr>
      <t>1</t>
    </r>
    <r>
      <rPr>
        <sz val="10"/>
        <rFont val="Arial"/>
      </rPr>
      <t>)/T</t>
    </r>
    <r>
      <rPr>
        <vertAlign val="subscript"/>
        <sz val="10"/>
        <rFont val="Arial"/>
        <family val="2"/>
      </rPr>
      <t>2</t>
    </r>
  </si>
  <si>
    <t>floor(T2/T1)</t>
  </si>
  <si>
    <t>(1/T2) x floor(T2/T1)</t>
  </si>
  <si>
    <r>
      <t>T</t>
    </r>
    <r>
      <rPr>
        <vertAlign val="subscript"/>
        <sz val="10"/>
        <rFont val="Arial"/>
        <family val="2"/>
      </rPr>
      <t>1</t>
    </r>
    <r>
      <rPr>
        <sz val="10"/>
        <rFont val="Arial"/>
      </rPr>
      <t>=</t>
    </r>
  </si>
  <si>
    <r>
      <t>T</t>
    </r>
    <r>
      <rPr>
        <vertAlign val="subscript"/>
        <sz val="10"/>
        <rFont val="Arial"/>
        <family val="2"/>
      </rPr>
      <t>2</t>
    </r>
    <r>
      <rPr>
        <sz val="10"/>
        <rFont val="Arial"/>
      </rPr>
      <t>=</t>
    </r>
  </si>
  <si>
    <t>Case 1</t>
  </si>
  <si>
    <t>Case 2</t>
  </si>
  <si>
    <r>
      <t>C</t>
    </r>
    <r>
      <rPr>
        <vertAlign val="subscript"/>
        <sz val="10"/>
        <rFont val="Arial"/>
        <family val="2"/>
      </rPr>
      <t>1</t>
    </r>
  </si>
  <si>
    <t>U</t>
  </si>
  <si>
    <t>m</t>
  </si>
  <si>
    <t>RM LUB</t>
  </si>
  <si>
    <t>Nth root of 2</t>
  </si>
  <si>
    <t>ln(2)</t>
  </si>
  <si>
    <t xml:space="preserve">https://www.embedded.com/electronics-blogs/beginner-s-corner/4023927/Introduction-to-Rate-Monotonic-Scheduling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</si>
</sst>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sz val="8"/>
      <name val="Arial"/>
    </font>
    <font>
      <vertAlign val="subscript"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0" fillId="2" borderId="0" xfId="0" applyFill="1"/>
    <xf numFmtId="0" fontId="4" fillId="2" borderId="0" xfId="0" applyFont="1" applyFill="1"/>
    <xf numFmtId="0" fontId="0" fillId="0" borderId="0" xfId="0" applyFill="1"/>
    <xf numFmtId="0" fontId="4" fillId="0" borderId="0" xfId="0" applyFont="1" applyFill="1"/>
    <xf numFmtId="0" fontId="0" fillId="0" borderId="0" xfId="0" applyAlignment="1">
      <alignment horizontal="center"/>
    </xf>
    <xf numFmtId="0" fontId="5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RM LUB</c:v>
                </c:pt>
              </c:strCache>
            </c:strRef>
          </c:tx>
          <c:marker>
            <c:symbol val="none"/>
          </c:marker>
          <c:xVal>
            <c:numRef>
              <c:f>Sheet1!$K$2:$K$101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Sheet1!$L$2:$L$101</c:f>
              <c:numCache>
                <c:formatCode>General</c:formatCode>
                <c:ptCount val="100"/>
                <c:pt idx="0">
                  <c:v>1</c:v>
                </c:pt>
                <c:pt idx="1">
                  <c:v>0.82842712474619029</c:v>
                </c:pt>
                <c:pt idx="2">
                  <c:v>0.77976314968461957</c:v>
                </c:pt>
                <c:pt idx="3">
                  <c:v>0.75682846001088411</c:v>
                </c:pt>
                <c:pt idx="4">
                  <c:v>0.74349177498517549</c:v>
                </c:pt>
                <c:pt idx="5">
                  <c:v>0.7347722898562381</c:v>
                </c:pt>
                <c:pt idx="6">
                  <c:v>0.72862659571668575</c:v>
                </c:pt>
                <c:pt idx="7">
                  <c:v>0.72406186132206152</c:v>
                </c:pt>
                <c:pt idx="8">
                  <c:v>0.72053765003075498</c:v>
                </c:pt>
                <c:pt idx="9">
                  <c:v>0.71773462536293131</c:v>
                </c:pt>
                <c:pt idx="10">
                  <c:v>0.71545198383958941</c:v>
                </c:pt>
                <c:pt idx="11">
                  <c:v>0.71355713231154372</c:v>
                </c:pt>
                <c:pt idx="12">
                  <c:v>0.71195899426140663</c:v>
                </c:pt>
                <c:pt idx="13">
                  <c:v>0.71059294114507221</c:v>
                </c:pt>
                <c:pt idx="14">
                  <c:v>0.70941184230940091</c:v>
                </c:pt>
                <c:pt idx="15">
                  <c:v>0.70838051883862008</c:v>
                </c:pt>
                <c:pt idx="16">
                  <c:v>0.70747218105992538</c:v>
                </c:pt>
                <c:pt idx="17">
                  <c:v>0.70666606857318115</c:v>
                </c:pt>
                <c:pt idx="18">
                  <c:v>0.70594584447764586</c:v>
                </c:pt>
                <c:pt idx="19">
                  <c:v>0.70529847682755165</c:v>
                </c:pt>
                <c:pt idx="20">
                  <c:v>0.70471344314758211</c:v>
                </c:pt>
                <c:pt idx="21">
                  <c:v>0.70418215415261143</c:v>
                </c:pt>
                <c:pt idx="22">
                  <c:v>0.70369752929621687</c:v>
                </c:pt>
                <c:pt idx="23">
                  <c:v>0.70325367944380979</c:v>
                </c:pt>
                <c:pt idx="24">
                  <c:v>0.70284566640166357</c:v>
                </c:pt>
                <c:pt idx="25">
                  <c:v>0.70246931842808502</c:v>
                </c:pt>
                <c:pt idx="26">
                  <c:v>0.70212108709004339</c:v>
                </c:pt>
                <c:pt idx="27">
                  <c:v>0.70179793504448895</c:v>
                </c:pt>
                <c:pt idx="28">
                  <c:v>0.70149724722091911</c:v>
                </c:pt>
                <c:pt idx="29">
                  <c:v>0.70121675990324928</c:v>
                </c:pt>
                <c:pt idx="30">
                  <c:v>0.70095450363931811</c:v>
                </c:pt>
                <c:pt idx="31">
                  <c:v>0.70070875693173207</c:v>
                </c:pt>
                <c:pt idx="32">
                  <c:v>0.70047800840701546</c:v>
                </c:pt>
                <c:pt idx="33">
                  <c:v>0.70026092570594711</c:v>
                </c:pt>
                <c:pt idx="34">
                  <c:v>0.70005632974196486</c:v>
                </c:pt>
                <c:pt idx="35">
                  <c:v>0.69986317327721359</c:v>
                </c:pt>
                <c:pt idx="36">
                  <c:v>0.69968052299427463</c:v>
                </c:pt>
                <c:pt idx="37">
                  <c:v>0.69950754441587515</c:v>
                </c:pt>
                <c:pt idx="38">
                  <c:v>0.69934348915823219</c:v>
                </c:pt>
                <c:pt idx="39">
                  <c:v>0.6991876841074518</c:v>
                </c:pt>
                <c:pt idx="40">
                  <c:v>0.69903952218870025</c:v>
                </c:pt>
                <c:pt idx="41">
                  <c:v>0.69889845446129062</c:v>
                </c:pt>
                <c:pt idx="42">
                  <c:v>0.69876398332273437</c:v>
                </c:pt>
                <c:pt idx="43">
                  <c:v>0.69863565664426108</c:v>
                </c:pt>
                <c:pt idx="44">
                  <c:v>0.69851306269237745</c:v>
                </c:pt>
                <c:pt idx="45">
                  <c:v>0.69839582571602721</c:v>
                </c:pt>
                <c:pt idx="46">
                  <c:v>0.69828360209994789</c:v>
                </c:pt>
                <c:pt idx="47">
                  <c:v>0.69817607700113982</c:v>
                </c:pt>
                <c:pt idx="48">
                  <c:v>0.69807296139903641</c:v>
                </c:pt>
                <c:pt idx="49">
                  <c:v>0.69797398950145473</c:v>
                </c:pt>
                <c:pt idx="50">
                  <c:v>0.69787891645696698</c:v>
                </c:pt>
                <c:pt idx="51">
                  <c:v>0.69778751633241765</c:v>
                </c:pt>
                <c:pt idx="52">
                  <c:v>0.69769958032048196</c:v>
                </c:pt>
                <c:pt idx="53">
                  <c:v>0.69761491514712315</c:v>
                </c:pt>
                <c:pt idx="54">
                  <c:v>0.6975333416535634</c:v>
                </c:pt>
                <c:pt idx="55">
                  <c:v>0.69745469353084033</c:v>
                </c:pt>
                <c:pt idx="56">
                  <c:v>0.69737881618803921</c:v>
                </c:pt>
                <c:pt idx="57">
                  <c:v>0.69730556573808444</c:v>
                </c:pt>
                <c:pt idx="58">
                  <c:v>0.69723480808714955</c:v>
                </c:pt>
                <c:pt idx="59">
                  <c:v>0.69716641811535141</c:v>
                </c:pt>
                <c:pt idx="60">
                  <c:v>0.69710027893844728</c:v>
                </c:pt>
                <c:pt idx="61">
                  <c:v>0.69703628124120476</c:v>
                </c:pt>
                <c:pt idx="62">
                  <c:v>0.69697432267441806</c:v>
                </c:pt>
                <c:pt idx="63">
                  <c:v>0.69691430730883042</c:v>
                </c:pt>
                <c:pt idx="64">
                  <c:v>0.69685614513944283</c:v>
                </c:pt>
                <c:pt idx="65">
                  <c:v>0.69679975163520647</c:v>
                </c:pt>
                <c:pt idx="66">
                  <c:v>0.69674504732907971</c:v>
                </c:pt>
                <c:pt idx="67">
                  <c:v>0.69669195744441925</c:v>
                </c:pt>
                <c:pt idx="68">
                  <c:v>0.69664041155396905</c:v>
                </c:pt>
                <c:pt idx="69">
                  <c:v>0.69659034326815528</c:v>
                </c:pt>
                <c:pt idx="70">
                  <c:v>0.69654168994980514</c:v>
                </c:pt>
                <c:pt idx="71">
                  <c:v>0.69649439245278799</c:v>
                </c:pt>
                <c:pt idx="72">
                  <c:v>0.69644839488204058</c:v>
                </c:pt>
                <c:pt idx="73">
                  <c:v>0.69640364437335656</c:v>
                </c:pt>
                <c:pt idx="74">
                  <c:v>0.69636009089056872</c:v>
                </c:pt>
                <c:pt idx="75">
                  <c:v>0.69631768703901642</c:v>
                </c:pt>
                <c:pt idx="76">
                  <c:v>0.69627638789347035</c:v>
                </c:pt>
                <c:pt idx="77">
                  <c:v>0.69623615083941193</c:v>
                </c:pt>
                <c:pt idx="78">
                  <c:v>0.69619693542629024</c:v>
                </c:pt>
                <c:pt idx="79">
                  <c:v>0.69615870323191942</c:v>
                </c:pt>
                <c:pt idx="80">
                  <c:v>0.69612141773692593</c:v>
                </c:pt>
                <c:pt idx="81">
                  <c:v>0.69608504420838635</c:v>
                </c:pt>
                <c:pt idx="82">
                  <c:v>0.69604954959190635</c:v>
                </c:pt>
                <c:pt idx="83">
                  <c:v>0.69601490241142283</c:v>
                </c:pt>
                <c:pt idx="84">
                  <c:v>0.69598107267612619</c:v>
                </c:pt>
                <c:pt idx="85">
                  <c:v>0.69594803179389775</c:v>
                </c:pt>
                <c:pt idx="86">
                  <c:v>0.69591575249066917</c:v>
                </c:pt>
                <c:pt idx="87">
                  <c:v>0.69588420873534851</c:v>
                </c:pt>
                <c:pt idx="88">
                  <c:v>0.69585337566983441</c:v>
                </c:pt>
                <c:pt idx="89">
                  <c:v>0.69582322954363063</c:v>
                </c:pt>
                <c:pt idx="90">
                  <c:v>0.69579374765291013</c:v>
                </c:pt>
                <c:pt idx="91">
                  <c:v>0.69576490828342585</c:v>
                </c:pt>
                <c:pt idx="92">
                  <c:v>0.69573669065717647</c:v>
                </c:pt>
                <c:pt idx="93">
                  <c:v>0.69570907488253919</c:v>
                </c:pt>
                <c:pt idx="94">
                  <c:v>0.69568204190744609</c:v>
                </c:pt>
                <c:pt idx="95">
                  <c:v>0.69565557347557672</c:v>
                </c:pt>
                <c:pt idx="96">
                  <c:v>0.69562965208525451</c:v>
                </c:pt>
                <c:pt idx="97">
                  <c:v>0.6956042609508124</c:v>
                </c:pt>
                <c:pt idx="98">
                  <c:v>0.6955793839664024</c:v>
                </c:pt>
                <c:pt idx="99">
                  <c:v>0.69555500567188844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21-4393-B6B5-59AD868FA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108792"/>
        <c:axId val="1"/>
      </c:scatterChart>
      <c:valAx>
        <c:axId val="316108792"/>
        <c:scaling>
          <c:orientation val="minMax"/>
          <c:max val="30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Services (m)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  <c:majorUnit val="1"/>
        <c:minorUnit val="0.5"/>
      </c:valAx>
      <c:valAx>
        <c:axId val="1"/>
        <c:scaling>
          <c:orientation val="minMax"/>
          <c:max val="1"/>
          <c:min val="0.70000000000000007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</a:t>
                </a:r>
                <a:r>
                  <a:rPr lang="en-US" baseline="0"/>
                  <a:t> utility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6108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Ratio of Maximum Occurrences of a Smaller Period over Larger Period</a:t>
            </a:r>
          </a:p>
        </c:rich>
      </c:tx>
      <c:layout>
        <c:manualLayout>
          <c:xMode val="edge"/>
          <c:yMode val="edge"/>
          <c:x val="0.20525690157274942"/>
          <c:y val="3.77357830271216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21302600697466"/>
          <c:y val="0.1612354303032105"/>
          <c:w val="0.79724777622384468"/>
          <c:h val="0.6878234845913555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ceil(T2/T1)/T2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Sheet1!$B$2:$B$72</c:f>
              <c:numCache>
                <c:formatCode>General</c:formatCode>
                <c:ptCount val="71"/>
                <c:pt idx="0">
                  <c:v>1</c:v>
                </c:pt>
                <c:pt idx="1">
                  <c:v>1.1000000000000001</c:v>
                </c:pt>
                <c:pt idx="2">
                  <c:v>1.2000000000000002</c:v>
                </c:pt>
                <c:pt idx="3">
                  <c:v>1.3000000000000003</c:v>
                </c:pt>
                <c:pt idx="4">
                  <c:v>1.4000000000000004</c:v>
                </c:pt>
                <c:pt idx="5">
                  <c:v>1.5000000000000004</c:v>
                </c:pt>
                <c:pt idx="6">
                  <c:v>1.6000000000000005</c:v>
                </c:pt>
                <c:pt idx="7">
                  <c:v>1.7000000000000006</c:v>
                </c:pt>
                <c:pt idx="8">
                  <c:v>1.8000000000000007</c:v>
                </c:pt>
                <c:pt idx="9">
                  <c:v>1.9000000000000008</c:v>
                </c:pt>
                <c:pt idx="10">
                  <c:v>2.0000000000000009</c:v>
                </c:pt>
                <c:pt idx="11">
                  <c:v>2.100000000000001</c:v>
                </c:pt>
                <c:pt idx="12">
                  <c:v>2.2000000000000011</c:v>
                </c:pt>
                <c:pt idx="13">
                  <c:v>2.3000000000000012</c:v>
                </c:pt>
                <c:pt idx="14">
                  <c:v>2.4000000000000012</c:v>
                </c:pt>
                <c:pt idx="15">
                  <c:v>2.5000000000000013</c:v>
                </c:pt>
                <c:pt idx="16">
                  <c:v>2.6000000000000014</c:v>
                </c:pt>
                <c:pt idx="17">
                  <c:v>2.7000000000000015</c:v>
                </c:pt>
                <c:pt idx="18">
                  <c:v>2.8000000000000016</c:v>
                </c:pt>
                <c:pt idx="19">
                  <c:v>2.9000000000000017</c:v>
                </c:pt>
                <c:pt idx="20">
                  <c:v>3.0000000000000018</c:v>
                </c:pt>
                <c:pt idx="21">
                  <c:v>3.1000000000000019</c:v>
                </c:pt>
                <c:pt idx="22">
                  <c:v>3.200000000000002</c:v>
                </c:pt>
                <c:pt idx="23">
                  <c:v>3.300000000000002</c:v>
                </c:pt>
                <c:pt idx="24">
                  <c:v>3.4000000000000021</c:v>
                </c:pt>
                <c:pt idx="25">
                  <c:v>3.5000000000000022</c:v>
                </c:pt>
                <c:pt idx="26">
                  <c:v>3.6000000000000023</c:v>
                </c:pt>
                <c:pt idx="27">
                  <c:v>3.7000000000000024</c:v>
                </c:pt>
                <c:pt idx="28">
                  <c:v>3.8000000000000025</c:v>
                </c:pt>
                <c:pt idx="29">
                  <c:v>3.9000000000000026</c:v>
                </c:pt>
                <c:pt idx="30">
                  <c:v>4.0000000000000027</c:v>
                </c:pt>
                <c:pt idx="31">
                  <c:v>4.1000000000000023</c:v>
                </c:pt>
                <c:pt idx="32">
                  <c:v>4.200000000000002</c:v>
                </c:pt>
                <c:pt idx="33">
                  <c:v>4.3000000000000016</c:v>
                </c:pt>
                <c:pt idx="34">
                  <c:v>4.4000000000000012</c:v>
                </c:pt>
                <c:pt idx="35">
                  <c:v>4.5000000000000009</c:v>
                </c:pt>
                <c:pt idx="36">
                  <c:v>4.6000000000000005</c:v>
                </c:pt>
                <c:pt idx="37">
                  <c:v>4.7</c:v>
                </c:pt>
                <c:pt idx="38">
                  <c:v>4.8</c:v>
                </c:pt>
                <c:pt idx="39">
                  <c:v>4.8999999999999995</c:v>
                </c:pt>
                <c:pt idx="40">
                  <c:v>4.9999999999999991</c:v>
                </c:pt>
                <c:pt idx="41">
                  <c:v>5.0999999999999988</c:v>
                </c:pt>
                <c:pt idx="42">
                  <c:v>5.1999999999999984</c:v>
                </c:pt>
                <c:pt idx="43">
                  <c:v>5.299999999999998</c:v>
                </c:pt>
                <c:pt idx="44">
                  <c:v>5.3999999999999977</c:v>
                </c:pt>
                <c:pt idx="45">
                  <c:v>5.4999999999999973</c:v>
                </c:pt>
                <c:pt idx="46">
                  <c:v>5.599999999999997</c:v>
                </c:pt>
                <c:pt idx="47">
                  <c:v>5.6999999999999966</c:v>
                </c:pt>
                <c:pt idx="48">
                  <c:v>5.7999999999999963</c:v>
                </c:pt>
                <c:pt idx="49">
                  <c:v>5.8999999999999959</c:v>
                </c:pt>
                <c:pt idx="50">
                  <c:v>5.9999999999999956</c:v>
                </c:pt>
                <c:pt idx="51">
                  <c:v>6.0999999999999952</c:v>
                </c:pt>
                <c:pt idx="52">
                  <c:v>6.1999999999999948</c:v>
                </c:pt>
                <c:pt idx="53">
                  <c:v>6.2999999999999945</c:v>
                </c:pt>
                <c:pt idx="54">
                  <c:v>6.3999999999999941</c:v>
                </c:pt>
                <c:pt idx="55">
                  <c:v>6.4999999999999938</c:v>
                </c:pt>
                <c:pt idx="56">
                  <c:v>6.5999999999999934</c:v>
                </c:pt>
                <c:pt idx="57">
                  <c:v>6.6999999999999931</c:v>
                </c:pt>
                <c:pt idx="58">
                  <c:v>6.7999999999999927</c:v>
                </c:pt>
                <c:pt idx="59">
                  <c:v>6.8999999999999924</c:v>
                </c:pt>
                <c:pt idx="60">
                  <c:v>6.999999999999992</c:v>
                </c:pt>
                <c:pt idx="61">
                  <c:v>7.0999999999999917</c:v>
                </c:pt>
                <c:pt idx="62">
                  <c:v>7.1999999999999913</c:v>
                </c:pt>
                <c:pt idx="63">
                  <c:v>7.2999999999999909</c:v>
                </c:pt>
                <c:pt idx="64">
                  <c:v>7.3999999999999906</c:v>
                </c:pt>
                <c:pt idx="65">
                  <c:v>7.4999999999999902</c:v>
                </c:pt>
                <c:pt idx="66">
                  <c:v>7.5999999999999899</c:v>
                </c:pt>
                <c:pt idx="67">
                  <c:v>7.6999999999999895</c:v>
                </c:pt>
                <c:pt idx="68">
                  <c:v>7.7999999999999892</c:v>
                </c:pt>
                <c:pt idx="69">
                  <c:v>7.8999999999999888</c:v>
                </c:pt>
                <c:pt idx="70">
                  <c:v>7.9999999999999885</c:v>
                </c:pt>
              </c:numCache>
            </c:numRef>
          </c:xVal>
          <c:yVal>
            <c:numRef>
              <c:f>Sheet1!$E$2:$E$72</c:f>
              <c:numCache>
                <c:formatCode>General</c:formatCode>
                <c:ptCount val="71"/>
                <c:pt idx="0">
                  <c:v>1</c:v>
                </c:pt>
                <c:pt idx="1">
                  <c:v>1.8181818181818181</c:v>
                </c:pt>
                <c:pt idx="2">
                  <c:v>1.6666666666666665</c:v>
                </c:pt>
                <c:pt idx="3">
                  <c:v>1.5384615384615381</c:v>
                </c:pt>
                <c:pt idx="4">
                  <c:v>1.4285714285714282</c:v>
                </c:pt>
                <c:pt idx="5">
                  <c:v>1.333333333333333</c:v>
                </c:pt>
                <c:pt idx="6">
                  <c:v>1.2499999999999996</c:v>
                </c:pt>
                <c:pt idx="7">
                  <c:v>1.1764705882352937</c:v>
                </c:pt>
                <c:pt idx="8">
                  <c:v>1.1111111111111107</c:v>
                </c:pt>
                <c:pt idx="9">
                  <c:v>1.0526315789473679</c:v>
                </c:pt>
                <c:pt idx="10">
                  <c:v>0.99999999999999956</c:v>
                </c:pt>
                <c:pt idx="11">
                  <c:v>1.4285714285714279</c:v>
                </c:pt>
                <c:pt idx="12">
                  <c:v>1.3636363636363629</c:v>
                </c:pt>
                <c:pt idx="13">
                  <c:v>1.3043478260869559</c:v>
                </c:pt>
                <c:pt idx="14">
                  <c:v>1.2499999999999993</c:v>
                </c:pt>
                <c:pt idx="15">
                  <c:v>1.1999999999999993</c:v>
                </c:pt>
                <c:pt idx="16">
                  <c:v>1.1538461538461533</c:v>
                </c:pt>
                <c:pt idx="17">
                  <c:v>1.1111111111111105</c:v>
                </c:pt>
                <c:pt idx="18">
                  <c:v>1.0714285714285707</c:v>
                </c:pt>
                <c:pt idx="19">
                  <c:v>1.0344827586206891</c:v>
                </c:pt>
                <c:pt idx="20">
                  <c:v>0.99999999999999944</c:v>
                </c:pt>
                <c:pt idx="21">
                  <c:v>1.2903225806451606</c:v>
                </c:pt>
                <c:pt idx="22">
                  <c:v>1.2499999999999993</c:v>
                </c:pt>
                <c:pt idx="23">
                  <c:v>1.2121212121212113</c:v>
                </c:pt>
                <c:pt idx="24">
                  <c:v>1.1764705882352935</c:v>
                </c:pt>
                <c:pt idx="25">
                  <c:v>1.1428571428571421</c:v>
                </c:pt>
                <c:pt idx="26">
                  <c:v>1.1111111111111105</c:v>
                </c:pt>
                <c:pt idx="27">
                  <c:v>1.0810810810810805</c:v>
                </c:pt>
                <c:pt idx="28">
                  <c:v>1.0526315789473677</c:v>
                </c:pt>
                <c:pt idx="29">
                  <c:v>1.0256410256410249</c:v>
                </c:pt>
                <c:pt idx="30">
                  <c:v>0.99999999999999933</c:v>
                </c:pt>
                <c:pt idx="31">
                  <c:v>1.2195121951219505</c:v>
                </c:pt>
                <c:pt idx="32">
                  <c:v>1.19047619047619</c:v>
                </c:pt>
                <c:pt idx="33">
                  <c:v>1.1627906976744182</c:v>
                </c:pt>
                <c:pt idx="34">
                  <c:v>1.136363636363636</c:v>
                </c:pt>
                <c:pt idx="35">
                  <c:v>1.1111111111111109</c:v>
                </c:pt>
                <c:pt idx="36">
                  <c:v>1.0869565217391304</c:v>
                </c:pt>
                <c:pt idx="37">
                  <c:v>1.0638297872340425</c:v>
                </c:pt>
                <c:pt idx="38">
                  <c:v>1.0416666666666667</c:v>
                </c:pt>
                <c:pt idx="39">
                  <c:v>1.0204081632653061</c:v>
                </c:pt>
                <c:pt idx="40">
                  <c:v>1.0000000000000002</c:v>
                </c:pt>
                <c:pt idx="41">
                  <c:v>1.1764705882352944</c:v>
                </c:pt>
                <c:pt idx="42">
                  <c:v>1.1538461538461542</c:v>
                </c:pt>
                <c:pt idx="43">
                  <c:v>1.1320754716981136</c:v>
                </c:pt>
                <c:pt idx="44">
                  <c:v>1.1111111111111116</c:v>
                </c:pt>
                <c:pt idx="45">
                  <c:v>1.0909090909090915</c:v>
                </c:pt>
                <c:pt idx="46">
                  <c:v>1.0714285714285721</c:v>
                </c:pt>
                <c:pt idx="47">
                  <c:v>1.052631578947369</c:v>
                </c:pt>
                <c:pt idx="48">
                  <c:v>1.0344827586206904</c:v>
                </c:pt>
                <c:pt idx="49">
                  <c:v>1.0169491525423735</c:v>
                </c:pt>
                <c:pt idx="50">
                  <c:v>1.0000000000000007</c:v>
                </c:pt>
                <c:pt idx="51">
                  <c:v>1.1475409836065582</c:v>
                </c:pt>
                <c:pt idx="52">
                  <c:v>1.1290322580645171</c:v>
                </c:pt>
                <c:pt idx="53">
                  <c:v>1.111111111111112</c:v>
                </c:pt>
                <c:pt idx="54">
                  <c:v>1.0937500000000011</c:v>
                </c:pt>
                <c:pt idx="55">
                  <c:v>1.076923076923078</c:v>
                </c:pt>
                <c:pt idx="56">
                  <c:v>1.0606060606060617</c:v>
                </c:pt>
                <c:pt idx="57">
                  <c:v>1.0447761194029861</c:v>
                </c:pt>
                <c:pt idx="58">
                  <c:v>1.0294117647058834</c:v>
                </c:pt>
                <c:pt idx="59">
                  <c:v>1.0144927536231896</c:v>
                </c:pt>
                <c:pt idx="60">
                  <c:v>1.0000000000000011</c:v>
                </c:pt>
                <c:pt idx="61">
                  <c:v>1.1267605633802831</c:v>
                </c:pt>
                <c:pt idx="62">
                  <c:v>1.1111111111111125</c:v>
                </c:pt>
                <c:pt idx="63">
                  <c:v>1.0958904109589054</c:v>
                </c:pt>
                <c:pt idx="64">
                  <c:v>1.0810810810810825</c:v>
                </c:pt>
                <c:pt idx="65">
                  <c:v>1.066666666666668</c:v>
                </c:pt>
                <c:pt idx="66">
                  <c:v>1.0526315789473699</c:v>
                </c:pt>
                <c:pt idx="67">
                  <c:v>1.0389610389610404</c:v>
                </c:pt>
                <c:pt idx="68">
                  <c:v>1.0256410256410271</c:v>
                </c:pt>
                <c:pt idx="69">
                  <c:v>1.0126582278481027</c:v>
                </c:pt>
                <c:pt idx="70">
                  <c:v>1.0000000000000016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DA-4A7C-BEB7-766435352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731584"/>
        <c:axId val="1"/>
      </c:scatterChart>
      <c:valAx>
        <c:axId val="316731584"/>
        <c:scaling>
          <c:orientation val="minMax"/>
          <c:max val="8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67315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Ratio of Minimum Occurrences of a Smaller Period over Larger Period</a:t>
            </a:r>
          </a:p>
        </c:rich>
      </c:tx>
      <c:layout>
        <c:manualLayout>
          <c:xMode val="edge"/>
          <c:yMode val="edge"/>
          <c:x val="0.15413554496910456"/>
          <c:y val="3.22033430031772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418567682105268"/>
          <c:y val="0.15423767107472627"/>
          <c:w val="0.79448718780249916"/>
          <c:h val="0.67627286548149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(1/T2) x floor(T2/T1)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Sheet1!$B$2:$B$102</c:f>
              <c:numCache>
                <c:formatCode>General</c:formatCode>
                <c:ptCount val="101"/>
                <c:pt idx="0">
                  <c:v>1</c:v>
                </c:pt>
                <c:pt idx="1">
                  <c:v>1.1000000000000001</c:v>
                </c:pt>
                <c:pt idx="2">
                  <c:v>1.2000000000000002</c:v>
                </c:pt>
                <c:pt idx="3">
                  <c:v>1.3000000000000003</c:v>
                </c:pt>
                <c:pt idx="4">
                  <c:v>1.4000000000000004</c:v>
                </c:pt>
                <c:pt idx="5">
                  <c:v>1.5000000000000004</c:v>
                </c:pt>
                <c:pt idx="6">
                  <c:v>1.6000000000000005</c:v>
                </c:pt>
                <c:pt idx="7">
                  <c:v>1.7000000000000006</c:v>
                </c:pt>
                <c:pt idx="8">
                  <c:v>1.8000000000000007</c:v>
                </c:pt>
                <c:pt idx="9">
                  <c:v>1.9000000000000008</c:v>
                </c:pt>
                <c:pt idx="10">
                  <c:v>2.0000000000000009</c:v>
                </c:pt>
                <c:pt idx="11">
                  <c:v>2.100000000000001</c:v>
                </c:pt>
                <c:pt idx="12">
                  <c:v>2.2000000000000011</c:v>
                </c:pt>
                <c:pt idx="13">
                  <c:v>2.3000000000000012</c:v>
                </c:pt>
                <c:pt idx="14">
                  <c:v>2.4000000000000012</c:v>
                </c:pt>
                <c:pt idx="15">
                  <c:v>2.5000000000000013</c:v>
                </c:pt>
                <c:pt idx="16">
                  <c:v>2.6000000000000014</c:v>
                </c:pt>
                <c:pt idx="17">
                  <c:v>2.7000000000000015</c:v>
                </c:pt>
                <c:pt idx="18">
                  <c:v>2.8000000000000016</c:v>
                </c:pt>
                <c:pt idx="19">
                  <c:v>2.9000000000000017</c:v>
                </c:pt>
                <c:pt idx="20">
                  <c:v>3.0000000000000018</c:v>
                </c:pt>
                <c:pt idx="21">
                  <c:v>3.1000000000000019</c:v>
                </c:pt>
                <c:pt idx="22">
                  <c:v>3.200000000000002</c:v>
                </c:pt>
                <c:pt idx="23">
                  <c:v>3.300000000000002</c:v>
                </c:pt>
                <c:pt idx="24">
                  <c:v>3.4000000000000021</c:v>
                </c:pt>
                <c:pt idx="25">
                  <c:v>3.5000000000000022</c:v>
                </c:pt>
                <c:pt idx="26">
                  <c:v>3.6000000000000023</c:v>
                </c:pt>
                <c:pt idx="27">
                  <c:v>3.7000000000000024</c:v>
                </c:pt>
                <c:pt idx="28">
                  <c:v>3.8000000000000025</c:v>
                </c:pt>
                <c:pt idx="29">
                  <c:v>3.9000000000000026</c:v>
                </c:pt>
                <c:pt idx="30">
                  <c:v>4.0000000000000027</c:v>
                </c:pt>
                <c:pt idx="31">
                  <c:v>4.1000000000000023</c:v>
                </c:pt>
                <c:pt idx="32">
                  <c:v>4.200000000000002</c:v>
                </c:pt>
                <c:pt idx="33">
                  <c:v>4.3000000000000016</c:v>
                </c:pt>
                <c:pt idx="34">
                  <c:v>4.4000000000000012</c:v>
                </c:pt>
                <c:pt idx="35">
                  <c:v>4.5000000000000009</c:v>
                </c:pt>
                <c:pt idx="36">
                  <c:v>4.6000000000000005</c:v>
                </c:pt>
                <c:pt idx="37">
                  <c:v>4.7</c:v>
                </c:pt>
                <c:pt idx="38">
                  <c:v>4.8</c:v>
                </c:pt>
                <c:pt idx="39">
                  <c:v>4.8999999999999995</c:v>
                </c:pt>
                <c:pt idx="40">
                  <c:v>4.9999999999999991</c:v>
                </c:pt>
                <c:pt idx="41">
                  <c:v>5.0999999999999988</c:v>
                </c:pt>
                <c:pt idx="42">
                  <c:v>5.1999999999999984</c:v>
                </c:pt>
                <c:pt idx="43">
                  <c:v>5.299999999999998</c:v>
                </c:pt>
                <c:pt idx="44">
                  <c:v>5.3999999999999977</c:v>
                </c:pt>
                <c:pt idx="45">
                  <c:v>5.4999999999999973</c:v>
                </c:pt>
                <c:pt idx="46">
                  <c:v>5.599999999999997</c:v>
                </c:pt>
                <c:pt idx="47">
                  <c:v>5.6999999999999966</c:v>
                </c:pt>
                <c:pt idx="48">
                  <c:v>5.7999999999999963</c:v>
                </c:pt>
                <c:pt idx="49">
                  <c:v>5.8999999999999959</c:v>
                </c:pt>
                <c:pt idx="50">
                  <c:v>5.9999999999999956</c:v>
                </c:pt>
                <c:pt idx="51">
                  <c:v>6.0999999999999952</c:v>
                </c:pt>
                <c:pt idx="52">
                  <c:v>6.1999999999999948</c:v>
                </c:pt>
                <c:pt idx="53">
                  <c:v>6.2999999999999945</c:v>
                </c:pt>
                <c:pt idx="54">
                  <c:v>6.3999999999999941</c:v>
                </c:pt>
                <c:pt idx="55">
                  <c:v>6.4999999999999938</c:v>
                </c:pt>
                <c:pt idx="56">
                  <c:v>6.5999999999999934</c:v>
                </c:pt>
                <c:pt idx="57">
                  <c:v>6.6999999999999931</c:v>
                </c:pt>
                <c:pt idx="58">
                  <c:v>6.7999999999999927</c:v>
                </c:pt>
                <c:pt idx="59">
                  <c:v>6.8999999999999924</c:v>
                </c:pt>
                <c:pt idx="60">
                  <c:v>6.999999999999992</c:v>
                </c:pt>
                <c:pt idx="61">
                  <c:v>7.0999999999999917</c:v>
                </c:pt>
                <c:pt idx="62">
                  <c:v>7.1999999999999913</c:v>
                </c:pt>
                <c:pt idx="63">
                  <c:v>7.2999999999999909</c:v>
                </c:pt>
                <c:pt idx="64">
                  <c:v>7.3999999999999906</c:v>
                </c:pt>
                <c:pt idx="65">
                  <c:v>7.4999999999999902</c:v>
                </c:pt>
                <c:pt idx="66">
                  <c:v>7.5999999999999899</c:v>
                </c:pt>
                <c:pt idx="67">
                  <c:v>7.6999999999999895</c:v>
                </c:pt>
                <c:pt idx="68">
                  <c:v>7.7999999999999892</c:v>
                </c:pt>
                <c:pt idx="69">
                  <c:v>7.8999999999999888</c:v>
                </c:pt>
                <c:pt idx="70">
                  <c:v>7.9999999999999885</c:v>
                </c:pt>
                <c:pt idx="71">
                  <c:v>8.099999999999989</c:v>
                </c:pt>
                <c:pt idx="72">
                  <c:v>8.1999999999999886</c:v>
                </c:pt>
                <c:pt idx="73">
                  <c:v>8.2999999999999883</c:v>
                </c:pt>
                <c:pt idx="74">
                  <c:v>8.3999999999999879</c:v>
                </c:pt>
                <c:pt idx="75">
                  <c:v>8.4999999999999876</c:v>
                </c:pt>
                <c:pt idx="76">
                  <c:v>8.5999999999999872</c:v>
                </c:pt>
                <c:pt idx="77">
                  <c:v>8.6999999999999869</c:v>
                </c:pt>
                <c:pt idx="78">
                  <c:v>8.7999999999999865</c:v>
                </c:pt>
                <c:pt idx="79">
                  <c:v>8.8999999999999861</c:v>
                </c:pt>
                <c:pt idx="80">
                  <c:v>8.9999999999999858</c:v>
                </c:pt>
                <c:pt idx="81">
                  <c:v>9.0999999999999854</c:v>
                </c:pt>
                <c:pt idx="82">
                  <c:v>9.1999999999999851</c:v>
                </c:pt>
                <c:pt idx="83">
                  <c:v>9.2999999999999847</c:v>
                </c:pt>
                <c:pt idx="84">
                  <c:v>9.3999999999999844</c:v>
                </c:pt>
                <c:pt idx="85">
                  <c:v>9.499999999999984</c:v>
                </c:pt>
                <c:pt idx="86">
                  <c:v>9.5999999999999837</c:v>
                </c:pt>
                <c:pt idx="87">
                  <c:v>9.6999999999999833</c:v>
                </c:pt>
                <c:pt idx="88">
                  <c:v>9.7999999999999829</c:v>
                </c:pt>
                <c:pt idx="89">
                  <c:v>9.8999999999999826</c:v>
                </c:pt>
                <c:pt idx="90">
                  <c:v>9.9999999999999822</c:v>
                </c:pt>
                <c:pt idx="91">
                  <c:v>10.099999999999982</c:v>
                </c:pt>
                <c:pt idx="92">
                  <c:v>10.199999999999982</c:v>
                </c:pt>
                <c:pt idx="93">
                  <c:v>10.299999999999981</c:v>
                </c:pt>
                <c:pt idx="94">
                  <c:v>10.399999999999981</c:v>
                </c:pt>
                <c:pt idx="95">
                  <c:v>10.49999999999998</c:v>
                </c:pt>
                <c:pt idx="96">
                  <c:v>10.59999999999998</c:v>
                </c:pt>
                <c:pt idx="97">
                  <c:v>10.69999999999998</c:v>
                </c:pt>
                <c:pt idx="98">
                  <c:v>10.799999999999979</c:v>
                </c:pt>
                <c:pt idx="99">
                  <c:v>10.899999999999979</c:v>
                </c:pt>
                <c:pt idx="100">
                  <c:v>10.999999999999979</c:v>
                </c:pt>
              </c:numCache>
            </c:numRef>
          </c:xVal>
          <c:yVal>
            <c:numRef>
              <c:f>Sheet1!$H$2:$H$72</c:f>
              <c:numCache>
                <c:formatCode>General</c:formatCode>
                <c:ptCount val="71"/>
                <c:pt idx="0">
                  <c:v>1</c:v>
                </c:pt>
                <c:pt idx="1">
                  <c:v>0.90909090909090906</c:v>
                </c:pt>
                <c:pt idx="2">
                  <c:v>0.83333333333333326</c:v>
                </c:pt>
                <c:pt idx="3">
                  <c:v>0.76923076923076905</c:v>
                </c:pt>
                <c:pt idx="4">
                  <c:v>0.71428571428571408</c:v>
                </c:pt>
                <c:pt idx="5">
                  <c:v>0.66666666666666652</c:v>
                </c:pt>
                <c:pt idx="6">
                  <c:v>0.62499999999999978</c:v>
                </c:pt>
                <c:pt idx="7">
                  <c:v>0.58823529411764686</c:v>
                </c:pt>
                <c:pt idx="8">
                  <c:v>0.55555555555555536</c:v>
                </c:pt>
                <c:pt idx="9">
                  <c:v>0.52631578947368396</c:v>
                </c:pt>
                <c:pt idx="10">
                  <c:v>0.99999999999999956</c:v>
                </c:pt>
                <c:pt idx="11">
                  <c:v>0.95238095238095188</c:v>
                </c:pt>
                <c:pt idx="12">
                  <c:v>0.90909090909090862</c:v>
                </c:pt>
                <c:pt idx="13">
                  <c:v>0.86956521739130388</c:v>
                </c:pt>
                <c:pt idx="14">
                  <c:v>0.83333333333333293</c:v>
                </c:pt>
                <c:pt idx="15">
                  <c:v>0.7999999999999996</c:v>
                </c:pt>
                <c:pt idx="16">
                  <c:v>0.76923076923076883</c:v>
                </c:pt>
                <c:pt idx="17">
                  <c:v>0.74074074074074037</c:v>
                </c:pt>
                <c:pt idx="18">
                  <c:v>0.71428571428571386</c:v>
                </c:pt>
                <c:pt idx="19">
                  <c:v>0.68965517241379271</c:v>
                </c:pt>
                <c:pt idx="20">
                  <c:v>0.99999999999999944</c:v>
                </c:pt>
                <c:pt idx="21">
                  <c:v>0.96774193548387033</c:v>
                </c:pt>
                <c:pt idx="22">
                  <c:v>0.93749999999999944</c:v>
                </c:pt>
                <c:pt idx="23">
                  <c:v>0.90909090909090851</c:v>
                </c:pt>
                <c:pt idx="24">
                  <c:v>0.88235294117647001</c:v>
                </c:pt>
                <c:pt idx="25">
                  <c:v>0.85714285714285665</c:v>
                </c:pt>
                <c:pt idx="26">
                  <c:v>0.83333333333333282</c:v>
                </c:pt>
                <c:pt idx="27">
                  <c:v>0.8108108108108103</c:v>
                </c:pt>
                <c:pt idx="28">
                  <c:v>0.78947368421052577</c:v>
                </c:pt>
                <c:pt idx="29">
                  <c:v>0.76923076923076872</c:v>
                </c:pt>
                <c:pt idx="30">
                  <c:v>0.99999999999999933</c:v>
                </c:pt>
                <c:pt idx="31">
                  <c:v>0.9756097560975604</c:v>
                </c:pt>
                <c:pt idx="32">
                  <c:v>0.95238095238095188</c:v>
                </c:pt>
                <c:pt idx="33">
                  <c:v>0.93023255813953454</c:v>
                </c:pt>
                <c:pt idx="34">
                  <c:v>0.90909090909090884</c:v>
                </c:pt>
                <c:pt idx="35">
                  <c:v>0.88888888888888873</c:v>
                </c:pt>
                <c:pt idx="36">
                  <c:v>0.86956521739130421</c:v>
                </c:pt>
                <c:pt idx="37">
                  <c:v>0.85106382978723405</c:v>
                </c:pt>
                <c:pt idx="38">
                  <c:v>0.83333333333333337</c:v>
                </c:pt>
                <c:pt idx="39">
                  <c:v>0.81632653061224503</c:v>
                </c:pt>
                <c:pt idx="40">
                  <c:v>1.0000000000000002</c:v>
                </c:pt>
                <c:pt idx="41">
                  <c:v>0.98039215686274539</c:v>
                </c:pt>
                <c:pt idx="42">
                  <c:v>0.96153846153846179</c:v>
                </c:pt>
                <c:pt idx="43">
                  <c:v>0.94339622641509469</c:v>
                </c:pt>
                <c:pt idx="44">
                  <c:v>0.92592592592592637</c:v>
                </c:pt>
                <c:pt idx="45">
                  <c:v>0.9090909090909095</c:v>
                </c:pt>
                <c:pt idx="46">
                  <c:v>0.89285714285714335</c:v>
                </c:pt>
                <c:pt idx="47">
                  <c:v>0.87719298245614086</c:v>
                </c:pt>
                <c:pt idx="48">
                  <c:v>0.86206896551724188</c:v>
                </c:pt>
                <c:pt idx="49">
                  <c:v>0.8474576271186447</c:v>
                </c:pt>
                <c:pt idx="50">
                  <c:v>1.0000000000000007</c:v>
                </c:pt>
                <c:pt idx="51">
                  <c:v>0.98360655737704994</c:v>
                </c:pt>
                <c:pt idx="52">
                  <c:v>0.96774193548387177</c:v>
                </c:pt>
                <c:pt idx="53">
                  <c:v>0.95238095238095322</c:v>
                </c:pt>
                <c:pt idx="54">
                  <c:v>0.93750000000000089</c:v>
                </c:pt>
                <c:pt idx="55">
                  <c:v>0.92307692307692391</c:v>
                </c:pt>
                <c:pt idx="56">
                  <c:v>0.90909090909090995</c:v>
                </c:pt>
                <c:pt idx="57">
                  <c:v>0.89552238805970241</c:v>
                </c:pt>
                <c:pt idx="58">
                  <c:v>0.88235294117647156</c:v>
                </c:pt>
                <c:pt idx="59">
                  <c:v>0.86956521739130532</c:v>
                </c:pt>
                <c:pt idx="60">
                  <c:v>0.85714285714285809</c:v>
                </c:pt>
                <c:pt idx="61">
                  <c:v>0.98591549295774761</c:v>
                </c:pt>
                <c:pt idx="62">
                  <c:v>0.97222222222222343</c:v>
                </c:pt>
                <c:pt idx="63">
                  <c:v>0.95890410958904226</c:v>
                </c:pt>
                <c:pt idx="64">
                  <c:v>0.94594594594594716</c:v>
                </c:pt>
                <c:pt idx="65">
                  <c:v>0.93333333333333457</c:v>
                </c:pt>
                <c:pt idx="66">
                  <c:v>0.92105263157894857</c:v>
                </c:pt>
                <c:pt idx="67">
                  <c:v>0.90909090909091028</c:v>
                </c:pt>
                <c:pt idx="68">
                  <c:v>0.89743589743589869</c:v>
                </c:pt>
                <c:pt idx="69">
                  <c:v>0.88607594936708989</c:v>
                </c:pt>
                <c:pt idx="70">
                  <c:v>0.87500000000000122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D6-4E76-AF27-8FF818384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733224"/>
        <c:axId val="1"/>
      </c:scatterChart>
      <c:valAx>
        <c:axId val="316733224"/>
        <c:scaling>
          <c:orientation val="minMax"/>
          <c:max val="8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"/>
          <c:min val="0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67332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06539598958906"/>
          <c:y val="7.4703041070009663E-2"/>
          <c:w val="0.72738738086635635"/>
          <c:h val="0.7741951529073726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Sheet4!$A$4:$A$24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Sheet4!$B$4:$B$24</c:f>
              <c:numCache>
                <c:formatCode>General</c:formatCode>
                <c:ptCount val="2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0.92999999999999994</c:v>
                </c:pt>
                <c:pt idx="8">
                  <c:v>0.91999999999999993</c:v>
                </c:pt>
                <c:pt idx="9">
                  <c:v>0.90999999999999992</c:v>
                </c:pt>
                <c:pt idx="10">
                  <c:v>0.89999999999999991</c:v>
                </c:pt>
                <c:pt idx="11">
                  <c:v>0.8899999999999999</c:v>
                </c:pt>
                <c:pt idx="12">
                  <c:v>0.87999999999999989</c:v>
                </c:pt>
                <c:pt idx="13">
                  <c:v>0.86999999999999988</c:v>
                </c:pt>
                <c:pt idx="14">
                  <c:v>0.85999999999999988</c:v>
                </c:pt>
                <c:pt idx="15">
                  <c:v>0.84999999999999987</c:v>
                </c:pt>
                <c:pt idx="16">
                  <c:v>0.83999999999999986</c:v>
                </c:pt>
                <c:pt idx="17">
                  <c:v>0.82999999999999985</c:v>
                </c:pt>
                <c:pt idx="18">
                  <c:v>0.81999999999999984</c:v>
                </c:pt>
                <c:pt idx="19">
                  <c:v>0.80999999999999983</c:v>
                </c:pt>
                <c:pt idx="20">
                  <c:v>0.79999999999999982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8D-4EEF-99D7-DDB308AE4ADE}"/>
            </c:ext>
          </c:extLst>
        </c:ser>
        <c:ser>
          <c:idx val="1"/>
          <c:order val="1"/>
          <c:tx>
            <c:strRef>
              <c:f>Sheet4!$D$3</c:f>
              <c:strCache>
                <c:ptCount val="1"/>
                <c:pt idx="0">
                  <c:v>U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Sheet4!$A$4:$A$24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Sheet4!$D$4:$D$24</c:f>
              <c:numCache>
                <c:formatCode>General</c:formatCode>
                <c:ptCount val="21"/>
                <c:pt idx="0">
                  <c:v>0.8</c:v>
                </c:pt>
                <c:pt idx="1">
                  <c:v>0.81</c:v>
                </c:pt>
                <c:pt idx="2">
                  <c:v>0.82000000000000006</c:v>
                </c:pt>
                <c:pt idx="3">
                  <c:v>0.83000000000000007</c:v>
                </c:pt>
                <c:pt idx="4">
                  <c:v>0.84000000000000008</c:v>
                </c:pt>
                <c:pt idx="5">
                  <c:v>0.85000000000000009</c:v>
                </c:pt>
                <c:pt idx="6">
                  <c:v>0.86</c:v>
                </c:pt>
                <c:pt idx="7">
                  <c:v>0.87</c:v>
                </c:pt>
                <c:pt idx="8">
                  <c:v>0.88</c:v>
                </c:pt>
                <c:pt idx="9">
                  <c:v>0.89</c:v>
                </c:pt>
                <c:pt idx="10">
                  <c:v>0.9</c:v>
                </c:pt>
                <c:pt idx="11">
                  <c:v>0.91</c:v>
                </c:pt>
                <c:pt idx="12">
                  <c:v>0.92</c:v>
                </c:pt>
                <c:pt idx="13">
                  <c:v>0.93</c:v>
                </c:pt>
                <c:pt idx="14">
                  <c:v>0.94000000000000006</c:v>
                </c:pt>
                <c:pt idx="15">
                  <c:v>0.95000000000000007</c:v>
                </c:pt>
                <c:pt idx="16">
                  <c:v>0.96000000000000008</c:v>
                </c:pt>
                <c:pt idx="17">
                  <c:v>0.97000000000000008</c:v>
                </c:pt>
                <c:pt idx="18">
                  <c:v>0.98000000000000009</c:v>
                </c:pt>
                <c:pt idx="19">
                  <c:v>0.99</c:v>
                </c:pt>
                <c:pt idx="2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8D-4EEF-99D7-DDB308AE4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560296"/>
        <c:axId val="1"/>
      </c:scatterChart>
      <c:valAx>
        <c:axId val="316560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656029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9011054936814216"/>
          <c:y val="0.38461538461538464"/>
          <c:w val="0.98901164826924104"/>
          <c:h val="0.5340659340659340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9524</xdr:colOff>
      <xdr:row>1</xdr:row>
      <xdr:rowOff>161924</xdr:rowOff>
    </xdr:from>
    <xdr:to>
      <xdr:col>25</xdr:col>
      <xdr:colOff>438149</xdr:colOff>
      <xdr:row>28</xdr:row>
      <xdr:rowOff>85724</xdr:rowOff>
    </xdr:to>
    <xdr:graphicFrame macro="">
      <xdr:nvGraphicFramePr>
        <xdr:cNvPr id="103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10</xdr:col>
      <xdr:colOff>0</xdr:colOff>
      <xdr:row>26</xdr:row>
      <xdr:rowOff>85725</xdr:rowOff>
    </xdr:to>
    <xdr:graphicFrame macro="">
      <xdr:nvGraphicFramePr>
        <xdr:cNvPr id="205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0.02004</cdr:x>
      <cdr:y>0.35506</cdr:y>
    </cdr:from>
    <cdr:to>
      <cdr:x>0.10676</cdr:x>
      <cdr:y>0.45412</cdr:y>
    </cdr:to>
    <cdr:pic>
      <cdr:nvPicPr>
        <cdr:cNvPr id="3073" name="Picture 1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121175" y="1615510"/>
          <a:ext cx="533049" cy="434340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0.54102</cdr:x>
      <cdr:y>0.85967</cdr:y>
    </cdr:from>
    <cdr:to>
      <cdr:x>0.58351</cdr:x>
      <cdr:y>0.97777</cdr:y>
    </cdr:to>
    <cdr:pic>
      <cdr:nvPicPr>
        <cdr:cNvPr id="3075" name="Picture 3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3295514" y="3823043"/>
          <a:ext cx="259038" cy="525551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9</xdr:col>
      <xdr:colOff>600075</xdr:colOff>
      <xdr:row>26</xdr:row>
      <xdr:rowOff>142875</xdr:rowOff>
    </xdr:to>
    <xdr:graphicFrame macro="">
      <xdr:nvGraphicFramePr>
        <xdr:cNvPr id="92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0.46292</cdr:x>
      <cdr:y>0.86953</cdr:y>
    </cdr:from>
    <cdr:to>
      <cdr:x>0.50492</cdr:x>
      <cdr:y>0.99011</cdr:y>
    </cdr:to>
    <cdr:pic>
      <cdr:nvPicPr>
        <cdr:cNvPr id="10241" name="Picture 1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800887" y="3930923"/>
          <a:ext cx="258708" cy="525410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0.02448</cdr:x>
      <cdr:y>0.39358</cdr:y>
    </cdr:from>
    <cdr:to>
      <cdr:x>0.11512</cdr:x>
      <cdr:y>0.49609</cdr:y>
    </cdr:to>
    <cdr:pic>
      <cdr:nvPicPr>
        <cdr:cNvPr id="10243" name="Picture 3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145012" y="1802901"/>
          <a:ext cx="541344" cy="457261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0</xdr:rowOff>
    </xdr:from>
    <xdr:to>
      <xdr:col>9</xdr:col>
      <xdr:colOff>600075</xdr:colOff>
      <xdr:row>26</xdr:row>
      <xdr:rowOff>123825</xdr:rowOff>
    </xdr:to>
    <xdr:graphicFrame macro="">
      <xdr:nvGraphicFramePr>
        <xdr:cNvPr id="1434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embedded.com/electronics-blogs/beginner-s-corner/4023927/Introduction-to-Rate-Monotonic-Scheduli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102"/>
  <sheetViews>
    <sheetView tabSelected="1" topLeftCell="K61" workbookViewId="0">
      <selection activeCell="AA5" sqref="AA5"/>
    </sheetView>
  </sheetViews>
  <sheetFormatPr defaultRowHeight="12.75" x14ac:dyDescent="0.2"/>
  <cols>
    <col min="5" max="5" width="12.140625" bestFit="1" customWidth="1"/>
    <col min="6" max="6" width="18.85546875" bestFit="1" customWidth="1"/>
    <col min="7" max="7" width="10.140625" bestFit="1" customWidth="1"/>
    <col min="13" max="13" width="12" customWidth="1"/>
  </cols>
  <sheetData>
    <row r="1" spans="1:26" ht="15.75" x14ac:dyDescent="0.3">
      <c r="A1" t="s">
        <v>0</v>
      </c>
      <c r="B1" t="s">
        <v>4</v>
      </c>
      <c r="C1" t="s">
        <v>1</v>
      </c>
      <c r="D1" t="s">
        <v>2</v>
      </c>
      <c r="E1" t="s">
        <v>5</v>
      </c>
      <c r="F1" t="s">
        <v>3</v>
      </c>
      <c r="G1" t="s">
        <v>6</v>
      </c>
      <c r="H1" t="s">
        <v>7</v>
      </c>
      <c r="K1" t="s">
        <v>14</v>
      </c>
      <c r="L1" t="s">
        <v>15</v>
      </c>
      <c r="M1" t="s">
        <v>16</v>
      </c>
      <c r="N1" t="s">
        <v>17</v>
      </c>
      <c r="O1" s="8" t="s">
        <v>18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x14ac:dyDescent="0.2">
      <c r="A2">
        <v>1</v>
      </c>
      <c r="B2">
        <v>1</v>
      </c>
      <c r="C2">
        <f>1/A2</f>
        <v>1</v>
      </c>
      <c r="D2">
        <f>CEILING(B2/A2,1)</f>
        <v>1</v>
      </c>
      <c r="E2">
        <f>CEILING(B2/A2,1)/B2</f>
        <v>1</v>
      </c>
      <c r="F2">
        <f>C2-E2</f>
        <v>0</v>
      </c>
      <c r="G2">
        <f>FLOOR(B2/A2, 1)</f>
        <v>1</v>
      </c>
      <c r="H2">
        <f>G2/B2</f>
        <v>1</v>
      </c>
      <c r="K2">
        <f>1</f>
        <v>1</v>
      </c>
      <c r="L2">
        <f>K2*((POWER(2,(1/K2)))-1)</f>
        <v>1</v>
      </c>
      <c r="M2">
        <f>POWER(2,(1/K2))</f>
        <v>2</v>
      </c>
      <c r="N2">
        <f>LN(2)</f>
        <v>0.69314718055994529</v>
      </c>
    </row>
    <row r="3" spans="1:26" x14ac:dyDescent="0.2">
      <c r="A3">
        <v>1</v>
      </c>
      <c r="B3">
        <f>B2+0.1</f>
        <v>1.1000000000000001</v>
      </c>
      <c r="C3">
        <f t="shared" ref="C3:C10" si="0">1/A3</f>
        <v>1</v>
      </c>
      <c r="D3">
        <f t="shared" ref="D3:D10" si="1">CEILING(B3/A3,1)</f>
        <v>2</v>
      </c>
      <c r="E3">
        <f t="shared" ref="E3:E10" si="2">CEILING(B3/A3,1)/B3</f>
        <v>1.8181818181818181</v>
      </c>
      <c r="F3">
        <f t="shared" ref="F3:F22" si="3">C3-E3</f>
        <v>-0.81818181818181812</v>
      </c>
      <c r="G3">
        <f t="shared" ref="G3:G66" si="4">FLOOR(B3/A3, 1)</f>
        <v>1</v>
      </c>
      <c r="H3">
        <f t="shared" ref="H3:H66" si="5">G3/B3</f>
        <v>0.90909090909090906</v>
      </c>
      <c r="K3">
        <f>K2+1</f>
        <v>2</v>
      </c>
      <c r="L3">
        <f t="shared" ref="L3:L66" si="6">K3*((POWER(2,(1/K3)))-1)</f>
        <v>0.82842712474619029</v>
      </c>
      <c r="M3">
        <f t="shared" ref="M3:M66" si="7">POWER(2,(1/K3))</f>
        <v>1.4142135623730951</v>
      </c>
    </row>
    <row r="4" spans="1:26" x14ac:dyDescent="0.2">
      <c r="A4">
        <v>1</v>
      </c>
      <c r="B4">
        <f t="shared" ref="B4:B10" si="8">B3+0.1</f>
        <v>1.2000000000000002</v>
      </c>
      <c r="C4">
        <f t="shared" si="0"/>
        <v>1</v>
      </c>
      <c r="D4">
        <f t="shared" si="1"/>
        <v>2</v>
      </c>
      <c r="E4">
        <f t="shared" si="2"/>
        <v>1.6666666666666665</v>
      </c>
      <c r="F4">
        <f t="shared" si="3"/>
        <v>-0.66666666666666652</v>
      </c>
      <c r="G4">
        <f t="shared" si="4"/>
        <v>1</v>
      </c>
      <c r="H4">
        <f t="shared" si="5"/>
        <v>0.83333333333333326</v>
      </c>
      <c r="K4">
        <f t="shared" ref="K4:K67" si="9">K3+1</f>
        <v>3</v>
      </c>
      <c r="L4">
        <f t="shared" si="6"/>
        <v>0.77976314968461957</v>
      </c>
      <c r="M4">
        <f t="shared" si="7"/>
        <v>1.2599210498948732</v>
      </c>
    </row>
    <row r="5" spans="1:26" x14ac:dyDescent="0.2">
      <c r="A5">
        <v>1</v>
      </c>
      <c r="B5">
        <f t="shared" si="8"/>
        <v>1.3000000000000003</v>
      </c>
      <c r="C5">
        <f t="shared" si="0"/>
        <v>1</v>
      </c>
      <c r="D5">
        <f t="shared" si="1"/>
        <v>2</v>
      </c>
      <c r="E5">
        <f t="shared" si="2"/>
        <v>1.5384615384615381</v>
      </c>
      <c r="F5">
        <f t="shared" si="3"/>
        <v>-0.5384615384615381</v>
      </c>
      <c r="G5">
        <f t="shared" si="4"/>
        <v>1</v>
      </c>
      <c r="H5">
        <f t="shared" si="5"/>
        <v>0.76923076923076905</v>
      </c>
      <c r="K5">
        <f t="shared" si="9"/>
        <v>4</v>
      </c>
      <c r="L5">
        <f t="shared" si="6"/>
        <v>0.75682846001088411</v>
      </c>
      <c r="M5">
        <f t="shared" si="7"/>
        <v>1.189207115002721</v>
      </c>
    </row>
    <row r="6" spans="1:26" x14ac:dyDescent="0.2">
      <c r="A6">
        <v>1</v>
      </c>
      <c r="B6">
        <f t="shared" si="8"/>
        <v>1.4000000000000004</v>
      </c>
      <c r="C6">
        <f t="shared" si="0"/>
        <v>1</v>
      </c>
      <c r="D6">
        <f t="shared" si="1"/>
        <v>2</v>
      </c>
      <c r="E6">
        <f t="shared" si="2"/>
        <v>1.4285714285714282</v>
      </c>
      <c r="F6">
        <f t="shared" si="3"/>
        <v>-0.42857142857142816</v>
      </c>
      <c r="G6">
        <f t="shared" si="4"/>
        <v>1</v>
      </c>
      <c r="H6">
        <f t="shared" si="5"/>
        <v>0.71428571428571408</v>
      </c>
      <c r="K6">
        <f t="shared" si="9"/>
        <v>5</v>
      </c>
      <c r="L6">
        <f t="shared" si="6"/>
        <v>0.74349177498517549</v>
      </c>
      <c r="M6">
        <f t="shared" si="7"/>
        <v>1.1486983549970351</v>
      </c>
    </row>
    <row r="7" spans="1:26" x14ac:dyDescent="0.2">
      <c r="A7">
        <v>1</v>
      </c>
      <c r="B7">
        <f t="shared" si="8"/>
        <v>1.5000000000000004</v>
      </c>
      <c r="C7">
        <f t="shared" si="0"/>
        <v>1</v>
      </c>
      <c r="D7">
        <f t="shared" si="1"/>
        <v>2</v>
      </c>
      <c r="E7">
        <f t="shared" si="2"/>
        <v>1.333333333333333</v>
      </c>
      <c r="F7">
        <f t="shared" si="3"/>
        <v>-0.33333333333333304</v>
      </c>
      <c r="G7">
        <f t="shared" si="4"/>
        <v>1</v>
      </c>
      <c r="H7">
        <f t="shared" si="5"/>
        <v>0.66666666666666652</v>
      </c>
      <c r="K7">
        <f t="shared" si="9"/>
        <v>6</v>
      </c>
      <c r="L7">
        <f t="shared" si="6"/>
        <v>0.7347722898562381</v>
      </c>
      <c r="M7">
        <f t="shared" si="7"/>
        <v>1.122462048309373</v>
      </c>
    </row>
    <row r="8" spans="1:26" x14ac:dyDescent="0.2">
      <c r="A8">
        <v>1</v>
      </c>
      <c r="B8">
        <f t="shared" si="8"/>
        <v>1.6000000000000005</v>
      </c>
      <c r="C8">
        <f t="shared" si="0"/>
        <v>1</v>
      </c>
      <c r="D8">
        <f t="shared" si="1"/>
        <v>2</v>
      </c>
      <c r="E8">
        <f t="shared" si="2"/>
        <v>1.2499999999999996</v>
      </c>
      <c r="F8">
        <f t="shared" si="3"/>
        <v>-0.24999999999999956</v>
      </c>
      <c r="G8">
        <f t="shared" si="4"/>
        <v>1</v>
      </c>
      <c r="H8">
        <f t="shared" si="5"/>
        <v>0.62499999999999978</v>
      </c>
      <c r="K8">
        <f t="shared" si="9"/>
        <v>7</v>
      </c>
      <c r="L8">
        <f t="shared" si="6"/>
        <v>0.72862659571668575</v>
      </c>
      <c r="M8">
        <f t="shared" si="7"/>
        <v>1.1040895136738123</v>
      </c>
    </row>
    <row r="9" spans="1:26" x14ac:dyDescent="0.2">
      <c r="A9">
        <v>1</v>
      </c>
      <c r="B9">
        <f t="shared" si="8"/>
        <v>1.7000000000000006</v>
      </c>
      <c r="C9">
        <f t="shared" si="0"/>
        <v>1</v>
      </c>
      <c r="D9">
        <f t="shared" si="1"/>
        <v>2</v>
      </c>
      <c r="E9">
        <f t="shared" si="2"/>
        <v>1.1764705882352937</v>
      </c>
      <c r="F9">
        <f t="shared" si="3"/>
        <v>-0.17647058823529371</v>
      </c>
      <c r="G9">
        <f t="shared" si="4"/>
        <v>1</v>
      </c>
      <c r="H9">
        <f t="shared" si="5"/>
        <v>0.58823529411764686</v>
      </c>
      <c r="K9">
        <f t="shared" si="9"/>
        <v>8</v>
      </c>
      <c r="L9">
        <f t="shared" si="6"/>
        <v>0.72406186132206152</v>
      </c>
      <c r="M9">
        <f t="shared" si="7"/>
        <v>1.0905077326652577</v>
      </c>
    </row>
    <row r="10" spans="1:26" x14ac:dyDescent="0.2">
      <c r="A10">
        <v>1</v>
      </c>
      <c r="B10">
        <f t="shared" si="8"/>
        <v>1.8000000000000007</v>
      </c>
      <c r="C10">
        <f t="shared" si="0"/>
        <v>1</v>
      </c>
      <c r="D10">
        <f t="shared" si="1"/>
        <v>2</v>
      </c>
      <c r="E10">
        <f t="shared" si="2"/>
        <v>1.1111111111111107</v>
      </c>
      <c r="F10">
        <f t="shared" si="3"/>
        <v>-0.11111111111111072</v>
      </c>
      <c r="G10">
        <f t="shared" si="4"/>
        <v>1</v>
      </c>
      <c r="H10">
        <f t="shared" si="5"/>
        <v>0.55555555555555536</v>
      </c>
      <c r="K10">
        <f t="shared" si="9"/>
        <v>9</v>
      </c>
      <c r="L10">
        <f t="shared" si="6"/>
        <v>0.72053765003075498</v>
      </c>
      <c r="M10">
        <f t="shared" si="7"/>
        <v>1.0800597388923061</v>
      </c>
    </row>
    <row r="11" spans="1:26" x14ac:dyDescent="0.2">
      <c r="A11">
        <v>1</v>
      </c>
      <c r="B11">
        <f t="shared" ref="B11:B18" si="10">B10+0.1</f>
        <v>1.9000000000000008</v>
      </c>
      <c r="C11">
        <f t="shared" ref="C11:C18" si="11">1/A11</f>
        <v>1</v>
      </c>
      <c r="D11">
        <f t="shared" ref="D11:D18" si="12">CEILING(B11/A11,1)</f>
        <v>2</v>
      </c>
      <c r="E11">
        <f t="shared" ref="E11:E18" si="13">CEILING(B11/A11,1)/B11</f>
        <v>1.0526315789473679</v>
      </c>
      <c r="F11">
        <f t="shared" si="3"/>
        <v>-5.2631578947367919E-2</v>
      </c>
      <c r="G11">
        <f t="shared" si="4"/>
        <v>1</v>
      </c>
      <c r="H11">
        <f t="shared" si="5"/>
        <v>0.52631578947368396</v>
      </c>
      <c r="K11">
        <f t="shared" si="9"/>
        <v>10</v>
      </c>
      <c r="L11">
        <f t="shared" si="6"/>
        <v>0.71773462536293131</v>
      </c>
      <c r="M11">
        <f t="shared" si="7"/>
        <v>1.0717734625362931</v>
      </c>
    </row>
    <row r="12" spans="1:26" x14ac:dyDescent="0.2">
      <c r="A12">
        <v>1</v>
      </c>
      <c r="B12">
        <f t="shared" si="10"/>
        <v>2.0000000000000009</v>
      </c>
      <c r="C12">
        <f t="shared" si="11"/>
        <v>1</v>
      </c>
      <c r="D12">
        <f t="shared" si="12"/>
        <v>2</v>
      </c>
      <c r="E12">
        <f t="shared" si="13"/>
        <v>0.99999999999999956</v>
      </c>
      <c r="F12">
        <f t="shared" si="3"/>
        <v>0</v>
      </c>
      <c r="G12">
        <f t="shared" si="4"/>
        <v>2</v>
      </c>
      <c r="H12">
        <f t="shared" si="5"/>
        <v>0.99999999999999956</v>
      </c>
      <c r="K12">
        <f t="shared" si="9"/>
        <v>11</v>
      </c>
      <c r="L12">
        <f t="shared" si="6"/>
        <v>0.71545198383958941</v>
      </c>
      <c r="M12">
        <f t="shared" si="7"/>
        <v>1.0650410894399627</v>
      </c>
    </row>
    <row r="13" spans="1:26" x14ac:dyDescent="0.2">
      <c r="A13">
        <v>1</v>
      </c>
      <c r="B13">
        <f t="shared" si="10"/>
        <v>2.100000000000001</v>
      </c>
      <c r="C13">
        <f t="shared" si="11"/>
        <v>1</v>
      </c>
      <c r="D13">
        <f t="shared" si="12"/>
        <v>3</v>
      </c>
      <c r="E13">
        <f t="shared" si="13"/>
        <v>1.4285714285714279</v>
      </c>
      <c r="F13">
        <f t="shared" si="3"/>
        <v>-0.42857142857142794</v>
      </c>
      <c r="G13">
        <f t="shared" si="4"/>
        <v>2</v>
      </c>
      <c r="H13">
        <f t="shared" si="5"/>
        <v>0.95238095238095188</v>
      </c>
      <c r="K13">
        <f t="shared" si="9"/>
        <v>12</v>
      </c>
      <c r="L13">
        <f t="shared" si="6"/>
        <v>0.71355713231154372</v>
      </c>
      <c r="M13">
        <f t="shared" si="7"/>
        <v>1.0594630943592953</v>
      </c>
    </row>
    <row r="14" spans="1:26" x14ac:dyDescent="0.2">
      <c r="A14">
        <v>1</v>
      </c>
      <c r="B14">
        <f t="shared" si="10"/>
        <v>2.2000000000000011</v>
      </c>
      <c r="C14">
        <f t="shared" si="11"/>
        <v>1</v>
      </c>
      <c r="D14">
        <f t="shared" si="12"/>
        <v>3</v>
      </c>
      <c r="E14">
        <f t="shared" si="13"/>
        <v>1.3636363636363629</v>
      </c>
      <c r="F14">
        <f t="shared" si="3"/>
        <v>-0.36363636363636287</v>
      </c>
      <c r="G14">
        <f t="shared" si="4"/>
        <v>2</v>
      </c>
      <c r="H14">
        <f t="shared" si="5"/>
        <v>0.90909090909090862</v>
      </c>
      <c r="K14">
        <f t="shared" si="9"/>
        <v>13</v>
      </c>
      <c r="L14">
        <f t="shared" si="6"/>
        <v>0.71195899426140663</v>
      </c>
      <c r="M14">
        <f t="shared" si="7"/>
        <v>1.0547660764816467</v>
      </c>
    </row>
    <row r="15" spans="1:26" x14ac:dyDescent="0.2">
      <c r="A15">
        <v>1</v>
      </c>
      <c r="B15">
        <f t="shared" si="10"/>
        <v>2.3000000000000012</v>
      </c>
      <c r="C15">
        <f t="shared" si="11"/>
        <v>1</v>
      </c>
      <c r="D15">
        <f t="shared" si="12"/>
        <v>3</v>
      </c>
      <c r="E15">
        <f t="shared" si="13"/>
        <v>1.3043478260869559</v>
      </c>
      <c r="F15">
        <f t="shared" si="3"/>
        <v>-0.30434782608695587</v>
      </c>
      <c r="G15">
        <f t="shared" si="4"/>
        <v>2</v>
      </c>
      <c r="H15">
        <f t="shared" si="5"/>
        <v>0.86956521739130388</v>
      </c>
      <c r="K15">
        <f t="shared" si="9"/>
        <v>14</v>
      </c>
      <c r="L15">
        <f t="shared" si="6"/>
        <v>0.71059294114507221</v>
      </c>
      <c r="M15">
        <f t="shared" si="7"/>
        <v>1.0507566386532194</v>
      </c>
    </row>
    <row r="16" spans="1:26" x14ac:dyDescent="0.2">
      <c r="A16">
        <v>1</v>
      </c>
      <c r="B16">
        <f t="shared" si="10"/>
        <v>2.4000000000000012</v>
      </c>
      <c r="C16">
        <f t="shared" si="11"/>
        <v>1</v>
      </c>
      <c r="D16">
        <f t="shared" si="12"/>
        <v>3</v>
      </c>
      <c r="E16">
        <f t="shared" si="13"/>
        <v>1.2499999999999993</v>
      </c>
      <c r="F16">
        <f t="shared" si="3"/>
        <v>-0.24999999999999933</v>
      </c>
      <c r="G16">
        <f t="shared" si="4"/>
        <v>2</v>
      </c>
      <c r="H16">
        <f t="shared" si="5"/>
        <v>0.83333333333333293</v>
      </c>
      <c r="K16">
        <f t="shared" si="9"/>
        <v>15</v>
      </c>
      <c r="L16">
        <f t="shared" si="6"/>
        <v>0.70941184230940091</v>
      </c>
      <c r="M16">
        <f t="shared" si="7"/>
        <v>1.0472941228206267</v>
      </c>
    </row>
    <row r="17" spans="1:13" x14ac:dyDescent="0.2">
      <c r="A17">
        <v>1</v>
      </c>
      <c r="B17">
        <f t="shared" si="10"/>
        <v>2.5000000000000013</v>
      </c>
      <c r="C17">
        <f t="shared" si="11"/>
        <v>1</v>
      </c>
      <c r="D17">
        <f t="shared" si="12"/>
        <v>3</v>
      </c>
      <c r="E17">
        <f t="shared" si="13"/>
        <v>1.1999999999999993</v>
      </c>
      <c r="F17">
        <f t="shared" si="3"/>
        <v>-0.19999999999999929</v>
      </c>
      <c r="G17">
        <f t="shared" si="4"/>
        <v>2</v>
      </c>
      <c r="H17">
        <f t="shared" si="5"/>
        <v>0.7999999999999996</v>
      </c>
      <c r="K17">
        <f t="shared" si="9"/>
        <v>16</v>
      </c>
      <c r="L17">
        <f t="shared" si="6"/>
        <v>0.70838051883862008</v>
      </c>
      <c r="M17">
        <f t="shared" si="7"/>
        <v>1.0442737824274138</v>
      </c>
    </row>
    <row r="18" spans="1:13" x14ac:dyDescent="0.2">
      <c r="A18">
        <v>1</v>
      </c>
      <c r="B18">
        <f t="shared" si="10"/>
        <v>2.6000000000000014</v>
      </c>
      <c r="C18">
        <f t="shared" si="11"/>
        <v>1</v>
      </c>
      <c r="D18">
        <f t="shared" si="12"/>
        <v>3</v>
      </c>
      <c r="E18">
        <f t="shared" si="13"/>
        <v>1.1538461538461533</v>
      </c>
      <c r="F18">
        <f t="shared" si="3"/>
        <v>-0.1538461538461533</v>
      </c>
      <c r="G18">
        <f t="shared" si="4"/>
        <v>2</v>
      </c>
      <c r="H18">
        <f t="shared" si="5"/>
        <v>0.76923076923076883</v>
      </c>
      <c r="K18">
        <f t="shared" si="9"/>
        <v>17</v>
      </c>
      <c r="L18">
        <f t="shared" si="6"/>
        <v>0.70747218105992538</v>
      </c>
      <c r="M18">
        <f t="shared" si="7"/>
        <v>1.0416160106505838</v>
      </c>
    </row>
    <row r="19" spans="1:13" x14ac:dyDescent="0.2">
      <c r="A19">
        <v>1</v>
      </c>
      <c r="B19">
        <f>B18+0.1</f>
        <v>2.7000000000000015</v>
      </c>
      <c r="C19">
        <f>1/A19</f>
        <v>1</v>
      </c>
      <c r="D19">
        <f>CEILING(B19/A19,1)</f>
        <v>3</v>
      </c>
      <c r="E19">
        <f>CEILING(B19/A19,1)/B19</f>
        <v>1.1111111111111105</v>
      </c>
      <c r="F19">
        <f t="shared" si="3"/>
        <v>-0.11111111111111049</v>
      </c>
      <c r="G19">
        <f t="shared" si="4"/>
        <v>2</v>
      </c>
      <c r="H19">
        <f t="shared" si="5"/>
        <v>0.74074074074074037</v>
      </c>
      <c r="K19">
        <f t="shared" si="9"/>
        <v>18</v>
      </c>
      <c r="L19">
        <f t="shared" si="6"/>
        <v>0.70666606857318115</v>
      </c>
      <c r="M19">
        <f t="shared" si="7"/>
        <v>1.0392592260318434</v>
      </c>
    </row>
    <row r="20" spans="1:13" x14ac:dyDescent="0.2">
      <c r="A20">
        <v>1</v>
      </c>
      <c r="B20">
        <f>B19+0.1</f>
        <v>2.8000000000000016</v>
      </c>
      <c r="C20">
        <f>1/A20</f>
        <v>1</v>
      </c>
      <c r="D20">
        <f>CEILING(B20/A20,1)</f>
        <v>3</v>
      </c>
      <c r="E20">
        <f>CEILING(B20/A20,1)/B20</f>
        <v>1.0714285714285707</v>
      </c>
      <c r="F20">
        <f t="shared" si="3"/>
        <v>-7.1428571428570731E-2</v>
      </c>
      <c r="G20">
        <f t="shared" si="4"/>
        <v>2</v>
      </c>
      <c r="H20">
        <f t="shared" si="5"/>
        <v>0.71428571428571386</v>
      </c>
      <c r="K20">
        <f t="shared" si="9"/>
        <v>19</v>
      </c>
      <c r="L20">
        <f t="shared" si="6"/>
        <v>0.70594584447764586</v>
      </c>
      <c r="M20">
        <f t="shared" si="7"/>
        <v>1.0371550444461919</v>
      </c>
    </row>
    <row r="21" spans="1:13" x14ac:dyDescent="0.2">
      <c r="A21">
        <v>1</v>
      </c>
      <c r="B21">
        <f>B20+0.1</f>
        <v>2.9000000000000017</v>
      </c>
      <c r="C21">
        <f>1/A21</f>
        <v>1</v>
      </c>
      <c r="D21">
        <f>CEILING(B21/A21,1)</f>
        <v>3</v>
      </c>
      <c r="E21">
        <f>CEILING(B21/A21,1)/B21</f>
        <v>1.0344827586206891</v>
      </c>
      <c r="F21">
        <f t="shared" si="3"/>
        <v>-3.4482758620689058E-2</v>
      </c>
      <c r="G21">
        <f t="shared" si="4"/>
        <v>2</v>
      </c>
      <c r="H21">
        <f t="shared" si="5"/>
        <v>0.68965517241379271</v>
      </c>
      <c r="K21">
        <f t="shared" si="9"/>
        <v>20</v>
      </c>
      <c r="L21">
        <f t="shared" si="6"/>
        <v>0.70529847682755165</v>
      </c>
      <c r="M21">
        <f t="shared" si="7"/>
        <v>1.0352649238413776</v>
      </c>
    </row>
    <row r="22" spans="1:13" x14ac:dyDescent="0.2">
      <c r="A22">
        <v>1</v>
      </c>
      <c r="B22">
        <f>B21+0.1</f>
        <v>3.0000000000000018</v>
      </c>
      <c r="C22">
        <f>1/A22</f>
        <v>1</v>
      </c>
      <c r="D22">
        <f>CEILING(B22/A22,1)</f>
        <v>3</v>
      </c>
      <c r="E22">
        <f>CEILING(B22/A22,1)/B22</f>
        <v>0.99999999999999944</v>
      </c>
      <c r="F22">
        <f t="shared" si="3"/>
        <v>0</v>
      </c>
      <c r="G22">
        <f t="shared" si="4"/>
        <v>3</v>
      </c>
      <c r="H22">
        <f t="shared" si="5"/>
        <v>0.99999999999999944</v>
      </c>
      <c r="K22">
        <f t="shared" si="9"/>
        <v>21</v>
      </c>
      <c r="L22">
        <f t="shared" si="6"/>
        <v>0.70471344314758211</v>
      </c>
      <c r="M22">
        <f t="shared" si="7"/>
        <v>1.0335577830070277</v>
      </c>
    </row>
    <row r="23" spans="1:13" x14ac:dyDescent="0.2">
      <c r="A23">
        <v>1</v>
      </c>
      <c r="B23">
        <f t="shared" ref="B23:B33" si="14">B22+0.1</f>
        <v>3.1000000000000019</v>
      </c>
      <c r="C23">
        <f t="shared" ref="C23:C33" si="15">1/A23</f>
        <v>1</v>
      </c>
      <c r="D23">
        <f t="shared" ref="D23:D33" si="16">CEILING(B23/A23,1)</f>
        <v>4</v>
      </c>
      <c r="E23">
        <f t="shared" ref="E23:E33" si="17">CEILING(B23/A23,1)/B23</f>
        <v>1.2903225806451606</v>
      </c>
      <c r="F23">
        <f t="shared" ref="F23:F33" si="18">C23-E23</f>
        <v>-0.29032258064516059</v>
      </c>
      <c r="G23">
        <f t="shared" si="4"/>
        <v>3</v>
      </c>
      <c r="H23">
        <f t="shared" si="5"/>
        <v>0.96774193548387033</v>
      </c>
      <c r="K23">
        <f t="shared" si="9"/>
        <v>22</v>
      </c>
      <c r="L23">
        <f t="shared" si="6"/>
        <v>0.70418215415261143</v>
      </c>
      <c r="M23">
        <f t="shared" si="7"/>
        <v>1.0320082797342096</v>
      </c>
    </row>
    <row r="24" spans="1:13" x14ac:dyDescent="0.2">
      <c r="A24">
        <v>1</v>
      </c>
      <c r="B24">
        <f t="shared" si="14"/>
        <v>3.200000000000002</v>
      </c>
      <c r="C24">
        <f t="shared" si="15"/>
        <v>1</v>
      </c>
      <c r="D24">
        <f t="shared" si="16"/>
        <v>4</v>
      </c>
      <c r="E24">
        <f t="shared" si="17"/>
        <v>1.2499999999999993</v>
      </c>
      <c r="F24">
        <f t="shared" si="18"/>
        <v>-0.24999999999999933</v>
      </c>
      <c r="G24">
        <f t="shared" si="4"/>
        <v>3</v>
      </c>
      <c r="H24">
        <f t="shared" si="5"/>
        <v>0.93749999999999944</v>
      </c>
      <c r="K24">
        <f t="shared" si="9"/>
        <v>23</v>
      </c>
      <c r="L24">
        <f t="shared" si="6"/>
        <v>0.70369752929621687</v>
      </c>
      <c r="M24">
        <f t="shared" si="7"/>
        <v>1.0305955447520094</v>
      </c>
    </row>
    <row r="25" spans="1:13" x14ac:dyDescent="0.2">
      <c r="A25">
        <v>1</v>
      </c>
      <c r="B25">
        <f t="shared" si="14"/>
        <v>3.300000000000002</v>
      </c>
      <c r="C25">
        <f t="shared" si="15"/>
        <v>1</v>
      </c>
      <c r="D25">
        <f t="shared" si="16"/>
        <v>4</v>
      </c>
      <c r="E25">
        <f t="shared" si="17"/>
        <v>1.2121212121212113</v>
      </c>
      <c r="F25">
        <f t="shared" si="18"/>
        <v>-0.21212121212121127</v>
      </c>
      <c r="G25">
        <f t="shared" si="4"/>
        <v>3</v>
      </c>
      <c r="H25">
        <f t="shared" si="5"/>
        <v>0.90909090909090851</v>
      </c>
      <c r="K25">
        <f t="shared" si="9"/>
        <v>24</v>
      </c>
      <c r="L25">
        <f t="shared" si="6"/>
        <v>0.70325367944380979</v>
      </c>
      <c r="M25">
        <f t="shared" si="7"/>
        <v>1.0293022366434921</v>
      </c>
    </row>
    <row r="26" spans="1:13" x14ac:dyDescent="0.2">
      <c r="A26">
        <v>1</v>
      </c>
      <c r="B26">
        <f t="shared" si="14"/>
        <v>3.4000000000000021</v>
      </c>
      <c r="C26">
        <f t="shared" si="15"/>
        <v>1</v>
      </c>
      <c r="D26">
        <f t="shared" si="16"/>
        <v>4</v>
      </c>
      <c r="E26">
        <f t="shared" si="17"/>
        <v>1.1764705882352935</v>
      </c>
      <c r="F26">
        <f t="shared" si="18"/>
        <v>-0.17647058823529349</v>
      </c>
      <c r="G26">
        <f t="shared" si="4"/>
        <v>3</v>
      </c>
      <c r="H26">
        <f t="shared" si="5"/>
        <v>0.88235294117647001</v>
      </c>
      <c r="K26">
        <f t="shared" si="9"/>
        <v>25</v>
      </c>
      <c r="L26">
        <f t="shared" si="6"/>
        <v>0.70284566640166357</v>
      </c>
      <c r="M26">
        <f t="shared" si="7"/>
        <v>1.0281138266560665</v>
      </c>
    </row>
    <row r="27" spans="1:13" x14ac:dyDescent="0.2">
      <c r="A27">
        <v>1</v>
      </c>
      <c r="B27">
        <f t="shared" si="14"/>
        <v>3.5000000000000022</v>
      </c>
      <c r="C27">
        <f t="shared" si="15"/>
        <v>1</v>
      </c>
      <c r="D27">
        <f t="shared" si="16"/>
        <v>4</v>
      </c>
      <c r="E27">
        <f t="shared" si="17"/>
        <v>1.1428571428571421</v>
      </c>
      <c r="F27">
        <f t="shared" si="18"/>
        <v>-0.14285714285714213</v>
      </c>
      <c r="G27">
        <f t="shared" si="4"/>
        <v>3</v>
      </c>
      <c r="H27">
        <f t="shared" si="5"/>
        <v>0.85714285714285665</v>
      </c>
      <c r="K27">
        <f t="shared" si="9"/>
        <v>26</v>
      </c>
      <c r="L27">
        <f t="shared" si="6"/>
        <v>0.70246931842808502</v>
      </c>
      <c r="M27">
        <f t="shared" si="7"/>
        <v>1.0270180507087725</v>
      </c>
    </row>
    <row r="28" spans="1:13" x14ac:dyDescent="0.2">
      <c r="A28">
        <v>1</v>
      </c>
      <c r="B28">
        <f t="shared" si="14"/>
        <v>3.6000000000000023</v>
      </c>
      <c r="C28">
        <f t="shared" si="15"/>
        <v>1</v>
      </c>
      <c r="D28">
        <f t="shared" si="16"/>
        <v>4</v>
      </c>
      <c r="E28">
        <f t="shared" si="17"/>
        <v>1.1111111111111105</v>
      </c>
      <c r="F28">
        <f t="shared" si="18"/>
        <v>-0.11111111111111049</v>
      </c>
      <c r="G28">
        <f t="shared" si="4"/>
        <v>3</v>
      </c>
      <c r="H28">
        <f t="shared" si="5"/>
        <v>0.83333333333333282</v>
      </c>
      <c r="K28">
        <f t="shared" si="9"/>
        <v>27</v>
      </c>
      <c r="L28">
        <f t="shared" si="6"/>
        <v>0.70212108709004339</v>
      </c>
      <c r="M28">
        <f t="shared" si="7"/>
        <v>1.0260044847070386</v>
      </c>
    </row>
    <row r="29" spans="1:13" x14ac:dyDescent="0.2">
      <c r="A29">
        <v>1</v>
      </c>
      <c r="B29">
        <f t="shared" si="14"/>
        <v>3.7000000000000024</v>
      </c>
      <c r="C29">
        <f t="shared" si="15"/>
        <v>1</v>
      </c>
      <c r="D29">
        <f t="shared" si="16"/>
        <v>4</v>
      </c>
      <c r="E29">
        <f t="shared" si="17"/>
        <v>1.0810810810810805</v>
      </c>
      <c r="F29">
        <f t="shared" si="18"/>
        <v>-8.1081081081080475E-2</v>
      </c>
      <c r="G29">
        <f t="shared" si="4"/>
        <v>3</v>
      </c>
      <c r="H29">
        <f t="shared" si="5"/>
        <v>0.8108108108108103</v>
      </c>
      <c r="K29">
        <f t="shared" si="9"/>
        <v>28</v>
      </c>
      <c r="L29">
        <f t="shared" si="6"/>
        <v>0.70179793504448895</v>
      </c>
      <c r="M29">
        <f t="shared" si="7"/>
        <v>1.0250642119658746</v>
      </c>
    </row>
    <row r="30" spans="1:13" x14ac:dyDescent="0.2">
      <c r="A30">
        <v>1</v>
      </c>
      <c r="B30">
        <f t="shared" si="14"/>
        <v>3.8000000000000025</v>
      </c>
      <c r="C30">
        <f t="shared" si="15"/>
        <v>1</v>
      </c>
      <c r="D30">
        <f t="shared" si="16"/>
        <v>4</v>
      </c>
      <c r="E30">
        <f t="shared" si="17"/>
        <v>1.0526315789473677</v>
      </c>
      <c r="F30">
        <f t="shared" si="18"/>
        <v>-5.2631578947367696E-2</v>
      </c>
      <c r="G30">
        <f t="shared" si="4"/>
        <v>3</v>
      </c>
      <c r="H30">
        <f t="shared" si="5"/>
        <v>0.78947368421052577</v>
      </c>
      <c r="K30">
        <f t="shared" si="9"/>
        <v>29</v>
      </c>
      <c r="L30">
        <f t="shared" si="6"/>
        <v>0.70149724722091911</v>
      </c>
      <c r="M30">
        <f t="shared" si="7"/>
        <v>1.0241895602489972</v>
      </c>
    </row>
    <row r="31" spans="1:13" x14ac:dyDescent="0.2">
      <c r="A31">
        <v>1</v>
      </c>
      <c r="B31">
        <f t="shared" si="14"/>
        <v>3.9000000000000026</v>
      </c>
      <c r="C31">
        <f t="shared" si="15"/>
        <v>1</v>
      </c>
      <c r="D31">
        <f t="shared" si="16"/>
        <v>4</v>
      </c>
      <c r="E31">
        <f t="shared" si="17"/>
        <v>1.0256410256410249</v>
      </c>
      <c r="F31">
        <f t="shared" si="18"/>
        <v>-2.5641025641024884E-2</v>
      </c>
      <c r="G31">
        <f t="shared" si="4"/>
        <v>3</v>
      </c>
      <c r="H31">
        <f t="shared" si="5"/>
        <v>0.76923076923076872</v>
      </c>
      <c r="K31">
        <f t="shared" si="9"/>
        <v>30</v>
      </c>
      <c r="L31">
        <f t="shared" si="6"/>
        <v>0.70121675990324928</v>
      </c>
      <c r="M31">
        <f t="shared" si="7"/>
        <v>1.023373891996775</v>
      </c>
    </row>
    <row r="32" spans="1:13" x14ac:dyDescent="0.2">
      <c r="A32">
        <v>1</v>
      </c>
      <c r="B32">
        <f t="shared" si="14"/>
        <v>4.0000000000000027</v>
      </c>
      <c r="C32">
        <f t="shared" si="15"/>
        <v>1</v>
      </c>
      <c r="D32">
        <f t="shared" si="16"/>
        <v>4</v>
      </c>
      <c r="E32">
        <f t="shared" si="17"/>
        <v>0.99999999999999933</v>
      </c>
      <c r="F32">
        <f t="shared" si="18"/>
        <v>0</v>
      </c>
      <c r="G32">
        <f t="shared" si="4"/>
        <v>4</v>
      </c>
      <c r="H32">
        <f t="shared" si="5"/>
        <v>0.99999999999999933</v>
      </c>
      <c r="K32">
        <f t="shared" si="9"/>
        <v>31</v>
      </c>
      <c r="L32">
        <f t="shared" si="6"/>
        <v>0.70095450363931811</v>
      </c>
      <c r="M32">
        <f t="shared" si="7"/>
        <v>1.0226114356012683</v>
      </c>
    </row>
    <row r="33" spans="1:13" x14ac:dyDescent="0.2">
      <c r="A33">
        <v>1</v>
      </c>
      <c r="B33">
        <f t="shared" si="14"/>
        <v>4.1000000000000023</v>
      </c>
      <c r="C33">
        <f t="shared" si="15"/>
        <v>1</v>
      </c>
      <c r="D33">
        <f t="shared" si="16"/>
        <v>5</v>
      </c>
      <c r="E33">
        <f t="shared" si="17"/>
        <v>1.2195121951219505</v>
      </c>
      <c r="F33">
        <f t="shared" si="18"/>
        <v>-0.21951219512195053</v>
      </c>
      <c r="G33">
        <f t="shared" si="4"/>
        <v>4</v>
      </c>
      <c r="H33">
        <f t="shared" si="5"/>
        <v>0.9756097560975604</v>
      </c>
      <c r="K33">
        <f t="shared" si="9"/>
        <v>32</v>
      </c>
      <c r="L33">
        <f t="shared" si="6"/>
        <v>0.70070875693173207</v>
      </c>
      <c r="M33">
        <f t="shared" si="7"/>
        <v>1.0218971486541166</v>
      </c>
    </row>
    <row r="34" spans="1:13" x14ac:dyDescent="0.2">
      <c r="A34">
        <v>1</v>
      </c>
      <c r="B34">
        <f t="shared" ref="B34:B42" si="19">B33+0.1</f>
        <v>4.200000000000002</v>
      </c>
      <c r="C34">
        <f t="shared" ref="C34:C42" si="20">1/A34</f>
        <v>1</v>
      </c>
      <c r="D34">
        <f t="shared" ref="D34:D42" si="21">CEILING(B34/A34,1)</f>
        <v>5</v>
      </c>
      <c r="E34">
        <f t="shared" ref="E34:E42" si="22">CEILING(B34/A34,1)/B34</f>
        <v>1.19047619047619</v>
      </c>
      <c r="F34">
        <f t="shared" ref="F34:F42" si="23">C34-E34</f>
        <v>-0.19047619047619002</v>
      </c>
      <c r="G34">
        <f t="shared" si="4"/>
        <v>4</v>
      </c>
      <c r="H34">
        <f t="shared" si="5"/>
        <v>0.95238095238095188</v>
      </c>
      <c r="K34">
        <f t="shared" si="9"/>
        <v>33</v>
      </c>
      <c r="L34">
        <f t="shared" si="6"/>
        <v>0.70047800840701546</v>
      </c>
      <c r="M34">
        <f t="shared" si="7"/>
        <v>1.0212266063153641</v>
      </c>
    </row>
    <row r="35" spans="1:13" x14ac:dyDescent="0.2">
      <c r="A35">
        <v>1</v>
      </c>
      <c r="B35">
        <f t="shared" si="19"/>
        <v>4.3000000000000016</v>
      </c>
      <c r="C35">
        <f t="shared" si="20"/>
        <v>1</v>
      </c>
      <c r="D35">
        <f t="shared" si="21"/>
        <v>5</v>
      </c>
      <c r="E35">
        <f t="shared" si="22"/>
        <v>1.1627906976744182</v>
      </c>
      <c r="F35">
        <f t="shared" si="23"/>
        <v>-0.16279069767441823</v>
      </c>
      <c r="G35">
        <f t="shared" si="4"/>
        <v>4</v>
      </c>
      <c r="H35">
        <f t="shared" si="5"/>
        <v>0.93023255813953454</v>
      </c>
      <c r="K35">
        <f t="shared" si="9"/>
        <v>34</v>
      </c>
      <c r="L35">
        <f t="shared" si="6"/>
        <v>0.70026092570594711</v>
      </c>
      <c r="M35">
        <f t="shared" si="7"/>
        <v>1.0205959095795867</v>
      </c>
    </row>
    <row r="36" spans="1:13" x14ac:dyDescent="0.2">
      <c r="A36">
        <v>1</v>
      </c>
      <c r="B36">
        <f t="shared" si="19"/>
        <v>4.4000000000000012</v>
      </c>
      <c r="C36">
        <f t="shared" si="20"/>
        <v>1</v>
      </c>
      <c r="D36">
        <f t="shared" si="21"/>
        <v>5</v>
      </c>
      <c r="E36">
        <f t="shared" si="22"/>
        <v>1.136363636363636</v>
      </c>
      <c r="F36">
        <f t="shared" si="23"/>
        <v>-0.13636363636363602</v>
      </c>
      <c r="G36">
        <f t="shared" si="4"/>
        <v>4</v>
      </c>
      <c r="H36">
        <f t="shared" si="5"/>
        <v>0.90909090909090884</v>
      </c>
      <c r="K36">
        <f t="shared" si="9"/>
        <v>35</v>
      </c>
      <c r="L36">
        <f t="shared" si="6"/>
        <v>0.70005632974196486</v>
      </c>
      <c r="M36">
        <f t="shared" si="7"/>
        <v>1.020001609421199</v>
      </c>
    </row>
    <row r="37" spans="1:13" x14ac:dyDescent="0.2">
      <c r="A37">
        <v>1</v>
      </c>
      <c r="B37">
        <f t="shared" si="19"/>
        <v>4.5000000000000009</v>
      </c>
      <c r="C37">
        <f t="shared" si="20"/>
        <v>1</v>
      </c>
      <c r="D37">
        <f t="shared" si="21"/>
        <v>5</v>
      </c>
      <c r="E37">
        <f t="shared" si="22"/>
        <v>1.1111111111111109</v>
      </c>
      <c r="F37">
        <f t="shared" si="23"/>
        <v>-0.11111111111111094</v>
      </c>
      <c r="G37">
        <f t="shared" si="4"/>
        <v>4</v>
      </c>
      <c r="H37">
        <f t="shared" si="5"/>
        <v>0.88888888888888873</v>
      </c>
      <c r="K37">
        <f t="shared" si="9"/>
        <v>36</v>
      </c>
      <c r="L37">
        <f t="shared" si="6"/>
        <v>0.69986317327721359</v>
      </c>
      <c r="M37">
        <f t="shared" si="7"/>
        <v>1.0194406437021448</v>
      </c>
    </row>
    <row r="38" spans="1:13" x14ac:dyDescent="0.2">
      <c r="A38">
        <v>1</v>
      </c>
      <c r="B38">
        <f t="shared" si="19"/>
        <v>4.6000000000000005</v>
      </c>
      <c r="C38">
        <f t="shared" si="20"/>
        <v>1</v>
      </c>
      <c r="D38">
        <f t="shared" si="21"/>
        <v>5</v>
      </c>
      <c r="E38">
        <f t="shared" si="22"/>
        <v>1.0869565217391304</v>
      </c>
      <c r="F38">
        <f t="shared" si="23"/>
        <v>-8.6956521739130377E-2</v>
      </c>
      <c r="G38">
        <f t="shared" si="4"/>
        <v>4</v>
      </c>
      <c r="H38">
        <f t="shared" si="5"/>
        <v>0.86956521739130421</v>
      </c>
      <c r="K38">
        <f t="shared" si="9"/>
        <v>37</v>
      </c>
      <c r="L38">
        <f t="shared" si="6"/>
        <v>0.69968052299427463</v>
      </c>
      <c r="M38">
        <f t="shared" si="7"/>
        <v>1.0189102844052507</v>
      </c>
    </row>
    <row r="39" spans="1:13" x14ac:dyDescent="0.2">
      <c r="A39">
        <v>1</v>
      </c>
      <c r="B39">
        <f t="shared" si="19"/>
        <v>4.7</v>
      </c>
      <c r="C39">
        <f t="shared" si="20"/>
        <v>1</v>
      </c>
      <c r="D39">
        <f t="shared" si="21"/>
        <v>5</v>
      </c>
      <c r="E39">
        <f t="shared" si="22"/>
        <v>1.0638297872340425</v>
      </c>
      <c r="F39">
        <f t="shared" si="23"/>
        <v>-6.3829787234042534E-2</v>
      </c>
      <c r="G39">
        <f t="shared" si="4"/>
        <v>4</v>
      </c>
      <c r="H39">
        <f t="shared" si="5"/>
        <v>0.85106382978723405</v>
      </c>
      <c r="K39">
        <f t="shared" si="9"/>
        <v>38</v>
      </c>
      <c r="L39">
        <f t="shared" si="6"/>
        <v>0.69950754441587515</v>
      </c>
      <c r="M39">
        <f t="shared" si="7"/>
        <v>1.018408093274102</v>
      </c>
    </row>
    <row r="40" spans="1:13" x14ac:dyDescent="0.2">
      <c r="A40">
        <v>1</v>
      </c>
      <c r="B40">
        <f t="shared" si="19"/>
        <v>4.8</v>
      </c>
      <c r="C40">
        <f t="shared" si="20"/>
        <v>1</v>
      </c>
      <c r="D40">
        <f t="shared" si="21"/>
        <v>5</v>
      </c>
      <c r="E40">
        <f t="shared" si="22"/>
        <v>1.0416666666666667</v>
      </c>
      <c r="F40">
        <f t="shared" si="23"/>
        <v>-4.1666666666666741E-2</v>
      </c>
      <c r="G40">
        <f t="shared" si="4"/>
        <v>4</v>
      </c>
      <c r="H40">
        <f t="shared" si="5"/>
        <v>0.83333333333333337</v>
      </c>
      <c r="K40">
        <f t="shared" si="9"/>
        <v>39</v>
      </c>
      <c r="L40">
        <f t="shared" si="6"/>
        <v>0.69934348915823219</v>
      </c>
      <c r="M40">
        <f t="shared" si="7"/>
        <v>1.0179318843373906</v>
      </c>
    </row>
    <row r="41" spans="1:13" x14ac:dyDescent="0.2">
      <c r="A41">
        <v>1</v>
      </c>
      <c r="B41">
        <f t="shared" si="19"/>
        <v>4.8999999999999995</v>
      </c>
      <c r="C41">
        <f t="shared" si="20"/>
        <v>1</v>
      </c>
      <c r="D41">
        <f t="shared" si="21"/>
        <v>5</v>
      </c>
      <c r="E41">
        <f t="shared" si="22"/>
        <v>1.0204081632653061</v>
      </c>
      <c r="F41">
        <f t="shared" si="23"/>
        <v>-2.0408163265306145E-2</v>
      </c>
      <c r="G41">
        <f t="shared" si="4"/>
        <v>4</v>
      </c>
      <c r="H41">
        <f t="shared" si="5"/>
        <v>0.81632653061224503</v>
      </c>
      <c r="K41">
        <f t="shared" si="9"/>
        <v>40</v>
      </c>
      <c r="L41">
        <f t="shared" si="6"/>
        <v>0.6991876841074518</v>
      </c>
      <c r="M41">
        <f t="shared" si="7"/>
        <v>1.0174796921026863</v>
      </c>
    </row>
    <row r="42" spans="1:13" x14ac:dyDescent="0.2">
      <c r="A42">
        <v>1</v>
      </c>
      <c r="B42">
        <f t="shared" si="19"/>
        <v>4.9999999999999991</v>
      </c>
      <c r="C42">
        <f t="shared" si="20"/>
        <v>1</v>
      </c>
      <c r="D42">
        <f t="shared" si="21"/>
        <v>5</v>
      </c>
      <c r="E42">
        <f t="shared" si="22"/>
        <v>1.0000000000000002</v>
      </c>
      <c r="F42">
        <f t="shared" si="23"/>
        <v>0</v>
      </c>
      <c r="G42">
        <f t="shared" si="4"/>
        <v>5</v>
      </c>
      <c r="H42">
        <f t="shared" si="5"/>
        <v>1.0000000000000002</v>
      </c>
      <c r="K42">
        <f t="shared" si="9"/>
        <v>41</v>
      </c>
      <c r="L42">
        <f t="shared" si="6"/>
        <v>0.69903952218870025</v>
      </c>
      <c r="M42">
        <f t="shared" si="7"/>
        <v>1.0170497444436268</v>
      </c>
    </row>
    <row r="43" spans="1:13" x14ac:dyDescent="0.2">
      <c r="A43">
        <v>1</v>
      </c>
      <c r="B43">
        <f t="shared" ref="B43:B61" si="24">B42+0.1</f>
        <v>5.0999999999999988</v>
      </c>
      <c r="C43">
        <f t="shared" ref="C43:C61" si="25">1/A43</f>
        <v>1</v>
      </c>
      <c r="D43">
        <f t="shared" ref="D43:D61" si="26">CEILING(B43/A43,1)</f>
        <v>6</v>
      </c>
      <c r="E43">
        <f t="shared" ref="E43:E61" si="27">CEILING(B43/A43,1)/B43</f>
        <v>1.1764705882352944</v>
      </c>
      <c r="F43">
        <f t="shared" ref="F43:F61" si="28">C43-E43</f>
        <v>-0.17647058823529438</v>
      </c>
      <c r="G43">
        <f t="shared" si="4"/>
        <v>5</v>
      </c>
      <c r="H43">
        <f t="shared" si="5"/>
        <v>0.98039215686274539</v>
      </c>
      <c r="K43">
        <f t="shared" si="9"/>
        <v>42</v>
      </c>
      <c r="L43">
        <f t="shared" si="6"/>
        <v>0.69889845446129062</v>
      </c>
      <c r="M43">
        <f t="shared" si="7"/>
        <v>1.0166404393919355</v>
      </c>
    </row>
    <row r="44" spans="1:13" x14ac:dyDescent="0.2">
      <c r="A44">
        <v>1</v>
      </c>
      <c r="B44">
        <f t="shared" si="24"/>
        <v>5.1999999999999984</v>
      </c>
      <c r="C44">
        <f t="shared" si="25"/>
        <v>1</v>
      </c>
      <c r="D44">
        <f t="shared" si="26"/>
        <v>6</v>
      </c>
      <c r="E44">
        <f t="shared" si="27"/>
        <v>1.1538461538461542</v>
      </c>
      <c r="F44">
        <f t="shared" si="28"/>
        <v>-0.15384615384615419</v>
      </c>
      <c r="G44">
        <f t="shared" si="4"/>
        <v>5</v>
      </c>
      <c r="H44">
        <f t="shared" si="5"/>
        <v>0.96153846153846179</v>
      </c>
      <c r="K44">
        <f t="shared" si="9"/>
        <v>43</v>
      </c>
      <c r="L44">
        <f t="shared" si="6"/>
        <v>0.69876398332273437</v>
      </c>
      <c r="M44">
        <f t="shared" si="7"/>
        <v>1.016250325193552</v>
      </c>
    </row>
    <row r="45" spans="1:13" x14ac:dyDescent="0.2">
      <c r="A45">
        <v>1</v>
      </c>
      <c r="B45">
        <f t="shared" si="24"/>
        <v>5.299999999999998</v>
      </c>
      <c r="C45">
        <f t="shared" si="25"/>
        <v>1</v>
      </c>
      <c r="D45">
        <f t="shared" si="26"/>
        <v>6</v>
      </c>
      <c r="E45">
        <f t="shared" si="27"/>
        <v>1.1320754716981136</v>
      </c>
      <c r="F45">
        <f t="shared" si="28"/>
        <v>-0.13207547169811362</v>
      </c>
      <c r="G45">
        <f t="shared" si="4"/>
        <v>5</v>
      </c>
      <c r="H45">
        <f t="shared" si="5"/>
        <v>0.94339622641509469</v>
      </c>
      <c r="K45">
        <f t="shared" si="9"/>
        <v>44</v>
      </c>
      <c r="L45">
        <f t="shared" si="6"/>
        <v>0.69863565664426108</v>
      </c>
      <c r="M45">
        <f t="shared" si="7"/>
        <v>1.0158780831055514</v>
      </c>
    </row>
    <row r="46" spans="1:13" x14ac:dyDescent="0.2">
      <c r="A46">
        <v>1</v>
      </c>
      <c r="B46">
        <f t="shared" si="24"/>
        <v>5.3999999999999977</v>
      </c>
      <c r="C46">
        <f t="shared" si="25"/>
        <v>1</v>
      </c>
      <c r="D46">
        <f t="shared" si="26"/>
        <v>6</v>
      </c>
      <c r="E46">
        <f t="shared" si="27"/>
        <v>1.1111111111111116</v>
      </c>
      <c r="F46">
        <f t="shared" si="28"/>
        <v>-0.1111111111111116</v>
      </c>
      <c r="G46">
        <f t="shared" si="4"/>
        <v>5</v>
      </c>
      <c r="H46">
        <f t="shared" si="5"/>
        <v>0.92592592592592637</v>
      </c>
      <c r="K46">
        <f t="shared" si="9"/>
        <v>45</v>
      </c>
      <c r="L46">
        <f t="shared" si="6"/>
        <v>0.69851306269237745</v>
      </c>
      <c r="M46">
        <f t="shared" si="7"/>
        <v>1.0155225125042751</v>
      </c>
    </row>
    <row r="47" spans="1:13" x14ac:dyDescent="0.2">
      <c r="A47">
        <v>1</v>
      </c>
      <c r="B47">
        <f t="shared" si="24"/>
        <v>5.4999999999999973</v>
      </c>
      <c r="C47">
        <f t="shared" si="25"/>
        <v>1</v>
      </c>
      <c r="D47">
        <f t="shared" si="26"/>
        <v>6</v>
      </c>
      <c r="E47">
        <f t="shared" si="27"/>
        <v>1.0909090909090915</v>
      </c>
      <c r="F47">
        <f t="shared" si="28"/>
        <v>-9.0909090909091494E-2</v>
      </c>
      <c r="G47">
        <f t="shared" si="4"/>
        <v>5</v>
      </c>
      <c r="H47">
        <f t="shared" si="5"/>
        <v>0.9090909090909095</v>
      </c>
      <c r="K47">
        <f t="shared" si="9"/>
        <v>46</v>
      </c>
      <c r="L47">
        <f t="shared" si="6"/>
        <v>0.69839582571602721</v>
      </c>
      <c r="M47">
        <f t="shared" si="7"/>
        <v>1.0151825179503484</v>
      </c>
    </row>
    <row r="48" spans="1:13" x14ac:dyDescent="0.2">
      <c r="A48">
        <v>1</v>
      </c>
      <c r="B48">
        <f t="shared" si="24"/>
        <v>5.599999999999997</v>
      </c>
      <c r="C48">
        <f t="shared" si="25"/>
        <v>1</v>
      </c>
      <c r="D48">
        <f t="shared" si="26"/>
        <v>6</v>
      </c>
      <c r="E48">
        <f t="shared" si="27"/>
        <v>1.0714285714285721</v>
      </c>
      <c r="F48">
        <f t="shared" si="28"/>
        <v>-7.1428571428572063E-2</v>
      </c>
      <c r="G48">
        <f t="shared" si="4"/>
        <v>5</v>
      </c>
      <c r="H48">
        <f t="shared" si="5"/>
        <v>0.89285714285714335</v>
      </c>
      <c r="K48">
        <f t="shared" si="9"/>
        <v>47</v>
      </c>
      <c r="L48">
        <f t="shared" si="6"/>
        <v>0.69828360209994789</v>
      </c>
      <c r="M48">
        <f t="shared" si="7"/>
        <v>1.0148570979170202</v>
      </c>
    </row>
    <row r="49" spans="1:13" x14ac:dyDescent="0.2">
      <c r="A49">
        <v>1</v>
      </c>
      <c r="B49">
        <f t="shared" si="24"/>
        <v>5.6999999999999966</v>
      </c>
      <c r="C49">
        <f t="shared" si="25"/>
        <v>1</v>
      </c>
      <c r="D49">
        <f t="shared" si="26"/>
        <v>6</v>
      </c>
      <c r="E49">
        <f t="shared" si="27"/>
        <v>1.052631578947369</v>
      </c>
      <c r="F49">
        <f t="shared" si="28"/>
        <v>-5.2631578947369029E-2</v>
      </c>
      <c r="G49">
        <f t="shared" si="4"/>
        <v>5</v>
      </c>
      <c r="H49">
        <f t="shared" si="5"/>
        <v>0.87719298245614086</v>
      </c>
      <c r="K49">
        <f t="shared" si="9"/>
        <v>48</v>
      </c>
      <c r="L49">
        <f t="shared" si="6"/>
        <v>0.69817607700113982</v>
      </c>
      <c r="M49">
        <f t="shared" si="7"/>
        <v>1.0145453349375237</v>
      </c>
    </row>
    <row r="50" spans="1:13" x14ac:dyDescent="0.2">
      <c r="A50">
        <v>1</v>
      </c>
      <c r="B50">
        <f t="shared" si="24"/>
        <v>5.7999999999999963</v>
      </c>
      <c r="C50">
        <f t="shared" si="25"/>
        <v>1</v>
      </c>
      <c r="D50">
        <f t="shared" si="26"/>
        <v>6</v>
      </c>
      <c r="E50">
        <f t="shared" si="27"/>
        <v>1.0344827586206904</v>
      </c>
      <c r="F50">
        <f t="shared" si="28"/>
        <v>-3.448275862069039E-2</v>
      </c>
      <c r="G50">
        <f t="shared" si="4"/>
        <v>5</v>
      </c>
      <c r="H50">
        <f t="shared" si="5"/>
        <v>0.86206896551724188</v>
      </c>
      <c r="K50">
        <f t="shared" si="9"/>
        <v>49</v>
      </c>
      <c r="L50">
        <f t="shared" si="6"/>
        <v>0.69807296139903641</v>
      </c>
      <c r="M50">
        <f t="shared" si="7"/>
        <v>1.0142463869673273</v>
      </c>
    </row>
    <row r="51" spans="1:13" x14ac:dyDescent="0.2">
      <c r="A51">
        <v>1</v>
      </c>
      <c r="B51">
        <f t="shared" si="24"/>
        <v>5.8999999999999959</v>
      </c>
      <c r="C51">
        <f t="shared" si="25"/>
        <v>1</v>
      </c>
      <c r="D51">
        <f t="shared" si="26"/>
        <v>6</v>
      </c>
      <c r="E51">
        <f t="shared" si="27"/>
        <v>1.0169491525423735</v>
      </c>
      <c r="F51">
        <f t="shared" si="28"/>
        <v>-1.6949152542373502E-2</v>
      </c>
      <c r="G51">
        <f t="shared" si="4"/>
        <v>5</v>
      </c>
      <c r="H51">
        <f t="shared" si="5"/>
        <v>0.8474576271186447</v>
      </c>
      <c r="K51">
        <f t="shared" si="9"/>
        <v>50</v>
      </c>
      <c r="L51">
        <f t="shared" si="6"/>
        <v>0.69797398950145473</v>
      </c>
      <c r="M51">
        <f t="shared" si="7"/>
        <v>1.0139594797900291</v>
      </c>
    </row>
    <row r="52" spans="1:13" x14ac:dyDescent="0.2">
      <c r="A52">
        <v>1</v>
      </c>
      <c r="B52">
        <f t="shared" si="24"/>
        <v>5.9999999999999956</v>
      </c>
      <c r="C52">
        <f t="shared" si="25"/>
        <v>1</v>
      </c>
      <c r="D52">
        <f t="shared" si="26"/>
        <v>6</v>
      </c>
      <c r="E52">
        <f t="shared" si="27"/>
        <v>1.0000000000000007</v>
      </c>
      <c r="F52">
        <f t="shared" si="28"/>
        <v>0</v>
      </c>
      <c r="G52">
        <f t="shared" si="4"/>
        <v>6</v>
      </c>
      <c r="H52">
        <f t="shared" si="5"/>
        <v>1.0000000000000007</v>
      </c>
      <c r="K52">
        <f t="shared" si="9"/>
        <v>51</v>
      </c>
      <c r="L52">
        <f t="shared" si="6"/>
        <v>0.69787891645696698</v>
      </c>
      <c r="M52">
        <f t="shared" si="7"/>
        <v>1.0136839003226856</v>
      </c>
    </row>
    <row r="53" spans="1:13" x14ac:dyDescent="0.2">
      <c r="A53">
        <v>1</v>
      </c>
      <c r="B53">
        <f t="shared" si="24"/>
        <v>6.0999999999999952</v>
      </c>
      <c r="C53">
        <f t="shared" si="25"/>
        <v>1</v>
      </c>
      <c r="D53">
        <f t="shared" si="26"/>
        <v>7</v>
      </c>
      <c r="E53">
        <f t="shared" si="27"/>
        <v>1.1475409836065582</v>
      </c>
      <c r="F53">
        <f t="shared" si="28"/>
        <v>-0.14754098360655821</v>
      </c>
      <c r="G53">
        <f t="shared" si="4"/>
        <v>6</v>
      </c>
      <c r="H53">
        <f t="shared" si="5"/>
        <v>0.98360655737704994</v>
      </c>
      <c r="K53">
        <f t="shared" si="9"/>
        <v>52</v>
      </c>
      <c r="L53">
        <f t="shared" si="6"/>
        <v>0.69778751633241765</v>
      </c>
      <c r="M53">
        <f t="shared" si="7"/>
        <v>1.0134189906987003</v>
      </c>
    </row>
    <row r="54" spans="1:13" x14ac:dyDescent="0.2">
      <c r="A54">
        <v>1</v>
      </c>
      <c r="B54">
        <f t="shared" si="24"/>
        <v>6.1999999999999948</v>
      </c>
      <c r="C54">
        <f t="shared" si="25"/>
        <v>1</v>
      </c>
      <c r="D54">
        <f t="shared" si="26"/>
        <v>7</v>
      </c>
      <c r="E54">
        <f t="shared" si="27"/>
        <v>1.1290322580645171</v>
      </c>
      <c r="F54">
        <f t="shared" si="28"/>
        <v>-0.12903225806451712</v>
      </c>
      <c r="G54">
        <f t="shared" si="4"/>
        <v>6</v>
      </c>
      <c r="H54">
        <f t="shared" si="5"/>
        <v>0.96774193548387177</v>
      </c>
      <c r="K54">
        <f t="shared" si="9"/>
        <v>53</v>
      </c>
      <c r="L54">
        <f t="shared" si="6"/>
        <v>0.69769958032048196</v>
      </c>
      <c r="M54">
        <f t="shared" si="7"/>
        <v>1.0131641430249148</v>
      </c>
    </row>
    <row r="55" spans="1:13" x14ac:dyDescent="0.2">
      <c r="A55">
        <v>1</v>
      </c>
      <c r="B55">
        <f t="shared" si="24"/>
        <v>6.2999999999999945</v>
      </c>
      <c r="C55">
        <f t="shared" si="25"/>
        <v>1</v>
      </c>
      <c r="D55">
        <f t="shared" si="26"/>
        <v>7</v>
      </c>
      <c r="E55">
        <f t="shared" si="27"/>
        <v>1.111111111111112</v>
      </c>
      <c r="F55">
        <f t="shared" si="28"/>
        <v>-0.11111111111111205</v>
      </c>
      <c r="G55">
        <f t="shared" si="4"/>
        <v>6</v>
      </c>
      <c r="H55">
        <f t="shared" si="5"/>
        <v>0.95238095238095322</v>
      </c>
      <c r="K55">
        <f t="shared" si="9"/>
        <v>54</v>
      </c>
      <c r="L55">
        <f t="shared" si="6"/>
        <v>0.69761491514712315</v>
      </c>
      <c r="M55">
        <f t="shared" si="7"/>
        <v>1.0129187947249467</v>
      </c>
    </row>
    <row r="56" spans="1:13" x14ac:dyDescent="0.2">
      <c r="A56">
        <v>1</v>
      </c>
      <c r="B56">
        <f t="shared" si="24"/>
        <v>6.3999999999999941</v>
      </c>
      <c r="C56">
        <f t="shared" si="25"/>
        <v>1</v>
      </c>
      <c r="D56">
        <f t="shared" si="26"/>
        <v>7</v>
      </c>
      <c r="E56">
        <f t="shared" si="27"/>
        <v>1.0937500000000011</v>
      </c>
      <c r="F56">
        <f t="shared" si="28"/>
        <v>-9.375000000000111E-2</v>
      </c>
      <c r="G56">
        <f t="shared" si="4"/>
        <v>6</v>
      </c>
      <c r="H56">
        <f t="shared" si="5"/>
        <v>0.93750000000000089</v>
      </c>
      <c r="K56">
        <f t="shared" si="9"/>
        <v>55</v>
      </c>
      <c r="L56">
        <f t="shared" si="6"/>
        <v>0.6975333416535634</v>
      </c>
      <c r="M56">
        <f t="shared" si="7"/>
        <v>1.0126824243937012</v>
      </c>
    </row>
    <row r="57" spans="1:13" x14ac:dyDescent="0.2">
      <c r="A57">
        <v>1</v>
      </c>
      <c r="B57">
        <f t="shared" si="24"/>
        <v>6.4999999999999938</v>
      </c>
      <c r="C57">
        <f t="shared" si="25"/>
        <v>1</v>
      </c>
      <c r="D57">
        <f t="shared" si="26"/>
        <v>7</v>
      </c>
      <c r="E57">
        <f t="shared" si="27"/>
        <v>1.076923076923078</v>
      </c>
      <c r="F57">
        <f t="shared" si="28"/>
        <v>-7.6923076923077982E-2</v>
      </c>
      <c r="G57">
        <f t="shared" si="4"/>
        <v>6</v>
      </c>
      <c r="H57">
        <f t="shared" si="5"/>
        <v>0.92307692307692391</v>
      </c>
      <c r="K57">
        <f t="shared" si="9"/>
        <v>56</v>
      </c>
      <c r="L57">
        <f t="shared" si="6"/>
        <v>0.69745469353084033</v>
      </c>
      <c r="M57">
        <f t="shared" si="7"/>
        <v>1.012454548098765</v>
      </c>
    </row>
    <row r="58" spans="1:13" x14ac:dyDescent="0.2">
      <c r="A58">
        <v>1</v>
      </c>
      <c r="B58">
        <f t="shared" si="24"/>
        <v>6.5999999999999934</v>
      </c>
      <c r="C58">
        <f t="shared" si="25"/>
        <v>1</v>
      </c>
      <c r="D58">
        <f t="shared" si="26"/>
        <v>7</v>
      </c>
      <c r="E58">
        <f t="shared" si="27"/>
        <v>1.0606060606060617</v>
      </c>
      <c r="F58">
        <f t="shared" si="28"/>
        <v>-6.0606060606061662E-2</v>
      </c>
      <c r="G58">
        <f t="shared" si="4"/>
        <v>6</v>
      </c>
      <c r="H58">
        <f t="shared" si="5"/>
        <v>0.90909090909090995</v>
      </c>
      <c r="K58">
        <f t="shared" si="9"/>
        <v>57</v>
      </c>
      <c r="L58">
        <f t="shared" si="6"/>
        <v>0.69737881618803921</v>
      </c>
      <c r="M58">
        <f t="shared" si="7"/>
        <v>1.0122347160734744</v>
      </c>
    </row>
    <row r="59" spans="1:13" x14ac:dyDescent="0.2">
      <c r="A59">
        <v>1</v>
      </c>
      <c r="B59">
        <f t="shared" si="24"/>
        <v>6.6999999999999931</v>
      </c>
      <c r="C59">
        <f t="shared" si="25"/>
        <v>1</v>
      </c>
      <c r="D59">
        <f t="shared" si="26"/>
        <v>7</v>
      </c>
      <c r="E59">
        <f t="shared" si="27"/>
        <v>1.0447761194029861</v>
      </c>
      <c r="F59">
        <f t="shared" si="28"/>
        <v>-4.4776119402986092E-2</v>
      </c>
      <c r="G59">
        <f t="shared" si="4"/>
        <v>6</v>
      </c>
      <c r="H59">
        <f t="shared" si="5"/>
        <v>0.89552238805970241</v>
      </c>
      <c r="K59">
        <f t="shared" si="9"/>
        <v>58</v>
      </c>
      <c r="L59">
        <f t="shared" si="6"/>
        <v>0.69730556573808444</v>
      </c>
      <c r="M59">
        <f t="shared" si="7"/>
        <v>1.0120225097541049</v>
      </c>
    </row>
    <row r="60" spans="1:13" x14ac:dyDescent="0.2">
      <c r="A60">
        <v>1</v>
      </c>
      <c r="B60">
        <f t="shared" si="24"/>
        <v>6.7999999999999927</v>
      </c>
      <c r="C60">
        <f t="shared" si="25"/>
        <v>1</v>
      </c>
      <c r="D60">
        <f t="shared" si="26"/>
        <v>7</v>
      </c>
      <c r="E60">
        <f t="shared" si="27"/>
        <v>1.0294117647058834</v>
      </c>
      <c r="F60">
        <f t="shared" si="28"/>
        <v>-2.9411764705883359E-2</v>
      </c>
      <c r="G60">
        <f t="shared" si="4"/>
        <v>6</v>
      </c>
      <c r="H60">
        <f t="shared" si="5"/>
        <v>0.88235294117647156</v>
      </c>
      <c r="K60">
        <f t="shared" si="9"/>
        <v>59</v>
      </c>
      <c r="L60">
        <f t="shared" si="6"/>
        <v>0.69723480808714955</v>
      </c>
      <c r="M60">
        <f t="shared" si="7"/>
        <v>1.0118175391201212</v>
      </c>
    </row>
    <row r="61" spans="1:13" x14ac:dyDescent="0.2">
      <c r="A61">
        <v>1</v>
      </c>
      <c r="B61">
        <f t="shared" si="24"/>
        <v>6.8999999999999924</v>
      </c>
      <c r="C61">
        <f t="shared" si="25"/>
        <v>1</v>
      </c>
      <c r="D61">
        <f t="shared" si="26"/>
        <v>7</v>
      </c>
      <c r="E61">
        <f t="shared" si="27"/>
        <v>1.0144927536231896</v>
      </c>
      <c r="F61">
        <f t="shared" si="28"/>
        <v>-1.449275362318958E-2</v>
      </c>
      <c r="G61">
        <f t="shared" si="4"/>
        <v>6</v>
      </c>
      <c r="H61">
        <f t="shared" si="5"/>
        <v>0.86956521739130532</v>
      </c>
      <c r="K61">
        <f t="shared" si="9"/>
        <v>60</v>
      </c>
      <c r="L61">
        <f t="shared" si="6"/>
        <v>0.69716641811535141</v>
      </c>
      <c r="M61">
        <f t="shared" si="7"/>
        <v>1.0116194403019225</v>
      </c>
    </row>
    <row r="62" spans="1:13" x14ac:dyDescent="0.2">
      <c r="A62">
        <v>1</v>
      </c>
      <c r="B62">
        <f t="shared" ref="B62:B72" si="29">B61+0.1</f>
        <v>6.999999999999992</v>
      </c>
      <c r="C62">
        <f t="shared" ref="C62:C72" si="30">1/A62</f>
        <v>1</v>
      </c>
      <c r="D62">
        <f t="shared" ref="D62:D72" si="31">CEILING(B62/A62,1)</f>
        <v>7</v>
      </c>
      <c r="E62">
        <f t="shared" ref="E62:E72" si="32">CEILING(B62/A62,1)/B62</f>
        <v>1.0000000000000011</v>
      </c>
      <c r="F62">
        <f t="shared" ref="F62:F72" si="33">C62-E62</f>
        <v>0</v>
      </c>
      <c r="G62">
        <f t="shared" si="4"/>
        <v>6</v>
      </c>
      <c r="H62">
        <f t="shared" si="5"/>
        <v>0.85714285714285809</v>
      </c>
      <c r="K62">
        <f t="shared" si="9"/>
        <v>61</v>
      </c>
      <c r="L62">
        <f t="shared" si="6"/>
        <v>0.69710027893844728</v>
      </c>
      <c r="M62">
        <f t="shared" si="7"/>
        <v>1.0114278734252204</v>
      </c>
    </row>
    <row r="63" spans="1:13" x14ac:dyDescent="0.2">
      <c r="A63">
        <v>1</v>
      </c>
      <c r="B63">
        <f t="shared" si="29"/>
        <v>7.0999999999999917</v>
      </c>
      <c r="C63">
        <f t="shared" si="30"/>
        <v>1</v>
      </c>
      <c r="D63">
        <f t="shared" si="31"/>
        <v>8</v>
      </c>
      <c r="E63">
        <f t="shared" si="32"/>
        <v>1.1267605633802831</v>
      </c>
      <c r="F63">
        <f t="shared" si="33"/>
        <v>-0.12676056338028308</v>
      </c>
      <c r="G63">
        <f t="shared" si="4"/>
        <v>7</v>
      </c>
      <c r="H63">
        <f t="shared" si="5"/>
        <v>0.98591549295774761</v>
      </c>
      <c r="K63">
        <f t="shared" si="9"/>
        <v>62</v>
      </c>
      <c r="L63">
        <f t="shared" si="6"/>
        <v>0.69703628124120476</v>
      </c>
      <c r="M63">
        <f t="shared" si="7"/>
        <v>1.0112425206651807</v>
      </c>
    </row>
    <row r="64" spans="1:13" x14ac:dyDescent="0.2">
      <c r="A64">
        <v>1</v>
      </c>
      <c r="B64">
        <f t="shared" si="29"/>
        <v>7.1999999999999913</v>
      </c>
      <c r="C64">
        <f t="shared" si="30"/>
        <v>1</v>
      </c>
      <c r="D64">
        <f t="shared" si="31"/>
        <v>8</v>
      </c>
      <c r="E64">
        <f t="shared" si="32"/>
        <v>1.1111111111111125</v>
      </c>
      <c r="F64">
        <f t="shared" si="33"/>
        <v>-0.11111111111111249</v>
      </c>
      <c r="G64">
        <f t="shared" si="4"/>
        <v>7</v>
      </c>
      <c r="H64">
        <f t="shared" si="5"/>
        <v>0.97222222222222343</v>
      </c>
      <c r="K64">
        <f t="shared" si="9"/>
        <v>63</v>
      </c>
      <c r="L64">
        <f t="shared" si="6"/>
        <v>0.69697432267441806</v>
      </c>
      <c r="M64">
        <f t="shared" si="7"/>
        <v>1.0110630844868955</v>
      </c>
    </row>
    <row r="65" spans="1:13" x14ac:dyDescent="0.2">
      <c r="A65">
        <v>1</v>
      </c>
      <c r="B65">
        <f t="shared" si="29"/>
        <v>7.2999999999999909</v>
      </c>
      <c r="C65">
        <f t="shared" si="30"/>
        <v>1</v>
      </c>
      <c r="D65">
        <f t="shared" si="31"/>
        <v>8</v>
      </c>
      <c r="E65">
        <f t="shared" si="32"/>
        <v>1.0958904109589054</v>
      </c>
      <c r="F65">
        <f t="shared" si="33"/>
        <v>-9.5890410958905381E-2</v>
      </c>
      <c r="G65">
        <f t="shared" si="4"/>
        <v>7</v>
      </c>
      <c r="H65">
        <f t="shared" si="5"/>
        <v>0.95890410958904226</v>
      </c>
      <c r="K65">
        <f t="shared" si="9"/>
        <v>64</v>
      </c>
      <c r="L65">
        <f t="shared" si="6"/>
        <v>0.69691430730883042</v>
      </c>
      <c r="M65">
        <f t="shared" si="7"/>
        <v>1.0108892860517005</v>
      </c>
    </row>
    <row r="66" spans="1:13" x14ac:dyDescent="0.2">
      <c r="A66">
        <v>1</v>
      </c>
      <c r="B66">
        <f t="shared" si="29"/>
        <v>7.3999999999999906</v>
      </c>
      <c r="C66">
        <f t="shared" si="30"/>
        <v>1</v>
      </c>
      <c r="D66">
        <f t="shared" si="31"/>
        <v>8</v>
      </c>
      <c r="E66">
        <f t="shared" si="32"/>
        <v>1.0810810810810825</v>
      </c>
      <c r="F66">
        <f t="shared" si="33"/>
        <v>-8.1081081081082473E-2</v>
      </c>
      <c r="G66">
        <f t="shared" si="4"/>
        <v>7</v>
      </c>
      <c r="H66">
        <f t="shared" si="5"/>
        <v>0.94594594594594716</v>
      </c>
      <c r="K66">
        <f t="shared" si="9"/>
        <v>65</v>
      </c>
      <c r="L66">
        <f t="shared" si="6"/>
        <v>0.69685614513944283</v>
      </c>
      <c r="M66">
        <f t="shared" si="7"/>
        <v>1.010720863771376</v>
      </c>
    </row>
    <row r="67" spans="1:13" x14ac:dyDescent="0.2">
      <c r="A67">
        <v>1</v>
      </c>
      <c r="B67">
        <f t="shared" si="29"/>
        <v>7.4999999999999902</v>
      </c>
      <c r="C67">
        <f t="shared" si="30"/>
        <v>1</v>
      </c>
      <c r="D67">
        <f t="shared" si="31"/>
        <v>8</v>
      </c>
      <c r="E67">
        <f t="shared" si="32"/>
        <v>1.066666666666668</v>
      </c>
      <c r="F67">
        <f t="shared" si="33"/>
        <v>-6.6666666666667984E-2</v>
      </c>
      <c r="G67">
        <f t="shared" ref="G67:G72" si="34">FLOOR(B67/A67, 1)</f>
        <v>7</v>
      </c>
      <c r="H67">
        <f t="shared" ref="H67:H72" si="35">G67/B67</f>
        <v>0.93333333333333457</v>
      </c>
      <c r="K67">
        <f t="shared" si="9"/>
        <v>66</v>
      </c>
      <c r="L67">
        <f t="shared" ref="L67:L101" si="36">K67*((POWER(2,(1/K67)))-1)</f>
        <v>0.69679975163520647</v>
      </c>
      <c r="M67">
        <f t="shared" ref="M67:M101" si="37">POWER(2,(1/K67))</f>
        <v>1.0105575719944728</v>
      </c>
    </row>
    <row r="68" spans="1:13" x14ac:dyDescent="0.2">
      <c r="A68">
        <v>1</v>
      </c>
      <c r="B68">
        <f t="shared" si="29"/>
        <v>7.5999999999999899</v>
      </c>
      <c r="C68">
        <f t="shared" si="30"/>
        <v>1</v>
      </c>
      <c r="D68">
        <f t="shared" si="31"/>
        <v>8</v>
      </c>
      <c r="E68">
        <f t="shared" si="32"/>
        <v>1.0526315789473699</v>
      </c>
      <c r="F68">
        <f t="shared" si="33"/>
        <v>-5.2631578947369917E-2</v>
      </c>
      <c r="G68">
        <f t="shared" si="34"/>
        <v>7</v>
      </c>
      <c r="H68">
        <f t="shared" si="35"/>
        <v>0.92105263157894857</v>
      </c>
      <c r="K68">
        <f t="shared" ref="K68:K101" si="38">K67+1</f>
        <v>67</v>
      </c>
      <c r="L68">
        <f t="shared" si="36"/>
        <v>0.69674504732907971</v>
      </c>
      <c r="M68">
        <f t="shared" si="37"/>
        <v>1.0103991798108818</v>
      </c>
    </row>
    <row r="69" spans="1:13" x14ac:dyDescent="0.2">
      <c r="A69">
        <v>1</v>
      </c>
      <c r="B69">
        <f t="shared" si="29"/>
        <v>7.6999999999999895</v>
      </c>
      <c r="C69">
        <f t="shared" si="30"/>
        <v>1</v>
      </c>
      <c r="D69">
        <f t="shared" si="31"/>
        <v>8</v>
      </c>
      <c r="E69">
        <f t="shared" si="32"/>
        <v>1.0389610389610404</v>
      </c>
      <c r="F69">
        <f t="shared" si="33"/>
        <v>-3.8961038961040417E-2</v>
      </c>
      <c r="G69">
        <f t="shared" si="34"/>
        <v>7</v>
      </c>
      <c r="H69">
        <f t="shared" si="35"/>
        <v>0.90909090909091028</v>
      </c>
      <c r="K69">
        <f t="shared" si="38"/>
        <v>68</v>
      </c>
      <c r="L69">
        <f t="shared" si="36"/>
        <v>0.69669195744441925</v>
      </c>
      <c r="M69">
        <f t="shared" si="37"/>
        <v>1.0102454699624179</v>
      </c>
    </row>
    <row r="70" spans="1:13" x14ac:dyDescent="0.2">
      <c r="A70">
        <v>1</v>
      </c>
      <c r="B70">
        <f t="shared" si="29"/>
        <v>7.7999999999999892</v>
      </c>
      <c r="C70">
        <f t="shared" si="30"/>
        <v>1</v>
      </c>
      <c r="D70">
        <f t="shared" si="31"/>
        <v>8</v>
      </c>
      <c r="E70">
        <f t="shared" si="32"/>
        <v>1.0256410256410271</v>
      </c>
      <c r="F70">
        <f t="shared" si="33"/>
        <v>-2.5641025641027104E-2</v>
      </c>
      <c r="G70">
        <f t="shared" si="34"/>
        <v>7</v>
      </c>
      <c r="H70">
        <f t="shared" si="35"/>
        <v>0.89743589743589869</v>
      </c>
      <c r="K70">
        <f t="shared" si="38"/>
        <v>69</v>
      </c>
      <c r="L70">
        <f t="shared" si="36"/>
        <v>0.69664041155396905</v>
      </c>
      <c r="M70">
        <f t="shared" si="37"/>
        <v>1.0100962378486082</v>
      </c>
    </row>
    <row r="71" spans="1:13" x14ac:dyDescent="0.2">
      <c r="A71">
        <v>1</v>
      </c>
      <c r="B71">
        <f t="shared" si="29"/>
        <v>7.8999999999999888</v>
      </c>
      <c r="C71">
        <f t="shared" si="30"/>
        <v>1</v>
      </c>
      <c r="D71">
        <f t="shared" si="31"/>
        <v>8</v>
      </c>
      <c r="E71">
        <f t="shared" si="32"/>
        <v>1.0126582278481027</v>
      </c>
      <c r="F71">
        <f t="shared" si="33"/>
        <v>-1.2658227848102666E-2</v>
      </c>
      <c r="G71">
        <f t="shared" si="34"/>
        <v>7</v>
      </c>
      <c r="H71">
        <f t="shared" si="35"/>
        <v>0.88607594936708989</v>
      </c>
      <c r="K71">
        <f t="shared" si="38"/>
        <v>70</v>
      </c>
      <c r="L71">
        <f t="shared" si="36"/>
        <v>0.69659034326815528</v>
      </c>
      <c r="M71">
        <f t="shared" si="37"/>
        <v>1.0099512906181165</v>
      </c>
    </row>
    <row r="72" spans="1:13" x14ac:dyDescent="0.2">
      <c r="A72">
        <v>1</v>
      </c>
      <c r="B72">
        <f t="shared" si="29"/>
        <v>7.9999999999999885</v>
      </c>
      <c r="C72">
        <f t="shared" si="30"/>
        <v>1</v>
      </c>
      <c r="D72">
        <f t="shared" si="31"/>
        <v>8</v>
      </c>
      <c r="E72">
        <f t="shared" si="32"/>
        <v>1.0000000000000016</v>
      </c>
      <c r="F72">
        <f t="shared" si="33"/>
        <v>0</v>
      </c>
      <c r="G72">
        <f t="shared" si="34"/>
        <v>7</v>
      </c>
      <c r="H72">
        <f t="shared" si="35"/>
        <v>0.87500000000000122</v>
      </c>
      <c r="K72">
        <f t="shared" si="38"/>
        <v>71</v>
      </c>
      <c r="L72">
        <f t="shared" si="36"/>
        <v>0.69654168994980514</v>
      </c>
      <c r="M72">
        <f t="shared" si="37"/>
        <v>1.0098104463373212</v>
      </c>
    </row>
    <row r="73" spans="1:13" x14ac:dyDescent="0.2">
      <c r="A73">
        <v>1</v>
      </c>
      <c r="B73">
        <f t="shared" ref="B73:B79" si="39">B72+0.1</f>
        <v>8.099999999999989</v>
      </c>
      <c r="C73">
        <f t="shared" ref="C73:C79" si="40">1/A73</f>
        <v>1</v>
      </c>
      <c r="D73">
        <f t="shared" ref="D73:D79" si="41">CEILING(B73/A73,1)</f>
        <v>9</v>
      </c>
      <c r="E73">
        <f t="shared" ref="E73:E79" si="42">CEILING(B73/A73,1)/B73</f>
        <v>1.1111111111111127</v>
      </c>
      <c r="F73">
        <f t="shared" ref="F73:F79" si="43">C73-E73</f>
        <v>-0.11111111111111271</v>
      </c>
      <c r="G73">
        <f t="shared" ref="G73:G79" si="44">FLOOR(B73/A73, 1)</f>
        <v>8</v>
      </c>
      <c r="H73">
        <f t="shared" ref="H73:H79" si="45">G73/B73</f>
        <v>0.98765432098765571</v>
      </c>
      <c r="K73">
        <f t="shared" si="38"/>
        <v>72</v>
      </c>
      <c r="L73">
        <f t="shared" si="36"/>
        <v>0.69649439245278799</v>
      </c>
      <c r="M73">
        <f t="shared" si="37"/>
        <v>1.0096735332285109</v>
      </c>
    </row>
    <row r="74" spans="1:13" x14ac:dyDescent="0.2">
      <c r="A74">
        <v>1</v>
      </c>
      <c r="B74">
        <f t="shared" si="39"/>
        <v>8.1999999999999886</v>
      </c>
      <c r="C74">
        <f t="shared" si="40"/>
        <v>1</v>
      </c>
      <c r="D74">
        <f t="shared" si="41"/>
        <v>9</v>
      </c>
      <c r="E74">
        <f t="shared" si="42"/>
        <v>1.0975609756097575</v>
      </c>
      <c r="F74">
        <f t="shared" si="43"/>
        <v>-9.7560975609757516E-2</v>
      </c>
      <c r="G74">
        <f t="shared" si="44"/>
        <v>8</v>
      </c>
      <c r="H74">
        <f t="shared" si="45"/>
        <v>0.97560975609756229</v>
      </c>
      <c r="K74">
        <f t="shared" si="38"/>
        <v>73</v>
      </c>
      <c r="L74">
        <f t="shared" si="36"/>
        <v>0.69644839488204058</v>
      </c>
      <c r="M74">
        <f t="shared" si="37"/>
        <v>1.0095403889709869</v>
      </c>
    </row>
    <row r="75" spans="1:13" x14ac:dyDescent="0.2">
      <c r="A75">
        <v>1</v>
      </c>
      <c r="B75">
        <f t="shared" si="39"/>
        <v>8.2999999999999883</v>
      </c>
      <c r="C75">
        <f t="shared" si="40"/>
        <v>1</v>
      </c>
      <c r="D75">
        <f t="shared" si="41"/>
        <v>9</v>
      </c>
      <c r="E75">
        <f t="shared" si="42"/>
        <v>1.0843373493975919</v>
      </c>
      <c r="F75">
        <f t="shared" si="43"/>
        <v>-8.4337349397591854E-2</v>
      </c>
      <c r="G75">
        <f t="shared" si="44"/>
        <v>8</v>
      </c>
      <c r="H75">
        <f t="shared" si="45"/>
        <v>0.96385542168674831</v>
      </c>
      <c r="K75">
        <f t="shared" si="38"/>
        <v>74</v>
      </c>
      <c r="L75">
        <f t="shared" si="36"/>
        <v>0.69640364437335656</v>
      </c>
      <c r="M75">
        <f t="shared" si="37"/>
        <v>1.0094108600590994</v>
      </c>
    </row>
    <row r="76" spans="1:13" x14ac:dyDescent="0.2">
      <c r="A76">
        <v>1</v>
      </c>
      <c r="B76">
        <f t="shared" si="39"/>
        <v>8.3999999999999879</v>
      </c>
      <c r="C76">
        <f t="shared" si="40"/>
        <v>1</v>
      </c>
      <c r="D76">
        <f t="shared" si="41"/>
        <v>9</v>
      </c>
      <c r="E76">
        <f t="shared" si="42"/>
        <v>1.071428571428573</v>
      </c>
      <c r="F76">
        <f t="shared" si="43"/>
        <v>-7.1428571428572951E-2</v>
      </c>
      <c r="G76">
        <f t="shared" si="44"/>
        <v>8</v>
      </c>
      <c r="H76">
        <f t="shared" si="45"/>
        <v>0.95238095238095377</v>
      </c>
      <c r="K76">
        <f t="shared" si="38"/>
        <v>75</v>
      </c>
      <c r="L76">
        <f t="shared" si="36"/>
        <v>0.69636009089056872</v>
      </c>
      <c r="M76">
        <f t="shared" si="37"/>
        <v>1.0092848012118742</v>
      </c>
    </row>
    <row r="77" spans="1:13" x14ac:dyDescent="0.2">
      <c r="A77">
        <v>1</v>
      </c>
      <c r="B77">
        <f t="shared" si="39"/>
        <v>8.4999999999999876</v>
      </c>
      <c r="C77">
        <f t="shared" si="40"/>
        <v>1</v>
      </c>
      <c r="D77">
        <f t="shared" si="41"/>
        <v>9</v>
      </c>
      <c r="E77">
        <f t="shared" si="42"/>
        <v>1.0588235294117663</v>
      </c>
      <c r="F77">
        <f t="shared" si="43"/>
        <v>-5.8823529411766273E-2</v>
      </c>
      <c r="G77">
        <f t="shared" si="44"/>
        <v>8</v>
      </c>
      <c r="H77">
        <f t="shared" si="45"/>
        <v>0.94117647058823672</v>
      </c>
      <c r="K77">
        <f t="shared" si="38"/>
        <v>76</v>
      </c>
      <c r="L77">
        <f t="shared" si="36"/>
        <v>0.69631768703901642</v>
      </c>
      <c r="M77">
        <f t="shared" si="37"/>
        <v>1.0091620748294607</v>
      </c>
    </row>
    <row r="78" spans="1:13" x14ac:dyDescent="0.2">
      <c r="A78">
        <v>1</v>
      </c>
      <c r="B78">
        <f t="shared" si="39"/>
        <v>8.5999999999999872</v>
      </c>
      <c r="C78">
        <f t="shared" si="40"/>
        <v>1</v>
      </c>
      <c r="D78">
        <f t="shared" si="41"/>
        <v>9</v>
      </c>
      <c r="E78">
        <f t="shared" si="42"/>
        <v>1.0465116279069784</v>
      </c>
      <c r="F78">
        <f t="shared" si="43"/>
        <v>-4.6511627906978381E-2</v>
      </c>
      <c r="G78">
        <f t="shared" si="44"/>
        <v>8</v>
      </c>
      <c r="H78">
        <f t="shared" si="45"/>
        <v>0.93023255813953631</v>
      </c>
      <c r="K78">
        <f t="shared" si="38"/>
        <v>77</v>
      </c>
      <c r="L78">
        <f t="shared" si="36"/>
        <v>0.69627638789347035</v>
      </c>
      <c r="M78">
        <f t="shared" si="37"/>
        <v>1.009042550492123</v>
      </c>
    </row>
    <row r="79" spans="1:13" x14ac:dyDescent="0.2">
      <c r="A79">
        <v>1</v>
      </c>
      <c r="B79">
        <f t="shared" si="39"/>
        <v>8.6999999999999869</v>
      </c>
      <c r="C79">
        <f t="shared" si="40"/>
        <v>1</v>
      </c>
      <c r="D79">
        <f t="shared" si="41"/>
        <v>9</v>
      </c>
      <c r="E79">
        <f t="shared" si="42"/>
        <v>1.0344827586206913</v>
      </c>
      <c r="F79">
        <f t="shared" si="43"/>
        <v>-3.4482758620691278E-2</v>
      </c>
      <c r="G79">
        <f t="shared" si="44"/>
        <v>8</v>
      </c>
      <c r="H79">
        <f t="shared" si="45"/>
        <v>0.9195402298850589</v>
      </c>
      <c r="K79">
        <f t="shared" si="38"/>
        <v>78</v>
      </c>
      <c r="L79">
        <f t="shared" si="36"/>
        <v>0.69623615083941193</v>
      </c>
      <c r="M79">
        <f t="shared" si="37"/>
        <v>1.0089261044979412</v>
      </c>
    </row>
    <row r="80" spans="1:13" x14ac:dyDescent="0.2">
      <c r="A80">
        <v>1</v>
      </c>
      <c r="B80">
        <f t="shared" ref="B80:B86" si="46">B79+0.1</f>
        <v>8.7999999999999865</v>
      </c>
      <c r="C80">
        <f t="shared" ref="C80:C86" si="47">1/A80</f>
        <v>1</v>
      </c>
      <c r="D80">
        <f t="shared" ref="D80:D86" si="48">CEILING(B80/A80,1)</f>
        <v>9</v>
      </c>
      <c r="E80">
        <f t="shared" ref="E80:E86" si="49">CEILING(B80/A80,1)/B80</f>
        <v>1.0227272727272743</v>
      </c>
      <c r="F80">
        <f t="shared" ref="F80:F86" si="50">C80-E80</f>
        <v>-2.2727272727274261E-2</v>
      </c>
      <c r="G80">
        <f t="shared" ref="G80:G86" si="51">FLOOR(B80/A80, 1)</f>
        <v>8</v>
      </c>
      <c r="H80">
        <f t="shared" ref="H80:H86" si="52">G80/B80</f>
        <v>0.9090909090909105</v>
      </c>
      <c r="K80">
        <f t="shared" si="38"/>
        <v>79</v>
      </c>
      <c r="L80">
        <f t="shared" si="36"/>
        <v>0.69619693542629024</v>
      </c>
      <c r="M80">
        <f t="shared" si="37"/>
        <v>1.0088126194357758</v>
      </c>
    </row>
    <row r="81" spans="1:13" x14ac:dyDescent="0.2">
      <c r="A81">
        <v>1</v>
      </c>
      <c r="B81">
        <f t="shared" si="46"/>
        <v>8.8999999999999861</v>
      </c>
      <c r="C81">
        <f t="shared" si="47"/>
        <v>1</v>
      </c>
      <c r="D81">
        <f t="shared" si="48"/>
        <v>9</v>
      </c>
      <c r="E81">
        <f t="shared" si="49"/>
        <v>1.0112359550561814</v>
      </c>
      <c r="F81">
        <f t="shared" si="50"/>
        <v>-1.1235955056181357E-2</v>
      </c>
      <c r="G81">
        <f t="shared" si="51"/>
        <v>8</v>
      </c>
      <c r="H81">
        <f t="shared" si="52"/>
        <v>0.89887640449438344</v>
      </c>
      <c r="K81">
        <f t="shared" si="38"/>
        <v>80</v>
      </c>
      <c r="L81">
        <f t="shared" si="36"/>
        <v>0.69615870323191942</v>
      </c>
      <c r="M81">
        <f t="shared" si="37"/>
        <v>1.008701983790399</v>
      </c>
    </row>
    <row r="82" spans="1:13" x14ac:dyDescent="0.2">
      <c r="A82">
        <v>1</v>
      </c>
      <c r="B82">
        <f t="shared" si="46"/>
        <v>8.9999999999999858</v>
      </c>
      <c r="C82">
        <f t="shared" si="47"/>
        <v>1</v>
      </c>
      <c r="D82">
        <f t="shared" si="48"/>
        <v>9</v>
      </c>
      <c r="E82">
        <f t="shared" si="49"/>
        <v>1.0000000000000016</v>
      </c>
      <c r="F82">
        <f t="shared" si="50"/>
        <v>0</v>
      </c>
      <c r="G82">
        <f t="shared" si="51"/>
        <v>8</v>
      </c>
      <c r="H82">
        <f t="shared" si="52"/>
        <v>0.88888888888889028</v>
      </c>
      <c r="K82">
        <f t="shared" si="38"/>
        <v>81</v>
      </c>
      <c r="L82">
        <f t="shared" si="36"/>
        <v>0.69612141773692593</v>
      </c>
      <c r="M82">
        <f t="shared" si="37"/>
        <v>1.0085940915769991</v>
      </c>
    </row>
    <row r="83" spans="1:13" x14ac:dyDescent="0.2">
      <c r="A83">
        <v>1</v>
      </c>
      <c r="B83">
        <f t="shared" si="46"/>
        <v>9.0999999999999854</v>
      </c>
      <c r="C83">
        <f t="shared" si="47"/>
        <v>1</v>
      </c>
      <c r="D83">
        <f t="shared" si="48"/>
        <v>10</v>
      </c>
      <c r="E83">
        <f t="shared" si="49"/>
        <v>1.0989010989011008</v>
      </c>
      <c r="F83">
        <f t="shared" si="50"/>
        <v>-9.890109890110077E-2</v>
      </c>
      <c r="G83">
        <f t="shared" si="51"/>
        <v>9</v>
      </c>
      <c r="H83">
        <f t="shared" si="52"/>
        <v>0.9890109890109906</v>
      </c>
      <c r="K83">
        <f t="shared" si="38"/>
        <v>82</v>
      </c>
      <c r="L83">
        <f t="shared" si="36"/>
        <v>0.69608504420838635</v>
      </c>
      <c r="M83">
        <f t="shared" si="37"/>
        <v>1.0084888420025413</v>
      </c>
    </row>
    <row r="84" spans="1:13" x14ac:dyDescent="0.2">
      <c r="A84">
        <v>1</v>
      </c>
      <c r="B84">
        <f t="shared" si="46"/>
        <v>9.1999999999999851</v>
      </c>
      <c r="C84">
        <f t="shared" si="47"/>
        <v>1</v>
      </c>
      <c r="D84">
        <f t="shared" si="48"/>
        <v>10</v>
      </c>
      <c r="E84">
        <f t="shared" si="49"/>
        <v>1.0869565217391322</v>
      </c>
      <c r="F84">
        <f t="shared" si="50"/>
        <v>-8.6956521739132153E-2</v>
      </c>
      <c r="G84">
        <f t="shared" si="51"/>
        <v>9</v>
      </c>
      <c r="H84">
        <f t="shared" si="52"/>
        <v>0.97826086956521896</v>
      </c>
      <c r="K84">
        <f t="shared" si="38"/>
        <v>83</v>
      </c>
      <c r="L84">
        <f t="shared" si="36"/>
        <v>0.69604954959190635</v>
      </c>
      <c r="M84">
        <f t="shared" si="37"/>
        <v>1.0083861391517097</v>
      </c>
    </row>
    <row r="85" spans="1:13" x14ac:dyDescent="0.2">
      <c r="A85">
        <v>1</v>
      </c>
      <c r="B85">
        <f t="shared" si="46"/>
        <v>9.2999999999999847</v>
      </c>
      <c r="C85">
        <f t="shared" si="47"/>
        <v>1</v>
      </c>
      <c r="D85">
        <f t="shared" si="48"/>
        <v>10</v>
      </c>
      <c r="E85">
        <f t="shared" si="49"/>
        <v>1.0752688172043028</v>
      </c>
      <c r="F85">
        <f t="shared" si="50"/>
        <v>-7.5268817204302785E-2</v>
      </c>
      <c r="G85">
        <f t="shared" si="51"/>
        <v>9</v>
      </c>
      <c r="H85">
        <f t="shared" si="52"/>
        <v>0.96774193548387255</v>
      </c>
      <c r="K85">
        <f t="shared" si="38"/>
        <v>84</v>
      </c>
      <c r="L85">
        <f t="shared" si="36"/>
        <v>0.69601490241142283</v>
      </c>
      <c r="M85">
        <f t="shared" si="37"/>
        <v>1.0082858916953741</v>
      </c>
    </row>
    <row r="86" spans="1:13" x14ac:dyDescent="0.2">
      <c r="A86">
        <v>1</v>
      </c>
      <c r="B86">
        <f t="shared" si="46"/>
        <v>9.3999999999999844</v>
      </c>
      <c r="C86">
        <f t="shared" si="47"/>
        <v>1</v>
      </c>
      <c r="D86">
        <f t="shared" si="48"/>
        <v>10</v>
      </c>
      <c r="E86">
        <f t="shared" si="49"/>
        <v>1.0638297872340443</v>
      </c>
      <c r="F86">
        <f t="shared" si="50"/>
        <v>-6.3829787234044311E-2</v>
      </c>
      <c r="G86">
        <f t="shared" si="51"/>
        <v>9</v>
      </c>
      <c r="H86">
        <f t="shared" si="52"/>
        <v>0.9574468085106399</v>
      </c>
      <c r="K86">
        <f t="shared" si="38"/>
        <v>85</v>
      </c>
      <c r="L86">
        <f t="shared" si="36"/>
        <v>0.69598107267612619</v>
      </c>
      <c r="M86">
        <f t="shared" si="37"/>
        <v>1.0081880126197191</v>
      </c>
    </row>
    <row r="87" spans="1:13" x14ac:dyDescent="0.2">
      <c r="A87">
        <v>1</v>
      </c>
      <c r="B87">
        <f t="shared" ref="B87:B92" si="53">B86+0.1</f>
        <v>9.499999999999984</v>
      </c>
      <c r="C87">
        <f t="shared" ref="C87:C92" si="54">1/A87</f>
        <v>1</v>
      </c>
      <c r="D87">
        <f t="shared" ref="D87:D92" si="55">CEILING(B87/A87,1)</f>
        <v>10</v>
      </c>
      <c r="E87">
        <f t="shared" ref="E87:E92" si="56">CEILING(B87/A87,1)/B87</f>
        <v>1.0526315789473701</v>
      </c>
      <c r="F87">
        <f t="shared" ref="F87:F92" si="57">C87-E87</f>
        <v>-5.2631578947370139E-2</v>
      </c>
      <c r="G87">
        <f t="shared" ref="G87:G92" si="58">FLOOR(B87/A87, 1)</f>
        <v>9</v>
      </c>
      <c r="H87">
        <f t="shared" ref="H87:H92" si="59">G87/B87</f>
        <v>0.94736842105263319</v>
      </c>
      <c r="K87">
        <f t="shared" si="38"/>
        <v>86</v>
      </c>
      <c r="L87">
        <f t="shared" si="36"/>
        <v>0.69594803179389775</v>
      </c>
      <c r="M87">
        <f t="shared" si="37"/>
        <v>1.0080924189743476</v>
      </c>
    </row>
    <row r="88" spans="1:13" x14ac:dyDescent="0.2">
      <c r="A88">
        <v>1</v>
      </c>
      <c r="B88">
        <f t="shared" si="53"/>
        <v>9.5999999999999837</v>
      </c>
      <c r="C88">
        <f t="shared" si="54"/>
        <v>1</v>
      </c>
      <c r="D88">
        <f t="shared" si="55"/>
        <v>10</v>
      </c>
      <c r="E88">
        <f t="shared" si="56"/>
        <v>1.0416666666666685</v>
      </c>
      <c r="F88">
        <f t="shared" si="57"/>
        <v>-4.1666666666668517E-2</v>
      </c>
      <c r="G88">
        <f t="shared" si="58"/>
        <v>9</v>
      </c>
      <c r="H88">
        <f t="shared" si="59"/>
        <v>0.93750000000000155</v>
      </c>
      <c r="K88">
        <f t="shared" si="38"/>
        <v>87</v>
      </c>
      <c r="L88">
        <f t="shared" si="36"/>
        <v>0.69591575249066917</v>
      </c>
      <c r="M88">
        <f t="shared" si="37"/>
        <v>1.0079990316378238</v>
      </c>
    </row>
    <row r="89" spans="1:13" x14ac:dyDescent="0.2">
      <c r="A89">
        <v>1</v>
      </c>
      <c r="B89">
        <f t="shared" si="53"/>
        <v>9.6999999999999833</v>
      </c>
      <c r="C89">
        <f t="shared" si="54"/>
        <v>1</v>
      </c>
      <c r="D89">
        <f t="shared" si="55"/>
        <v>10</v>
      </c>
      <c r="E89">
        <f t="shared" si="56"/>
        <v>1.0309278350515481</v>
      </c>
      <c r="F89">
        <f t="shared" si="57"/>
        <v>-3.0927835051548058E-2</v>
      </c>
      <c r="G89">
        <f t="shared" si="58"/>
        <v>9</v>
      </c>
      <c r="H89">
        <f t="shared" si="59"/>
        <v>0.92783505154639334</v>
      </c>
      <c r="K89">
        <f t="shared" si="38"/>
        <v>88</v>
      </c>
      <c r="L89">
        <f t="shared" si="36"/>
        <v>0.69588420873534851</v>
      </c>
      <c r="M89">
        <f t="shared" si="37"/>
        <v>1.0079077750992653</v>
      </c>
    </row>
    <row r="90" spans="1:13" x14ac:dyDescent="0.2">
      <c r="A90">
        <v>1</v>
      </c>
      <c r="B90">
        <f t="shared" si="53"/>
        <v>9.7999999999999829</v>
      </c>
      <c r="C90">
        <f t="shared" si="54"/>
        <v>1</v>
      </c>
      <c r="D90">
        <f t="shared" si="55"/>
        <v>10</v>
      </c>
      <c r="E90">
        <f t="shared" si="56"/>
        <v>1.0204081632653079</v>
      </c>
      <c r="F90">
        <f t="shared" si="57"/>
        <v>-2.0408163265307921E-2</v>
      </c>
      <c r="G90">
        <f t="shared" si="58"/>
        <v>9</v>
      </c>
      <c r="H90">
        <f t="shared" si="59"/>
        <v>0.91836734693877708</v>
      </c>
      <c r="K90">
        <f t="shared" si="38"/>
        <v>89</v>
      </c>
      <c r="L90">
        <f t="shared" si="36"/>
        <v>0.69585337566983441</v>
      </c>
      <c r="M90">
        <f t="shared" si="37"/>
        <v>1.0078185772547172</v>
      </c>
    </row>
    <row r="91" spans="1:13" x14ac:dyDescent="0.2">
      <c r="A91">
        <v>1</v>
      </c>
      <c r="B91">
        <f t="shared" si="53"/>
        <v>9.8999999999999826</v>
      </c>
      <c r="C91">
        <f t="shared" si="54"/>
        <v>1</v>
      </c>
      <c r="D91">
        <f t="shared" si="55"/>
        <v>10</v>
      </c>
      <c r="E91">
        <f t="shared" si="56"/>
        <v>1.0101010101010119</v>
      </c>
      <c r="F91">
        <f t="shared" si="57"/>
        <v>-1.0101010101011942E-2</v>
      </c>
      <c r="G91">
        <f t="shared" si="58"/>
        <v>9</v>
      </c>
      <c r="H91">
        <f t="shared" si="59"/>
        <v>0.90909090909091073</v>
      </c>
      <c r="K91">
        <f t="shared" si="38"/>
        <v>90</v>
      </c>
      <c r="L91">
        <f t="shared" si="36"/>
        <v>0.69582322954363063</v>
      </c>
      <c r="M91">
        <f t="shared" si="37"/>
        <v>1.0077313692171515</v>
      </c>
    </row>
    <row r="92" spans="1:13" x14ac:dyDescent="0.2">
      <c r="A92">
        <v>1</v>
      </c>
      <c r="B92">
        <f t="shared" si="53"/>
        <v>9.9999999999999822</v>
      </c>
      <c r="C92">
        <f t="shared" si="54"/>
        <v>1</v>
      </c>
      <c r="D92">
        <f t="shared" si="55"/>
        <v>10</v>
      </c>
      <c r="E92">
        <f t="shared" si="56"/>
        <v>1.0000000000000018</v>
      </c>
      <c r="F92">
        <f t="shared" si="57"/>
        <v>-1.7763568394002505E-15</v>
      </c>
      <c r="G92">
        <f t="shared" si="58"/>
        <v>9</v>
      </c>
      <c r="H92">
        <f t="shared" si="59"/>
        <v>0.90000000000000158</v>
      </c>
      <c r="K92">
        <f t="shared" si="38"/>
        <v>91</v>
      </c>
      <c r="L92">
        <f t="shared" si="36"/>
        <v>0.69579374765291013</v>
      </c>
      <c r="M92">
        <f t="shared" si="37"/>
        <v>1.007646085139043</v>
      </c>
    </row>
    <row r="93" spans="1:13" x14ac:dyDescent="0.2">
      <c r="A93">
        <v>1</v>
      </c>
      <c r="B93">
        <f t="shared" ref="B93:B102" si="60">B92+0.1</f>
        <v>10.099999999999982</v>
      </c>
      <c r="C93">
        <f t="shared" ref="C93:C102" si="61">1/A93</f>
        <v>1</v>
      </c>
      <c r="D93">
        <f t="shared" ref="D93:D102" si="62">CEILING(B93/A93,1)</f>
        <v>11</v>
      </c>
      <c r="E93">
        <f t="shared" ref="E93:E102" si="63">CEILING(B93/A93,1)/B93</f>
        <v>1.089108910891091</v>
      </c>
      <c r="F93">
        <f t="shared" ref="F93:F102" si="64">C93-E93</f>
        <v>-8.9108910891090964E-2</v>
      </c>
      <c r="G93">
        <f t="shared" ref="G93:G102" si="65">FLOOR(B93/A93, 1)</f>
        <v>10</v>
      </c>
      <c r="H93">
        <f t="shared" ref="H93:H102" si="66">G93/B93</f>
        <v>0.99009900990099187</v>
      </c>
      <c r="K93">
        <f t="shared" si="38"/>
        <v>92</v>
      </c>
      <c r="L93">
        <f t="shared" si="36"/>
        <v>0.69576490828342585</v>
      </c>
      <c r="M93">
        <f t="shared" si="37"/>
        <v>1.007562662046559</v>
      </c>
    </row>
    <row r="94" spans="1:13" x14ac:dyDescent="0.2">
      <c r="A94">
        <v>1</v>
      </c>
      <c r="B94">
        <f t="shared" si="60"/>
        <v>10.199999999999982</v>
      </c>
      <c r="C94">
        <f t="shared" si="61"/>
        <v>1</v>
      </c>
      <c r="D94">
        <f t="shared" si="62"/>
        <v>11</v>
      </c>
      <c r="E94">
        <f t="shared" si="63"/>
        <v>1.0784313725490215</v>
      </c>
      <c r="F94">
        <f t="shared" si="64"/>
        <v>-7.843137254902155E-2</v>
      </c>
      <c r="G94">
        <f t="shared" si="65"/>
        <v>10</v>
      </c>
      <c r="H94">
        <f t="shared" si="66"/>
        <v>0.98039215686274683</v>
      </c>
      <c r="K94">
        <f t="shared" si="38"/>
        <v>93</v>
      </c>
      <c r="L94">
        <f t="shared" si="36"/>
        <v>0.69573669065717647</v>
      </c>
      <c r="M94">
        <f t="shared" si="37"/>
        <v>1.0074810396844858</v>
      </c>
    </row>
    <row r="95" spans="1:13" x14ac:dyDescent="0.2">
      <c r="A95">
        <v>1</v>
      </c>
      <c r="B95">
        <f t="shared" si="60"/>
        <v>10.299999999999981</v>
      </c>
      <c r="C95">
        <f t="shared" si="61"/>
        <v>1</v>
      </c>
      <c r="D95">
        <f t="shared" si="62"/>
        <v>11</v>
      </c>
      <c r="E95">
        <f t="shared" si="63"/>
        <v>1.0679611650485457</v>
      </c>
      <c r="F95">
        <f t="shared" si="64"/>
        <v>-6.7961165048545658E-2</v>
      </c>
      <c r="G95">
        <f t="shared" si="65"/>
        <v>10</v>
      </c>
      <c r="H95">
        <f t="shared" si="66"/>
        <v>0.97087378640776878</v>
      </c>
      <c r="K95">
        <f t="shared" si="38"/>
        <v>94</v>
      </c>
      <c r="L95">
        <f t="shared" si="36"/>
        <v>0.69570907488253919</v>
      </c>
      <c r="M95">
        <f t="shared" si="37"/>
        <v>1.0074011603710908</v>
      </c>
    </row>
    <row r="96" spans="1:13" x14ac:dyDescent="0.2">
      <c r="A96">
        <v>1</v>
      </c>
      <c r="B96">
        <f t="shared" si="60"/>
        <v>10.399999999999981</v>
      </c>
      <c r="C96">
        <f t="shared" si="61"/>
        <v>1</v>
      </c>
      <c r="D96">
        <f t="shared" si="62"/>
        <v>11</v>
      </c>
      <c r="E96">
        <f t="shared" si="63"/>
        <v>1.0576923076923097</v>
      </c>
      <c r="F96">
        <f t="shared" si="64"/>
        <v>-5.7692307692309708E-2</v>
      </c>
      <c r="G96">
        <f t="shared" si="65"/>
        <v>10</v>
      </c>
      <c r="H96">
        <f t="shared" si="66"/>
        <v>0.96153846153846334</v>
      </c>
      <c r="K96">
        <f t="shared" si="38"/>
        <v>95</v>
      </c>
      <c r="L96">
        <f t="shared" si="36"/>
        <v>0.69568204190744609</v>
      </c>
      <c r="M96">
        <f t="shared" si="37"/>
        <v>1.0073229688621836</v>
      </c>
    </row>
    <row r="97" spans="1:13" x14ac:dyDescent="0.2">
      <c r="A97">
        <v>1</v>
      </c>
      <c r="B97">
        <f t="shared" si="60"/>
        <v>10.49999999999998</v>
      </c>
      <c r="C97">
        <f t="shared" si="61"/>
        <v>1</v>
      </c>
      <c r="D97">
        <f t="shared" si="62"/>
        <v>11</v>
      </c>
      <c r="E97">
        <f t="shared" si="63"/>
        <v>1.0476190476190497</v>
      </c>
      <c r="F97">
        <f t="shared" si="64"/>
        <v>-4.761904761904967E-2</v>
      </c>
      <c r="G97">
        <f t="shared" si="65"/>
        <v>10</v>
      </c>
      <c r="H97">
        <f t="shared" si="66"/>
        <v>0.9523809523809541</v>
      </c>
      <c r="K97">
        <f t="shared" si="38"/>
        <v>96</v>
      </c>
      <c r="L97">
        <f t="shared" si="36"/>
        <v>0.69565557347557672</v>
      </c>
      <c r="M97">
        <f t="shared" si="37"/>
        <v>1.0072464122237039</v>
      </c>
    </row>
    <row r="98" spans="1:13" x14ac:dyDescent="0.2">
      <c r="A98">
        <v>1</v>
      </c>
      <c r="B98">
        <f t="shared" si="60"/>
        <v>10.59999999999998</v>
      </c>
      <c r="C98">
        <f t="shared" si="61"/>
        <v>1</v>
      </c>
      <c r="D98">
        <f t="shared" si="62"/>
        <v>11</v>
      </c>
      <c r="E98">
        <f t="shared" si="63"/>
        <v>1.0377358490566058</v>
      </c>
      <c r="F98">
        <f t="shared" si="64"/>
        <v>-3.7735849056605764E-2</v>
      </c>
      <c r="G98">
        <f t="shared" si="65"/>
        <v>10</v>
      </c>
      <c r="H98">
        <f t="shared" si="66"/>
        <v>0.94339622641509613</v>
      </c>
      <c r="K98">
        <f t="shared" si="38"/>
        <v>97</v>
      </c>
      <c r="L98">
        <f t="shared" si="36"/>
        <v>0.69562965208525451</v>
      </c>
      <c r="M98">
        <f t="shared" si="37"/>
        <v>1.0071714397122191</v>
      </c>
    </row>
    <row r="99" spans="1:13" x14ac:dyDescent="0.2">
      <c r="A99">
        <v>1</v>
      </c>
      <c r="B99">
        <f t="shared" si="60"/>
        <v>10.69999999999998</v>
      </c>
      <c r="C99">
        <f t="shared" si="61"/>
        <v>1</v>
      </c>
      <c r="D99">
        <f t="shared" si="62"/>
        <v>11</v>
      </c>
      <c r="E99">
        <f t="shared" si="63"/>
        <v>1.028037383177572</v>
      </c>
      <c r="F99">
        <f t="shared" si="64"/>
        <v>-2.8037383177571984E-2</v>
      </c>
      <c r="G99">
        <f t="shared" si="65"/>
        <v>10</v>
      </c>
      <c r="H99">
        <f t="shared" si="66"/>
        <v>0.93457943925233822</v>
      </c>
      <c r="K99">
        <f t="shared" si="38"/>
        <v>98</v>
      </c>
      <c r="L99">
        <f t="shared" si="36"/>
        <v>0.6956042609508124</v>
      </c>
      <c r="M99">
        <f t="shared" si="37"/>
        <v>1.0070980026627634</v>
      </c>
    </row>
    <row r="100" spans="1:13" x14ac:dyDescent="0.2">
      <c r="A100">
        <v>1</v>
      </c>
      <c r="B100">
        <f t="shared" si="60"/>
        <v>10.799999999999979</v>
      </c>
      <c r="C100">
        <f t="shared" si="61"/>
        <v>1</v>
      </c>
      <c r="D100">
        <f t="shared" si="62"/>
        <v>11</v>
      </c>
      <c r="E100">
        <f t="shared" si="63"/>
        <v>1.0185185185185204</v>
      </c>
      <c r="F100">
        <f t="shared" si="64"/>
        <v>-1.8518518518520377E-2</v>
      </c>
      <c r="G100">
        <f t="shared" si="65"/>
        <v>10</v>
      </c>
      <c r="H100">
        <f t="shared" si="66"/>
        <v>0.92592592592592771</v>
      </c>
      <c r="K100">
        <f t="shared" si="38"/>
        <v>99</v>
      </c>
      <c r="L100">
        <f t="shared" si="36"/>
        <v>0.6955793839664024</v>
      </c>
      <c r="M100">
        <f t="shared" si="37"/>
        <v>1.007026054383499</v>
      </c>
    </row>
    <row r="101" spans="1:13" x14ac:dyDescent="0.2">
      <c r="A101">
        <v>1</v>
      </c>
      <c r="B101">
        <f t="shared" si="60"/>
        <v>10.899999999999979</v>
      </c>
      <c r="C101">
        <f t="shared" si="61"/>
        <v>1</v>
      </c>
      <c r="D101">
        <f t="shared" si="62"/>
        <v>11</v>
      </c>
      <c r="E101">
        <f t="shared" si="63"/>
        <v>1.0091743119266074</v>
      </c>
      <c r="F101">
        <f t="shared" si="64"/>
        <v>-9.174311926607448E-3</v>
      </c>
      <c r="G101">
        <f t="shared" si="65"/>
        <v>10</v>
      </c>
      <c r="H101">
        <f t="shared" si="66"/>
        <v>0.91743119266055217</v>
      </c>
      <c r="K101">
        <f t="shared" si="38"/>
        <v>100</v>
      </c>
      <c r="L101">
        <f t="shared" si="36"/>
        <v>0.69555500567188844</v>
      </c>
      <c r="M101">
        <f t="shared" si="37"/>
        <v>1.0069555500567189</v>
      </c>
    </row>
    <row r="102" spans="1:13" x14ac:dyDescent="0.2">
      <c r="A102">
        <v>1</v>
      </c>
      <c r="B102">
        <f t="shared" si="60"/>
        <v>10.999999999999979</v>
      </c>
      <c r="C102">
        <f t="shared" si="61"/>
        <v>1</v>
      </c>
      <c r="D102">
        <f t="shared" si="62"/>
        <v>11</v>
      </c>
      <c r="E102">
        <f t="shared" si="63"/>
        <v>1.000000000000002</v>
      </c>
      <c r="F102">
        <f t="shared" si="64"/>
        <v>-1.9984014443252818E-15</v>
      </c>
      <c r="G102">
        <f t="shared" si="65"/>
        <v>11</v>
      </c>
      <c r="H102">
        <f t="shared" si="66"/>
        <v>1.000000000000002</v>
      </c>
    </row>
  </sheetData>
  <mergeCells count="1">
    <mergeCell ref="O1:Z1"/>
  </mergeCells>
  <phoneticPr fontId="1" type="noConversion"/>
  <hyperlinks>
    <hyperlink ref="O1" r:id="rId1"/>
  </hyperlinks>
  <pageMargins left="0.75" right="0.75" top="1" bottom="1" header="0.5" footer="0.5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D3" activeCellId="2" sqref="A3:A24 B3:B24 D3:D24"/>
    </sheetView>
  </sheetViews>
  <sheetFormatPr defaultRowHeight="12.75" x14ac:dyDescent="0.2"/>
  <sheetData>
    <row r="1" spans="1:4" ht="15.75" x14ac:dyDescent="0.3">
      <c r="A1" t="s">
        <v>8</v>
      </c>
      <c r="B1">
        <v>2</v>
      </c>
      <c r="C1" t="s">
        <v>9</v>
      </c>
      <c r="D1">
        <v>5</v>
      </c>
    </row>
    <row r="2" spans="1:4" x14ac:dyDescent="0.2">
      <c r="A2" s="1" t="s">
        <v>10</v>
      </c>
      <c r="C2" s="1" t="s">
        <v>11</v>
      </c>
    </row>
    <row r="3" spans="1:4" ht="15.75" x14ac:dyDescent="0.3">
      <c r="A3" t="s">
        <v>12</v>
      </c>
      <c r="B3" t="s">
        <v>13</v>
      </c>
      <c r="C3" t="s">
        <v>12</v>
      </c>
      <c r="D3" t="s">
        <v>13</v>
      </c>
    </row>
    <row r="4" spans="1:4" x14ac:dyDescent="0.2">
      <c r="A4">
        <v>0</v>
      </c>
      <c r="B4" s="2">
        <f t="shared" ref="B4:B24" si="0">1+(A4*((1/$B$1)-(1/$D$1)*(CEILING($D$1/$B$1,1))))</f>
        <v>1</v>
      </c>
      <c r="C4">
        <v>0</v>
      </c>
      <c r="D4">
        <f t="shared" ref="D4:D24" si="1">(($B$1/$D$1)*(FLOOR(($D$1/$B$1),1)))+(C4*((1/$B$1)-((1/$D$1)*(FLOOR(($D$1/$B$1),1)))))</f>
        <v>0.8</v>
      </c>
    </row>
    <row r="5" spans="1:4" x14ac:dyDescent="0.2">
      <c r="A5">
        <f t="shared" ref="A5:A14" si="2">A4+0.1</f>
        <v>0.1</v>
      </c>
      <c r="B5" s="2">
        <f t="shared" si="0"/>
        <v>0.99</v>
      </c>
      <c r="C5">
        <f t="shared" ref="C5:C14" si="3">C4+0.1</f>
        <v>0.1</v>
      </c>
      <c r="D5">
        <f t="shared" si="1"/>
        <v>0.81</v>
      </c>
    </row>
    <row r="6" spans="1:4" x14ac:dyDescent="0.2">
      <c r="A6">
        <f t="shared" si="2"/>
        <v>0.2</v>
      </c>
      <c r="B6" s="2">
        <f t="shared" si="0"/>
        <v>0.98</v>
      </c>
      <c r="C6">
        <f t="shared" si="3"/>
        <v>0.2</v>
      </c>
      <c r="D6">
        <f t="shared" si="1"/>
        <v>0.82000000000000006</v>
      </c>
    </row>
    <row r="7" spans="1:4" x14ac:dyDescent="0.2">
      <c r="A7">
        <f t="shared" si="2"/>
        <v>0.30000000000000004</v>
      </c>
      <c r="B7" s="2">
        <f t="shared" si="0"/>
        <v>0.97</v>
      </c>
      <c r="C7">
        <f t="shared" si="3"/>
        <v>0.30000000000000004</v>
      </c>
      <c r="D7">
        <f t="shared" si="1"/>
        <v>0.83000000000000007</v>
      </c>
    </row>
    <row r="8" spans="1:4" x14ac:dyDescent="0.2">
      <c r="A8">
        <f t="shared" si="2"/>
        <v>0.4</v>
      </c>
      <c r="B8" s="2">
        <f t="shared" si="0"/>
        <v>0.96</v>
      </c>
      <c r="C8">
        <f t="shared" si="3"/>
        <v>0.4</v>
      </c>
      <c r="D8">
        <f t="shared" si="1"/>
        <v>0.84000000000000008</v>
      </c>
    </row>
    <row r="9" spans="1:4" x14ac:dyDescent="0.2">
      <c r="A9">
        <f t="shared" si="2"/>
        <v>0.5</v>
      </c>
      <c r="B9" s="2">
        <f t="shared" si="0"/>
        <v>0.95</v>
      </c>
      <c r="C9">
        <f t="shared" si="3"/>
        <v>0.5</v>
      </c>
      <c r="D9">
        <f t="shared" si="1"/>
        <v>0.85000000000000009</v>
      </c>
    </row>
    <row r="10" spans="1:4" x14ac:dyDescent="0.2">
      <c r="A10">
        <f t="shared" si="2"/>
        <v>0.6</v>
      </c>
      <c r="B10" s="2">
        <f t="shared" si="0"/>
        <v>0.94</v>
      </c>
      <c r="C10">
        <f t="shared" si="3"/>
        <v>0.6</v>
      </c>
      <c r="D10">
        <f t="shared" si="1"/>
        <v>0.86</v>
      </c>
    </row>
    <row r="11" spans="1:4" x14ac:dyDescent="0.2">
      <c r="A11">
        <f t="shared" si="2"/>
        <v>0.7</v>
      </c>
      <c r="B11" s="2">
        <f t="shared" si="0"/>
        <v>0.92999999999999994</v>
      </c>
      <c r="C11">
        <f t="shared" si="3"/>
        <v>0.7</v>
      </c>
      <c r="D11">
        <f t="shared" si="1"/>
        <v>0.87</v>
      </c>
    </row>
    <row r="12" spans="1:4" x14ac:dyDescent="0.2">
      <c r="A12">
        <f t="shared" si="2"/>
        <v>0.79999999999999993</v>
      </c>
      <c r="B12" s="2">
        <f t="shared" si="0"/>
        <v>0.91999999999999993</v>
      </c>
      <c r="C12">
        <f t="shared" si="3"/>
        <v>0.79999999999999993</v>
      </c>
      <c r="D12">
        <f t="shared" si="1"/>
        <v>0.88</v>
      </c>
    </row>
    <row r="13" spans="1:4" x14ac:dyDescent="0.2">
      <c r="A13">
        <f t="shared" si="2"/>
        <v>0.89999999999999991</v>
      </c>
      <c r="B13" s="2">
        <f t="shared" si="0"/>
        <v>0.90999999999999992</v>
      </c>
      <c r="C13">
        <f t="shared" si="3"/>
        <v>0.89999999999999991</v>
      </c>
      <c r="D13">
        <f t="shared" si="1"/>
        <v>0.89</v>
      </c>
    </row>
    <row r="14" spans="1:4" x14ac:dyDescent="0.2">
      <c r="A14" s="3">
        <f t="shared" si="2"/>
        <v>0.99999999999999989</v>
      </c>
      <c r="B14" s="4">
        <f t="shared" si="0"/>
        <v>0.89999999999999991</v>
      </c>
      <c r="C14" s="3">
        <f t="shared" si="3"/>
        <v>0.99999999999999989</v>
      </c>
      <c r="D14" s="3">
        <f t="shared" si="1"/>
        <v>0.9</v>
      </c>
    </row>
    <row r="15" spans="1:4" x14ac:dyDescent="0.2">
      <c r="A15" s="5">
        <f t="shared" ref="A15:A20" si="4">A14+0.1</f>
        <v>1.0999999999999999</v>
      </c>
      <c r="B15" s="6">
        <f t="shared" si="0"/>
        <v>0.8899999999999999</v>
      </c>
      <c r="C15" s="5">
        <f t="shared" ref="C15:C20" si="5">C14+0.1</f>
        <v>1.0999999999999999</v>
      </c>
      <c r="D15" s="5">
        <f t="shared" si="1"/>
        <v>0.91</v>
      </c>
    </row>
    <row r="16" spans="1:4" x14ac:dyDescent="0.2">
      <c r="A16" s="5">
        <f t="shared" si="4"/>
        <v>1.2</v>
      </c>
      <c r="B16" s="6">
        <f t="shared" si="0"/>
        <v>0.87999999999999989</v>
      </c>
      <c r="C16" s="5">
        <f t="shared" si="5"/>
        <v>1.2</v>
      </c>
      <c r="D16" s="5">
        <f t="shared" si="1"/>
        <v>0.92</v>
      </c>
    </row>
    <row r="17" spans="1:4" x14ac:dyDescent="0.2">
      <c r="A17" s="5">
        <f t="shared" si="4"/>
        <v>1.3</v>
      </c>
      <c r="B17" s="6">
        <f t="shared" si="0"/>
        <v>0.86999999999999988</v>
      </c>
      <c r="C17" s="5">
        <f t="shared" si="5"/>
        <v>1.3</v>
      </c>
      <c r="D17" s="5">
        <f t="shared" si="1"/>
        <v>0.93</v>
      </c>
    </row>
    <row r="18" spans="1:4" x14ac:dyDescent="0.2">
      <c r="A18" s="5">
        <f t="shared" si="4"/>
        <v>1.4000000000000001</v>
      </c>
      <c r="B18" s="6">
        <f t="shared" si="0"/>
        <v>0.85999999999999988</v>
      </c>
      <c r="C18" s="5">
        <f t="shared" si="5"/>
        <v>1.4000000000000001</v>
      </c>
      <c r="D18" s="5">
        <f t="shared" si="1"/>
        <v>0.94000000000000006</v>
      </c>
    </row>
    <row r="19" spans="1:4" x14ac:dyDescent="0.2">
      <c r="A19" s="5">
        <f t="shared" si="4"/>
        <v>1.5000000000000002</v>
      </c>
      <c r="B19" s="6">
        <f t="shared" si="0"/>
        <v>0.84999999999999987</v>
      </c>
      <c r="C19" s="5">
        <f t="shared" si="5"/>
        <v>1.5000000000000002</v>
      </c>
      <c r="D19" s="5">
        <f t="shared" si="1"/>
        <v>0.95000000000000007</v>
      </c>
    </row>
    <row r="20" spans="1:4" x14ac:dyDescent="0.2">
      <c r="A20" s="5">
        <f t="shared" si="4"/>
        <v>1.6000000000000003</v>
      </c>
      <c r="B20" s="6">
        <f t="shared" si="0"/>
        <v>0.83999999999999986</v>
      </c>
      <c r="C20" s="5">
        <f t="shared" si="5"/>
        <v>1.6000000000000003</v>
      </c>
      <c r="D20" s="5">
        <f t="shared" si="1"/>
        <v>0.96000000000000008</v>
      </c>
    </row>
    <row r="21" spans="1:4" x14ac:dyDescent="0.2">
      <c r="A21" s="5">
        <f>A20+0.1</f>
        <v>1.7000000000000004</v>
      </c>
      <c r="B21" s="6">
        <f t="shared" si="0"/>
        <v>0.82999999999999985</v>
      </c>
      <c r="C21" s="5">
        <f>C20+0.1</f>
        <v>1.7000000000000004</v>
      </c>
      <c r="D21" s="5">
        <f t="shared" si="1"/>
        <v>0.97000000000000008</v>
      </c>
    </row>
    <row r="22" spans="1:4" x14ac:dyDescent="0.2">
      <c r="A22" s="5">
        <f>A21+0.1</f>
        <v>1.8000000000000005</v>
      </c>
      <c r="B22" s="6">
        <f t="shared" si="0"/>
        <v>0.81999999999999984</v>
      </c>
      <c r="C22" s="5">
        <f>C21+0.1</f>
        <v>1.8000000000000005</v>
      </c>
      <c r="D22" s="5">
        <f t="shared" si="1"/>
        <v>0.98000000000000009</v>
      </c>
    </row>
    <row r="23" spans="1:4" x14ac:dyDescent="0.2">
      <c r="A23" s="5">
        <f>A22+0.1</f>
        <v>1.9000000000000006</v>
      </c>
      <c r="B23" s="6">
        <f t="shared" si="0"/>
        <v>0.80999999999999983</v>
      </c>
      <c r="C23" s="5">
        <f>C22+0.1</f>
        <v>1.9000000000000006</v>
      </c>
      <c r="D23" s="5">
        <f t="shared" si="1"/>
        <v>0.99</v>
      </c>
    </row>
    <row r="24" spans="1:4" x14ac:dyDescent="0.2">
      <c r="A24" s="5">
        <f>A23+0.1</f>
        <v>2.0000000000000004</v>
      </c>
      <c r="B24" s="6">
        <f t="shared" si="0"/>
        <v>0.79999999999999982</v>
      </c>
      <c r="C24" s="5">
        <f>C23+0.1</f>
        <v>2.0000000000000004</v>
      </c>
      <c r="D24" s="5">
        <f t="shared" si="1"/>
        <v>1</v>
      </c>
    </row>
  </sheetData>
  <phoneticPr fontId="1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>University of Colorado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Siewert</dc:creator>
  <cp:lastModifiedBy>Siewert, Samuel B.</cp:lastModifiedBy>
  <dcterms:created xsi:type="dcterms:W3CDTF">2003-07-22T19:25:09Z</dcterms:created>
  <dcterms:modified xsi:type="dcterms:W3CDTF">2019-09-05T22:30:36Z</dcterms:modified>
</cp:coreProperties>
</file>