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chapter1_data\"/>
    </mc:Choice>
  </mc:AlternateContent>
  <xr:revisionPtr revIDLastSave="0" documentId="13_ncr:1_{ABCF559E-6650-4997-B711-26A318A63841}" xr6:coauthVersionLast="47" xr6:coauthVersionMax="47" xr10:uidLastSave="{00000000-0000-0000-0000-000000000000}"/>
  <bookViews>
    <workbookView xWindow="-19320" yWindow="-120" windowWidth="19440" windowHeight="14880" activeTab="2" xr2:uid="{00000000-000D-0000-FFFF-FFFF00000000}"/>
  </bookViews>
  <sheets>
    <sheet name="VIRAL" sheetId="3" r:id="rId1"/>
    <sheet name="Pd Samples" sheetId="4" r:id="rId2"/>
    <sheet name="c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1" i="5" l="1"/>
  <c r="K3" i="5"/>
  <c r="K4" i="5"/>
  <c r="K5" i="5"/>
  <c r="K6" i="5"/>
  <c r="K7" i="5"/>
  <c r="K8" i="5"/>
  <c r="K9" i="5"/>
  <c r="K10" i="5"/>
  <c r="K15" i="5"/>
  <c r="K18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8" i="5"/>
  <c r="K49" i="5"/>
  <c r="K51" i="5"/>
  <c r="K52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2" i="5"/>
  <c r="K94" i="5"/>
  <c r="K95" i="5"/>
  <c r="K96" i="5"/>
  <c r="K97" i="5"/>
  <c r="K99" i="5"/>
  <c r="K100" i="5"/>
  <c r="K101" i="5"/>
  <c r="K102" i="5"/>
  <c r="K103" i="5"/>
  <c r="K104" i="5"/>
  <c r="K107" i="5"/>
  <c r="K108" i="5"/>
  <c r="K109" i="5"/>
  <c r="K110" i="5"/>
  <c r="K117" i="5"/>
  <c r="K119" i="5"/>
  <c r="K120" i="5"/>
  <c r="K121" i="5"/>
  <c r="K123" i="5"/>
  <c r="K125" i="5"/>
  <c r="K127" i="5"/>
  <c r="K129" i="5"/>
  <c r="K130" i="5"/>
  <c r="K131" i="5"/>
  <c r="K133" i="5"/>
  <c r="K134" i="5"/>
  <c r="K135" i="5"/>
  <c r="K136" i="5"/>
  <c r="K138" i="5"/>
  <c r="K139" i="5"/>
  <c r="K140" i="5"/>
  <c r="K141" i="5"/>
  <c r="K142" i="5"/>
  <c r="K143" i="5"/>
  <c r="K144" i="5"/>
  <c r="K148" i="5"/>
  <c r="K150" i="5"/>
  <c r="K152" i="5"/>
  <c r="K153" i="5"/>
  <c r="K154" i="5"/>
  <c r="K156" i="5"/>
  <c r="K157" i="5"/>
  <c r="K158" i="5"/>
  <c r="K159" i="5"/>
  <c r="K160" i="5"/>
  <c r="K162" i="5"/>
  <c r="K163" i="5"/>
  <c r="K166" i="5"/>
  <c r="K167" i="5"/>
  <c r="K168" i="5"/>
  <c r="K173" i="5"/>
  <c r="K174" i="5"/>
  <c r="K175" i="5"/>
  <c r="K176" i="5"/>
  <c r="K177" i="5"/>
  <c r="K179" i="5"/>
  <c r="K180" i="5"/>
  <c r="K182" i="5"/>
  <c r="K184" i="5"/>
  <c r="K185" i="5"/>
  <c r="K186" i="5"/>
  <c r="K187" i="5"/>
  <c r="K189" i="5"/>
  <c r="K190" i="5"/>
  <c r="K194" i="5"/>
  <c r="K195" i="5"/>
  <c r="K196" i="5"/>
  <c r="K198" i="5"/>
  <c r="K2" i="5"/>
  <c r="J190" i="5"/>
  <c r="J49" i="5"/>
  <c r="J101" i="5"/>
  <c r="J141" i="5"/>
  <c r="J144" i="5"/>
  <c r="J153" i="5"/>
  <c r="J177" i="5"/>
  <c r="I184" i="5"/>
  <c r="J184" i="5" s="1"/>
  <c r="I191" i="5"/>
  <c r="J191" i="5" s="1"/>
  <c r="I194" i="5"/>
  <c r="J194" i="5" s="1"/>
  <c r="I195" i="5"/>
  <c r="J195" i="5" s="1"/>
  <c r="I196" i="5"/>
  <c r="J196" i="5" s="1"/>
  <c r="I198" i="5"/>
  <c r="J198" i="5" s="1"/>
  <c r="I190" i="5"/>
  <c r="I15" i="5"/>
  <c r="J15" i="5" s="1"/>
  <c r="I18" i="5"/>
  <c r="J18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8" i="5"/>
  <c r="J48" i="5" s="1"/>
  <c r="I49" i="5"/>
  <c r="I51" i="5"/>
  <c r="J51" i="5" s="1"/>
  <c r="I52" i="5"/>
  <c r="J52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1" i="5"/>
  <c r="J91" i="5" s="1"/>
  <c r="I92" i="5"/>
  <c r="J92" i="5" s="1"/>
  <c r="I94" i="5"/>
  <c r="J94" i="5" s="1"/>
  <c r="I95" i="5"/>
  <c r="J95" i="5" s="1"/>
  <c r="I96" i="5"/>
  <c r="J96" i="5" s="1"/>
  <c r="I97" i="5"/>
  <c r="J97" i="5" s="1"/>
  <c r="I99" i="5"/>
  <c r="J99" i="5" s="1"/>
  <c r="I100" i="5"/>
  <c r="J100" i="5" s="1"/>
  <c r="I101" i="5"/>
  <c r="I102" i="5"/>
  <c r="J102" i="5" s="1"/>
  <c r="I103" i="5"/>
  <c r="J103" i="5" s="1"/>
  <c r="I104" i="5"/>
  <c r="J104" i="5" s="1"/>
  <c r="I107" i="5"/>
  <c r="J107" i="5" s="1"/>
  <c r="I108" i="5"/>
  <c r="J108" i="5" s="1"/>
  <c r="I109" i="5"/>
  <c r="J109" i="5" s="1"/>
  <c r="I110" i="5"/>
  <c r="J110" i="5" s="1"/>
  <c r="I117" i="5"/>
  <c r="J117" i="5" s="1"/>
  <c r="I119" i="5"/>
  <c r="J119" i="5" s="1"/>
  <c r="I120" i="5"/>
  <c r="J120" i="5" s="1"/>
  <c r="I121" i="5"/>
  <c r="J121" i="5" s="1"/>
  <c r="I123" i="5"/>
  <c r="J123" i="5" s="1"/>
  <c r="I125" i="5"/>
  <c r="J125" i="5" s="1"/>
  <c r="I127" i="5"/>
  <c r="J127" i="5" s="1"/>
  <c r="I129" i="5"/>
  <c r="J129" i="5" s="1"/>
  <c r="I130" i="5"/>
  <c r="J130" i="5" s="1"/>
  <c r="I131" i="5"/>
  <c r="J131" i="5" s="1"/>
  <c r="I133" i="5"/>
  <c r="J133" i="5" s="1"/>
  <c r="I134" i="5"/>
  <c r="J134" i="5" s="1"/>
  <c r="I135" i="5"/>
  <c r="J135" i="5" s="1"/>
  <c r="I136" i="5"/>
  <c r="J136" i="5" s="1"/>
  <c r="I138" i="5"/>
  <c r="J138" i="5" s="1"/>
  <c r="I139" i="5"/>
  <c r="J139" i="5" s="1"/>
  <c r="I140" i="5"/>
  <c r="J140" i="5" s="1"/>
  <c r="I141" i="5"/>
  <c r="I142" i="5"/>
  <c r="J142" i="5" s="1"/>
  <c r="I143" i="5"/>
  <c r="J143" i="5" s="1"/>
  <c r="I144" i="5"/>
  <c r="I148" i="5"/>
  <c r="J148" i="5" s="1"/>
  <c r="I150" i="5"/>
  <c r="J150" i="5" s="1"/>
  <c r="I152" i="5"/>
  <c r="J152" i="5" s="1"/>
  <c r="I153" i="5"/>
  <c r="I154" i="5"/>
  <c r="J154" i="5" s="1"/>
  <c r="I156" i="5"/>
  <c r="J156" i="5" s="1"/>
  <c r="I157" i="5"/>
  <c r="J157" i="5" s="1"/>
  <c r="I158" i="5"/>
  <c r="J158" i="5" s="1"/>
  <c r="I159" i="5"/>
  <c r="J159" i="5" s="1"/>
  <c r="I160" i="5"/>
  <c r="J160" i="5" s="1"/>
  <c r="I162" i="5"/>
  <c r="J162" i="5" s="1"/>
  <c r="I163" i="5"/>
  <c r="J163" i="5" s="1"/>
  <c r="I166" i="5"/>
  <c r="J166" i="5" s="1"/>
  <c r="I167" i="5"/>
  <c r="J167" i="5" s="1"/>
  <c r="I168" i="5"/>
  <c r="J168" i="5" s="1"/>
  <c r="I173" i="5"/>
  <c r="J173" i="5" s="1"/>
  <c r="I174" i="5"/>
  <c r="J174" i="5" s="1"/>
  <c r="I175" i="5"/>
  <c r="J175" i="5" s="1"/>
  <c r="I176" i="5"/>
  <c r="J176" i="5" s="1"/>
  <c r="I177" i="5"/>
  <c r="I179" i="5"/>
  <c r="J179" i="5" s="1"/>
  <c r="I180" i="5"/>
  <c r="J180" i="5" s="1"/>
  <c r="I182" i="5"/>
  <c r="J182" i="5" s="1"/>
  <c r="I185" i="5"/>
  <c r="J185" i="5" s="1"/>
  <c r="I186" i="5"/>
  <c r="J186" i="5" s="1"/>
  <c r="I187" i="5"/>
  <c r="J187" i="5" s="1"/>
  <c r="I189" i="5"/>
  <c r="J189" i="5" s="1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2" i="5"/>
  <c r="J2" i="5" s="1"/>
  <c r="S2" i="5"/>
  <c r="T2" i="5" s="1"/>
  <c r="U2" i="5" s="1"/>
</calcChain>
</file>

<file path=xl/sharedStrings.xml><?xml version="1.0" encoding="utf-8"?>
<sst xmlns="http://schemas.openxmlformats.org/spreadsheetml/2006/main" count="3343" uniqueCount="731">
  <si>
    <t>distance</t>
  </si>
  <si>
    <t>MYLU</t>
  </si>
  <si>
    <t>M</t>
  </si>
  <si>
    <t>Mead</t>
  </si>
  <si>
    <t>F</t>
  </si>
  <si>
    <t>MYSE</t>
  </si>
  <si>
    <t>Windsor</t>
  </si>
  <si>
    <t>field id</t>
  </si>
  <si>
    <t>mine</t>
  </si>
  <si>
    <t>species</t>
  </si>
  <si>
    <t>sex</t>
  </si>
  <si>
    <t>temp</t>
  </si>
  <si>
    <t>transect</t>
  </si>
  <si>
    <t>day</t>
  </si>
  <si>
    <t>month</t>
  </si>
  <si>
    <t>year</t>
  </si>
  <si>
    <t>notes</t>
  </si>
  <si>
    <t>D</t>
  </si>
  <si>
    <t>A</t>
  </si>
  <si>
    <t>C</t>
  </si>
  <si>
    <t>field id (on tube)</t>
  </si>
  <si>
    <t>cluster size</t>
  </si>
  <si>
    <t>ViM_001</t>
  </si>
  <si>
    <t>V1</t>
  </si>
  <si>
    <t>bat</t>
  </si>
  <si>
    <t>ViM_002</t>
  </si>
  <si>
    <t>Vi-2</t>
  </si>
  <si>
    <t>under</t>
  </si>
  <si>
    <t>ViM_003</t>
  </si>
  <si>
    <t>Vi-3</t>
  </si>
  <si>
    <t>ViM_004</t>
  </si>
  <si>
    <t>Vi-4</t>
  </si>
  <si>
    <t>ViM_005</t>
  </si>
  <si>
    <t>Vi-5</t>
  </si>
  <si>
    <t>ViM_006</t>
  </si>
  <si>
    <t>Vi-6</t>
  </si>
  <si>
    <t>ViM_007</t>
  </si>
  <si>
    <t>Vi-7</t>
  </si>
  <si>
    <t>ViM_008</t>
  </si>
  <si>
    <t>Vi-8</t>
  </si>
  <si>
    <t>ViM_009</t>
  </si>
  <si>
    <t>Vi-9</t>
  </si>
  <si>
    <t>ViM_010</t>
  </si>
  <si>
    <t>Vi-10</t>
  </si>
  <si>
    <t>ViM_011</t>
  </si>
  <si>
    <t>Vi-11</t>
  </si>
  <si>
    <t>ViM_012</t>
  </si>
  <si>
    <t>Vi-12</t>
  </si>
  <si>
    <t>ViM_013</t>
  </si>
  <si>
    <t>Vi-13</t>
  </si>
  <si>
    <t>ViM_014</t>
  </si>
  <si>
    <t>Vi-14</t>
  </si>
  <si>
    <t>ViM_015</t>
  </si>
  <si>
    <t>Vi-15</t>
  </si>
  <si>
    <t>ViM_016</t>
  </si>
  <si>
    <t>Vi-16</t>
  </si>
  <si>
    <t>ViM_017</t>
  </si>
  <si>
    <t>Vi-17</t>
  </si>
  <si>
    <t>ViM_018</t>
  </si>
  <si>
    <t>Vi-18</t>
  </si>
  <si>
    <t>ViM_019</t>
  </si>
  <si>
    <t>Vi-19</t>
  </si>
  <si>
    <t>ViM_020</t>
  </si>
  <si>
    <t>Vi-20</t>
  </si>
  <si>
    <t>ViM_021</t>
  </si>
  <si>
    <t>Vi-21</t>
  </si>
  <si>
    <t>ViM_022</t>
  </si>
  <si>
    <t>Vi-22</t>
  </si>
  <si>
    <t>ViM_023</t>
  </si>
  <si>
    <t>Vi-23</t>
  </si>
  <si>
    <t>ViM_024</t>
  </si>
  <si>
    <t>Vi-24</t>
  </si>
  <si>
    <t>ViM_025</t>
  </si>
  <si>
    <t>Vi-25</t>
  </si>
  <si>
    <t>ViM_026</t>
  </si>
  <si>
    <t>Vi-26</t>
  </si>
  <si>
    <t>ViM_027</t>
  </si>
  <si>
    <t>Vi-27</t>
  </si>
  <si>
    <t>ViM_028</t>
  </si>
  <si>
    <t>Vi-28</t>
  </si>
  <si>
    <t>ViM_029</t>
  </si>
  <si>
    <t>Vi-29</t>
  </si>
  <si>
    <t>ViM_030</t>
  </si>
  <si>
    <t>Vi-30</t>
  </si>
  <si>
    <t>ViM_031</t>
  </si>
  <si>
    <t>Vi-31</t>
  </si>
  <si>
    <t>ViM_032</t>
  </si>
  <si>
    <t>B1</t>
  </si>
  <si>
    <t>Lafayette</t>
  </si>
  <si>
    <t>shaft 1</t>
  </si>
  <si>
    <t>ViM_033</t>
  </si>
  <si>
    <t>V2</t>
  </si>
  <si>
    <t>B2</t>
  </si>
  <si>
    <t>ViM_034</t>
  </si>
  <si>
    <t>V3</t>
  </si>
  <si>
    <t>B3</t>
  </si>
  <si>
    <t>ViM_035</t>
  </si>
  <si>
    <t>V4</t>
  </si>
  <si>
    <t>B4</t>
  </si>
  <si>
    <t>ViM_036</t>
  </si>
  <si>
    <t>V5</t>
  </si>
  <si>
    <t>B5</t>
  </si>
  <si>
    <t>shaft 2</t>
  </si>
  <si>
    <t>ViM_037</t>
  </si>
  <si>
    <t>V6</t>
  </si>
  <si>
    <t>B6</t>
  </si>
  <si>
    <t>ViM_038</t>
  </si>
  <si>
    <t>V7</t>
  </si>
  <si>
    <t>ViM_039</t>
  </si>
  <si>
    <t>V8</t>
  </si>
  <si>
    <t>ViM_040</t>
  </si>
  <si>
    <t>V9</t>
  </si>
  <si>
    <t>ViM_041</t>
  </si>
  <si>
    <t>WV_A_1</t>
  </si>
  <si>
    <t>ViM_042</t>
  </si>
  <si>
    <t>WV_A_2</t>
  </si>
  <si>
    <t>ViM_043</t>
  </si>
  <si>
    <t>WV_A_4</t>
  </si>
  <si>
    <t>ViM_044</t>
  </si>
  <si>
    <t>WV_C_6</t>
  </si>
  <si>
    <t>ViM_045</t>
  </si>
  <si>
    <t>WV_C_7</t>
  </si>
  <si>
    <t>ViM_046</t>
  </si>
  <si>
    <t>WV_C_8</t>
  </si>
  <si>
    <t>ViM_047</t>
  </si>
  <si>
    <t>Bat hole</t>
  </si>
  <si>
    <t>8 m</t>
  </si>
  <si>
    <t xml:space="preserve">under </t>
  </si>
  <si>
    <t>ViM_048</t>
  </si>
  <si>
    <t>8m</t>
  </si>
  <si>
    <t>ViM_049</t>
  </si>
  <si>
    <t>ViM_050</t>
  </si>
  <si>
    <t>ViM_051</t>
  </si>
  <si>
    <t>9m</t>
  </si>
  <si>
    <t>ViM_052</t>
  </si>
  <si>
    <t>ViM_053</t>
  </si>
  <si>
    <t>random</t>
  </si>
  <si>
    <t>ViM_054</t>
  </si>
  <si>
    <t>ViM_055</t>
  </si>
  <si>
    <t>ViM_056</t>
  </si>
  <si>
    <t>V10</t>
  </si>
  <si>
    <t>ViM_057</t>
  </si>
  <si>
    <t>V11</t>
  </si>
  <si>
    <t xml:space="preserve">bat </t>
  </si>
  <si>
    <t>ViM_058</t>
  </si>
  <si>
    <t>V12</t>
  </si>
  <si>
    <t>ViM_059</t>
  </si>
  <si>
    <t>V13</t>
  </si>
  <si>
    <t>ViM_060</t>
  </si>
  <si>
    <t>V14</t>
  </si>
  <si>
    <t>ViM_061</t>
  </si>
  <si>
    <t>V15</t>
  </si>
  <si>
    <t>ViM_062</t>
  </si>
  <si>
    <t>V16</t>
  </si>
  <si>
    <t>ViM_063</t>
  </si>
  <si>
    <t>V17</t>
  </si>
  <si>
    <t>ViM_064</t>
  </si>
  <si>
    <t>V18</t>
  </si>
  <si>
    <t>ViM_065</t>
  </si>
  <si>
    <t>V19</t>
  </si>
  <si>
    <t>ViM_066</t>
  </si>
  <si>
    <t>V20</t>
  </si>
  <si>
    <t>ViM_067</t>
  </si>
  <si>
    <t>V21</t>
  </si>
  <si>
    <t>ViM_068</t>
  </si>
  <si>
    <t>V22</t>
  </si>
  <si>
    <t>ViM_069</t>
  </si>
  <si>
    <t>V23</t>
  </si>
  <si>
    <t>ViM_070</t>
  </si>
  <si>
    <t>V24</t>
  </si>
  <si>
    <t>ViM_071</t>
  </si>
  <si>
    <t>V25</t>
  </si>
  <si>
    <t>ViM_072</t>
  </si>
  <si>
    <t>V26</t>
  </si>
  <si>
    <t>ViM_073</t>
  </si>
  <si>
    <t>V27</t>
  </si>
  <si>
    <t>ViM_074</t>
  </si>
  <si>
    <t>V28</t>
  </si>
  <si>
    <t>ViM_075</t>
  </si>
  <si>
    <t>V29</t>
  </si>
  <si>
    <t>ViM_076</t>
  </si>
  <si>
    <t>V30</t>
  </si>
  <si>
    <t>ViM_077</t>
  </si>
  <si>
    <t>V31</t>
  </si>
  <si>
    <t>ViM_078</t>
  </si>
  <si>
    <t>V32</t>
  </si>
  <si>
    <t>ViM_079</t>
  </si>
  <si>
    <t>V33</t>
  </si>
  <si>
    <t>ViM_080</t>
  </si>
  <si>
    <t>V34</t>
  </si>
  <si>
    <t>ViM_081</t>
  </si>
  <si>
    <t>North Cliff Mine</t>
  </si>
  <si>
    <t>ViM_082</t>
  </si>
  <si>
    <t>ViM_083</t>
  </si>
  <si>
    <t>substrate</t>
  </si>
  <si>
    <t>ViM_084</t>
  </si>
  <si>
    <t>ViM_085</t>
  </si>
  <si>
    <t>ViM_086</t>
  </si>
  <si>
    <t>ViM_087</t>
  </si>
  <si>
    <t>South Lake Mine</t>
  </si>
  <si>
    <t>ViM_088</t>
  </si>
  <si>
    <t>ViM_089</t>
  </si>
  <si>
    <t>ViM_090</t>
  </si>
  <si>
    <t>ViM_091</t>
  </si>
  <si>
    <t>ViM_092</t>
  </si>
  <si>
    <t>ViM_093</t>
  </si>
  <si>
    <t>ViM_094</t>
  </si>
  <si>
    <t>ViM_095</t>
  </si>
  <si>
    <t>ViM_096</t>
  </si>
  <si>
    <t>ViM_097</t>
  </si>
  <si>
    <t>ViM_098</t>
  </si>
  <si>
    <t>ViM_099</t>
  </si>
  <si>
    <t>ViM_100</t>
  </si>
  <si>
    <t>ViM_101</t>
  </si>
  <si>
    <t>ViM_102</t>
  </si>
  <si>
    <t>ViM_103</t>
  </si>
  <si>
    <t>ViM_104</t>
  </si>
  <si>
    <t>ViM_105</t>
  </si>
  <si>
    <t>ViM_106</t>
  </si>
  <si>
    <t>V_1</t>
  </si>
  <si>
    <t>Iron Mountain Iron Mine</t>
  </si>
  <si>
    <t>ViM_107</t>
  </si>
  <si>
    <t>V_2</t>
  </si>
  <si>
    <t>ViM_108</t>
  </si>
  <si>
    <t>V_3</t>
  </si>
  <si>
    <t>ViM_109</t>
  </si>
  <si>
    <t>V_4</t>
  </si>
  <si>
    <t>ViM_110</t>
  </si>
  <si>
    <t>V_5</t>
  </si>
  <si>
    <t>ViM_111</t>
  </si>
  <si>
    <t>V_6</t>
  </si>
  <si>
    <t>ViM_112</t>
  </si>
  <si>
    <t>V_7</t>
  </si>
  <si>
    <t>ViM_113</t>
  </si>
  <si>
    <t>V_8</t>
  </si>
  <si>
    <t>ViM_114</t>
  </si>
  <si>
    <t>Belt Mine</t>
  </si>
  <si>
    <t>ViM_115</t>
  </si>
  <si>
    <t>ViM_116</t>
  </si>
  <si>
    <t>ViM_117</t>
  </si>
  <si>
    <t>ViM_118</t>
  </si>
  <si>
    <t>ViM_119</t>
  </si>
  <si>
    <t>ViM_120</t>
  </si>
  <si>
    <t>ViM_121</t>
  </si>
  <si>
    <t>ViM_122</t>
  </si>
  <si>
    <t>V_9</t>
  </si>
  <si>
    <t>ViM_123</t>
  </si>
  <si>
    <t>V_10</t>
  </si>
  <si>
    <t>ViM_124</t>
  </si>
  <si>
    <t>V_11</t>
  </si>
  <si>
    <t>ViM_125</t>
  </si>
  <si>
    <t>V_12</t>
  </si>
  <si>
    <t>ViM_126</t>
  </si>
  <si>
    <t>V_13</t>
  </si>
  <si>
    <t>ViM_127</t>
  </si>
  <si>
    <t>V_14</t>
  </si>
  <si>
    <t>ViM_128</t>
  </si>
  <si>
    <t>V_15</t>
  </si>
  <si>
    <t>ViM_129</t>
  </si>
  <si>
    <t>V_16</t>
  </si>
  <si>
    <t>ViM_130</t>
  </si>
  <si>
    <t>V_17</t>
  </si>
  <si>
    <t>ViM_142</t>
  </si>
  <si>
    <t>V_142</t>
  </si>
  <si>
    <t>Adventure Mine</t>
  </si>
  <si>
    <t>ViM_143</t>
  </si>
  <si>
    <t>V_143</t>
  </si>
  <si>
    <t>ViM_144</t>
  </si>
  <si>
    <t>V_144</t>
  </si>
  <si>
    <t>ViM_145</t>
  </si>
  <si>
    <t>V_145</t>
  </si>
  <si>
    <t>ViM_146</t>
  </si>
  <si>
    <t>V_146</t>
  </si>
  <si>
    <t>ViM_147</t>
  </si>
  <si>
    <t>V_147</t>
  </si>
  <si>
    <t>ViM_148</t>
  </si>
  <si>
    <t>V_148</t>
  </si>
  <si>
    <t>ViM_149</t>
  </si>
  <si>
    <t>V_149</t>
  </si>
  <si>
    <t>ViM_150</t>
  </si>
  <si>
    <t>V_150</t>
  </si>
  <si>
    <t>ViM_151</t>
  </si>
  <si>
    <t>V_151</t>
  </si>
  <si>
    <t>ViM_152</t>
  </si>
  <si>
    <t>V_152</t>
  </si>
  <si>
    <t>ViM_153</t>
  </si>
  <si>
    <t>V_153</t>
  </si>
  <si>
    <t>ViM_154</t>
  </si>
  <si>
    <t>V_154</t>
  </si>
  <si>
    <t>ViM_155</t>
  </si>
  <si>
    <t>V_155</t>
  </si>
  <si>
    <t>Pd_001</t>
  </si>
  <si>
    <t>Pd-1</t>
  </si>
  <si>
    <t>Pd_002</t>
  </si>
  <si>
    <t>Pd-2</t>
  </si>
  <si>
    <t>Pd_003</t>
  </si>
  <si>
    <t>Pd-3</t>
  </si>
  <si>
    <t>Pd_004</t>
  </si>
  <si>
    <t>Pd-4</t>
  </si>
  <si>
    <t>Pd_005</t>
  </si>
  <si>
    <t>Pd-5</t>
  </si>
  <si>
    <t>Pd_006</t>
  </si>
  <si>
    <t>Pd-6</t>
  </si>
  <si>
    <t>Pd_007</t>
  </si>
  <si>
    <t>Pd-7</t>
  </si>
  <si>
    <t>Pd_008</t>
  </si>
  <si>
    <t>Pd-8</t>
  </si>
  <si>
    <t>Pd_009</t>
  </si>
  <si>
    <t>Pd-9</t>
  </si>
  <si>
    <t>Pd_010</t>
  </si>
  <si>
    <t>Pd-10</t>
  </si>
  <si>
    <t>Pd_011</t>
  </si>
  <si>
    <t>Pd-11</t>
  </si>
  <si>
    <t>Pd_012</t>
  </si>
  <si>
    <t>Pd-12</t>
  </si>
  <si>
    <t>Pd_013</t>
  </si>
  <si>
    <t>Pd-13</t>
  </si>
  <si>
    <t>Pd_014</t>
  </si>
  <si>
    <t>Pd-14</t>
  </si>
  <si>
    <t>Pd_015</t>
  </si>
  <si>
    <t>Pd-15</t>
  </si>
  <si>
    <t>Pd_016</t>
  </si>
  <si>
    <t>Pd-16</t>
  </si>
  <si>
    <t>Pd_017</t>
  </si>
  <si>
    <t>Pd-17</t>
  </si>
  <si>
    <t>Pd_018</t>
  </si>
  <si>
    <t>Pd-18</t>
  </si>
  <si>
    <t>Pd_019</t>
  </si>
  <si>
    <t>Pd-19</t>
  </si>
  <si>
    <t>Pd_020</t>
  </si>
  <si>
    <t>Pd-20</t>
  </si>
  <si>
    <t>Pd_021</t>
  </si>
  <si>
    <t>Pd-21</t>
  </si>
  <si>
    <t>Pd_022</t>
  </si>
  <si>
    <t>Pd-22</t>
  </si>
  <si>
    <t>Pd_023</t>
  </si>
  <si>
    <t>Pd-23</t>
  </si>
  <si>
    <t>Pd_024</t>
  </si>
  <si>
    <t>Pd-24</t>
  </si>
  <si>
    <t>Pd_025</t>
  </si>
  <si>
    <t>Pd-25</t>
  </si>
  <si>
    <t>Pd_026</t>
  </si>
  <si>
    <t>Pd-26</t>
  </si>
  <si>
    <t>Pd_027</t>
  </si>
  <si>
    <t>Pd-27</t>
  </si>
  <si>
    <t>Pd_028</t>
  </si>
  <si>
    <t>Pd-28</t>
  </si>
  <si>
    <t>Pd_029</t>
  </si>
  <si>
    <t>Pd-29</t>
  </si>
  <si>
    <t>Pd_030</t>
  </si>
  <si>
    <t>Pd-30</t>
  </si>
  <si>
    <t>Pd_031</t>
  </si>
  <si>
    <t>Pd-31</t>
  </si>
  <si>
    <t>Pd_032</t>
  </si>
  <si>
    <t>Pd_033</t>
  </si>
  <si>
    <t>Pd_034</t>
  </si>
  <si>
    <t>S2</t>
  </si>
  <si>
    <t>Pd_035</t>
  </si>
  <si>
    <t>Pd_036</t>
  </si>
  <si>
    <t>S3</t>
  </si>
  <si>
    <t>Pd_037</t>
  </si>
  <si>
    <t>Pd_038</t>
  </si>
  <si>
    <t>S4</t>
  </si>
  <si>
    <t>Pd_039</t>
  </si>
  <si>
    <t>Pd_040</t>
  </si>
  <si>
    <t>S5</t>
  </si>
  <si>
    <t>Pd_041</t>
  </si>
  <si>
    <t>Pd_042</t>
  </si>
  <si>
    <t>WS_A_1</t>
  </si>
  <si>
    <t>Pd_043</t>
  </si>
  <si>
    <t>WB_A_1</t>
  </si>
  <si>
    <t>Pd_044</t>
  </si>
  <si>
    <t>WS_A_2</t>
  </si>
  <si>
    <t>Pd_045</t>
  </si>
  <si>
    <t>WB_A_2</t>
  </si>
  <si>
    <t>Pd_046</t>
  </si>
  <si>
    <t>WS_A_3_WO</t>
  </si>
  <si>
    <t>Pd_047</t>
  </si>
  <si>
    <t>WS_A_4</t>
  </si>
  <si>
    <t>Pd_048</t>
  </si>
  <si>
    <t>WB_A_4</t>
  </si>
  <si>
    <t>Pd_049</t>
  </si>
  <si>
    <t>WS_A_4_WO</t>
  </si>
  <si>
    <t>Pd_050</t>
  </si>
  <si>
    <t>WS_A_5_WO</t>
  </si>
  <si>
    <t>Pd_051</t>
  </si>
  <si>
    <t>WS_C_6</t>
  </si>
  <si>
    <t>Pd_052</t>
  </si>
  <si>
    <t>WB_C_6</t>
  </si>
  <si>
    <t>Pd_053</t>
  </si>
  <si>
    <t>WS_C_7</t>
  </si>
  <si>
    <t>Pd_054</t>
  </si>
  <si>
    <t>WB_C_7</t>
  </si>
  <si>
    <t>Pd_055</t>
  </si>
  <si>
    <t>WS_C_8</t>
  </si>
  <si>
    <t>Pd_056</t>
  </si>
  <si>
    <t>WB_C_8</t>
  </si>
  <si>
    <t>Pd_057</t>
  </si>
  <si>
    <t>WS_C_9_WO</t>
  </si>
  <si>
    <t>Pd_058</t>
  </si>
  <si>
    <t>P1</t>
  </si>
  <si>
    <t>Pd_059</t>
  </si>
  <si>
    <t>P2</t>
  </si>
  <si>
    <t>Pd_060</t>
  </si>
  <si>
    <t>P3</t>
  </si>
  <si>
    <t>Pd_061</t>
  </si>
  <si>
    <t>P4</t>
  </si>
  <si>
    <t>Pd_062</t>
  </si>
  <si>
    <t>P5</t>
  </si>
  <si>
    <t>Pd_063</t>
  </si>
  <si>
    <t>P6</t>
  </si>
  <si>
    <t>Pd_064</t>
  </si>
  <si>
    <t>P7</t>
  </si>
  <si>
    <t>Pd_065</t>
  </si>
  <si>
    <t>P8</t>
  </si>
  <si>
    <t>Pd_066</t>
  </si>
  <si>
    <t>P9</t>
  </si>
  <si>
    <t>Pd_067</t>
  </si>
  <si>
    <t>P10</t>
  </si>
  <si>
    <t>Pd_068</t>
  </si>
  <si>
    <t>P11</t>
  </si>
  <si>
    <t>Pd_069</t>
  </si>
  <si>
    <t>P12</t>
  </si>
  <si>
    <t>Pd_070</t>
  </si>
  <si>
    <t>P13</t>
  </si>
  <si>
    <t>Pd_071</t>
  </si>
  <si>
    <t>P14</t>
  </si>
  <si>
    <t>Pd_072</t>
  </si>
  <si>
    <t>P15</t>
  </si>
  <si>
    <t>Pd_073</t>
  </si>
  <si>
    <t>P16</t>
  </si>
  <si>
    <t>Pd_074</t>
  </si>
  <si>
    <t>P17</t>
  </si>
  <si>
    <t>Pd_075</t>
  </si>
  <si>
    <t>P18</t>
  </si>
  <si>
    <t>Pd_076</t>
  </si>
  <si>
    <t>P19</t>
  </si>
  <si>
    <t>Pd_077</t>
  </si>
  <si>
    <t>P20</t>
  </si>
  <si>
    <t>Pd_078</t>
  </si>
  <si>
    <t>P21</t>
  </si>
  <si>
    <t>Pd_079</t>
  </si>
  <si>
    <t>P22</t>
  </si>
  <si>
    <t>Pd_080</t>
  </si>
  <si>
    <t>P23</t>
  </si>
  <si>
    <t>Pd_081</t>
  </si>
  <si>
    <t>P24</t>
  </si>
  <si>
    <t>Pd_082</t>
  </si>
  <si>
    <t>P25</t>
  </si>
  <si>
    <t>Pd_083</t>
  </si>
  <si>
    <t>P26</t>
  </si>
  <si>
    <t>Pd_084</t>
  </si>
  <si>
    <t>P27</t>
  </si>
  <si>
    <t>Pd_085</t>
  </si>
  <si>
    <t>P28</t>
  </si>
  <si>
    <t>Pd_086</t>
  </si>
  <si>
    <t>P29</t>
  </si>
  <si>
    <t>Pd_087</t>
  </si>
  <si>
    <t>P30</t>
  </si>
  <si>
    <t>Pd_088</t>
  </si>
  <si>
    <t>P31</t>
  </si>
  <si>
    <t>Pd_089</t>
  </si>
  <si>
    <t>P32</t>
  </si>
  <si>
    <t>Pd_090</t>
  </si>
  <si>
    <t>P33</t>
  </si>
  <si>
    <t>Pd_091</t>
  </si>
  <si>
    <t>P34</t>
  </si>
  <si>
    <t>Pd_092</t>
  </si>
  <si>
    <t>Pd_093</t>
  </si>
  <si>
    <t>Pd_094</t>
  </si>
  <si>
    <t>Pd_095</t>
  </si>
  <si>
    <t>Pd_096</t>
  </si>
  <si>
    <t>Pd_097</t>
  </si>
  <si>
    <t>Pd_098</t>
  </si>
  <si>
    <t>Pd_099</t>
  </si>
  <si>
    <t>Pd_100</t>
  </si>
  <si>
    <t>Pd_101</t>
  </si>
  <si>
    <t>Pd_102</t>
  </si>
  <si>
    <t>Pd_103</t>
  </si>
  <si>
    <t>Pd_104</t>
  </si>
  <si>
    <t>Pd_105</t>
  </si>
  <si>
    <t>Pd_106</t>
  </si>
  <si>
    <t>Pd_107</t>
  </si>
  <si>
    <t>Pd_108</t>
  </si>
  <si>
    <t>Pd_109</t>
  </si>
  <si>
    <t>Pd_110</t>
  </si>
  <si>
    <t>Pd_111</t>
  </si>
  <si>
    <t>Pd_112</t>
  </si>
  <si>
    <t>Pd_113</t>
  </si>
  <si>
    <t>Pd_114</t>
  </si>
  <si>
    <t>Pd_115</t>
  </si>
  <si>
    <t>Pd_116</t>
  </si>
  <si>
    <t>Pd_117</t>
  </si>
  <si>
    <t>P_1</t>
  </si>
  <si>
    <t>Pd_118</t>
  </si>
  <si>
    <t>P_2</t>
  </si>
  <si>
    <t>Pd_119</t>
  </si>
  <si>
    <t>P_3</t>
  </si>
  <si>
    <t>Pd_120</t>
  </si>
  <si>
    <t>P_4</t>
  </si>
  <si>
    <t>Pd_121</t>
  </si>
  <si>
    <t>P_5</t>
  </si>
  <si>
    <t>Pd_122</t>
  </si>
  <si>
    <t>P_6</t>
  </si>
  <si>
    <t>Pd_123</t>
  </si>
  <si>
    <t>P_7</t>
  </si>
  <si>
    <t>Pd_124</t>
  </si>
  <si>
    <t>P_8</t>
  </si>
  <si>
    <t>Pd_125</t>
  </si>
  <si>
    <t>Pd_126</t>
  </si>
  <si>
    <t>Pd_127</t>
  </si>
  <si>
    <t>Pd_128</t>
  </si>
  <si>
    <t>Pd_129</t>
  </si>
  <si>
    <t>Pd_130</t>
  </si>
  <si>
    <t>Pd_131</t>
  </si>
  <si>
    <t>Pd_132</t>
  </si>
  <si>
    <t>Pd_133</t>
  </si>
  <si>
    <t>P_9</t>
  </si>
  <si>
    <t>Pd_134</t>
  </si>
  <si>
    <t>P_10</t>
  </si>
  <si>
    <t>Pd_135</t>
  </si>
  <si>
    <t>P_11</t>
  </si>
  <si>
    <t>Pd_136</t>
  </si>
  <si>
    <t>P_12</t>
  </si>
  <si>
    <t>Pd_137</t>
  </si>
  <si>
    <t>P_13</t>
  </si>
  <si>
    <t>Pd_138</t>
  </si>
  <si>
    <t>P_14</t>
  </si>
  <si>
    <t>Pd_139</t>
  </si>
  <si>
    <t>P_15</t>
  </si>
  <si>
    <t>Pd_140</t>
  </si>
  <si>
    <t>P_16</t>
  </si>
  <si>
    <t>Pd_141</t>
  </si>
  <si>
    <t>P_17</t>
  </si>
  <si>
    <t>Pd_142</t>
  </si>
  <si>
    <t>P_142</t>
  </si>
  <si>
    <t>Pd_143</t>
  </si>
  <si>
    <t>P_143</t>
  </si>
  <si>
    <t>Pd_144</t>
  </si>
  <si>
    <t>P_144</t>
  </si>
  <si>
    <t>Pd_145</t>
  </si>
  <si>
    <t>P_145</t>
  </si>
  <si>
    <t>Pd_146</t>
  </si>
  <si>
    <t>P_146</t>
  </si>
  <si>
    <t>Pd_147</t>
  </si>
  <si>
    <t>P_147</t>
  </si>
  <si>
    <t>Pd_148</t>
  </si>
  <si>
    <t>P_148</t>
  </si>
  <si>
    <t>Pd_149</t>
  </si>
  <si>
    <t>P_149</t>
  </si>
  <si>
    <t>Pd_150</t>
  </si>
  <si>
    <t>P_150</t>
  </si>
  <si>
    <t>Pd_151</t>
  </si>
  <si>
    <t>P_151</t>
  </si>
  <si>
    <t>Pd_152</t>
  </si>
  <si>
    <t>P_152</t>
  </si>
  <si>
    <t>Pd_153</t>
  </si>
  <si>
    <t>P_153</t>
  </si>
  <si>
    <t>Pd_154</t>
  </si>
  <si>
    <t>P_154</t>
  </si>
  <si>
    <t>Pd_155</t>
  </si>
  <si>
    <t>P_155</t>
  </si>
  <si>
    <t>visible signs of Pd</t>
  </si>
  <si>
    <t>switched up tubes this one is in viral medium</t>
  </si>
  <si>
    <t>switched up tubes this one is in RNA later</t>
  </si>
  <si>
    <t>BOX ONE</t>
  </si>
  <si>
    <t>BOX TWO</t>
  </si>
  <si>
    <t>Pd_156</t>
  </si>
  <si>
    <t>P_156</t>
  </si>
  <si>
    <t>Keel Ridge Mine</t>
  </si>
  <si>
    <t>Pd_157</t>
  </si>
  <si>
    <t>P_157</t>
  </si>
  <si>
    <t>Pd_158</t>
  </si>
  <si>
    <t>P_158</t>
  </si>
  <si>
    <t>Pd_159</t>
  </si>
  <si>
    <t>P_159</t>
  </si>
  <si>
    <t>Pd_160</t>
  </si>
  <si>
    <t>P_160</t>
  </si>
  <si>
    <t>Pd_161</t>
  </si>
  <si>
    <t>P_161</t>
  </si>
  <si>
    <t>Pd_162</t>
  </si>
  <si>
    <t>P_162</t>
  </si>
  <si>
    <t>Pd_163</t>
  </si>
  <si>
    <t>P_163</t>
  </si>
  <si>
    <t>Pd_164</t>
  </si>
  <si>
    <t>P_164</t>
  </si>
  <si>
    <t>Mead Mine</t>
  </si>
  <si>
    <t>before wall</t>
  </si>
  <si>
    <t>Pd_165</t>
  </si>
  <si>
    <t>P_165</t>
  </si>
  <si>
    <t>Pd_166</t>
  </si>
  <si>
    <t>P_166</t>
  </si>
  <si>
    <t>Pd_167</t>
  </si>
  <si>
    <t>P_167</t>
  </si>
  <si>
    <t>Pd_168</t>
  </si>
  <si>
    <t>P_168</t>
  </si>
  <si>
    <t>Pd_169</t>
  </si>
  <si>
    <t>P_169</t>
  </si>
  <si>
    <t>Pd_170</t>
  </si>
  <si>
    <t>P_170</t>
  </si>
  <si>
    <t>Pd_171</t>
  </si>
  <si>
    <t>P_171</t>
  </si>
  <si>
    <t>Pd_172</t>
  </si>
  <si>
    <t>P_172</t>
  </si>
  <si>
    <t>Pd_173</t>
  </si>
  <si>
    <t>P_173</t>
  </si>
  <si>
    <t>Pd_174</t>
  </si>
  <si>
    <t>P_174</t>
  </si>
  <si>
    <t>Pd_175</t>
  </si>
  <si>
    <t>P_175</t>
  </si>
  <si>
    <t>Pd_176</t>
  </si>
  <si>
    <t>P_176</t>
  </si>
  <si>
    <t>Pd_177</t>
  </si>
  <si>
    <t>P_177</t>
  </si>
  <si>
    <t>Pd_178</t>
  </si>
  <si>
    <t>P_178</t>
  </si>
  <si>
    <t>Pd_179</t>
  </si>
  <si>
    <t>P_179</t>
  </si>
  <si>
    <t>Pd_180</t>
  </si>
  <si>
    <t>P_180</t>
  </si>
  <si>
    <t>Pd_181</t>
  </si>
  <si>
    <t>P_181</t>
  </si>
  <si>
    <t>B</t>
  </si>
  <si>
    <t>Pd_182</t>
  </si>
  <si>
    <t>P_182</t>
  </si>
  <si>
    <t>Pd_183</t>
  </si>
  <si>
    <t>P_183</t>
  </si>
  <si>
    <t>Pd_184</t>
  </si>
  <si>
    <t>P_184</t>
  </si>
  <si>
    <t>Pd_185</t>
  </si>
  <si>
    <t>P_185</t>
  </si>
  <si>
    <t>Pd_186</t>
  </si>
  <si>
    <t>P_186</t>
  </si>
  <si>
    <t>Pd_187</t>
  </si>
  <si>
    <t>P_187</t>
  </si>
  <si>
    <t>Pd_188</t>
  </si>
  <si>
    <t>P_188</t>
  </si>
  <si>
    <t>BOX THREE</t>
  </si>
  <si>
    <t>ViM_156</t>
  </si>
  <si>
    <t>V_156</t>
  </si>
  <si>
    <t>ViM_157</t>
  </si>
  <si>
    <t>V_157</t>
  </si>
  <si>
    <t>ViM_158</t>
  </si>
  <si>
    <t>V_158</t>
  </si>
  <si>
    <t>ViM_159</t>
  </si>
  <si>
    <t>V_159</t>
  </si>
  <si>
    <t>ViM_160</t>
  </si>
  <si>
    <t>V_160</t>
  </si>
  <si>
    <t>ViM_161</t>
  </si>
  <si>
    <t>V_161</t>
  </si>
  <si>
    <t>ViM_162</t>
  </si>
  <si>
    <t>V_162</t>
  </si>
  <si>
    <t>ViM_163</t>
  </si>
  <si>
    <t>V_163</t>
  </si>
  <si>
    <t>ViM_164</t>
  </si>
  <si>
    <t>V_164</t>
  </si>
  <si>
    <t>ViM_165</t>
  </si>
  <si>
    <t>V_165</t>
  </si>
  <si>
    <t>ViM_166</t>
  </si>
  <si>
    <t>V_166</t>
  </si>
  <si>
    <t>ViM_167</t>
  </si>
  <si>
    <t>V_167</t>
  </si>
  <si>
    <t>ViM_168</t>
  </si>
  <si>
    <t>V_168</t>
  </si>
  <si>
    <t>ViM_169</t>
  </si>
  <si>
    <t>V_169</t>
  </si>
  <si>
    <t>ViM_170</t>
  </si>
  <si>
    <t>V_170</t>
  </si>
  <si>
    <t>ViM_171</t>
  </si>
  <si>
    <t>V_171</t>
  </si>
  <si>
    <t>ViM_172</t>
  </si>
  <si>
    <t>V_172</t>
  </si>
  <si>
    <t>ViM_173</t>
  </si>
  <si>
    <t>V_173</t>
  </si>
  <si>
    <t>ViM_174</t>
  </si>
  <si>
    <t>V_174</t>
  </si>
  <si>
    <t>ViM_175</t>
  </si>
  <si>
    <t>V_175</t>
  </si>
  <si>
    <t>ViM_176</t>
  </si>
  <si>
    <t>V_176</t>
  </si>
  <si>
    <t>ViM_177</t>
  </si>
  <si>
    <t>V_177</t>
  </si>
  <si>
    <t>ViM_178</t>
  </si>
  <si>
    <t>V_178</t>
  </si>
  <si>
    <t>ViM_179</t>
  </si>
  <si>
    <t>V_179</t>
  </si>
  <si>
    <t>ViM_180</t>
  </si>
  <si>
    <t>V_180</t>
  </si>
  <si>
    <t>ViM_181</t>
  </si>
  <si>
    <t>V_181</t>
  </si>
  <si>
    <t>ViM_182</t>
  </si>
  <si>
    <t>V_182</t>
  </si>
  <si>
    <t>ViM_183</t>
  </si>
  <si>
    <t>V_183</t>
  </si>
  <si>
    <t>ViM_184</t>
  </si>
  <si>
    <t>V_184</t>
  </si>
  <si>
    <t>ViM_185</t>
  </si>
  <si>
    <t>V_185</t>
  </si>
  <si>
    <t>ViM_186</t>
  </si>
  <si>
    <t>V_186</t>
  </si>
  <si>
    <t>ViM_187</t>
  </si>
  <si>
    <t>V_187</t>
  </si>
  <si>
    <t>ViM_188</t>
  </si>
  <si>
    <t>V_188</t>
  </si>
  <si>
    <t>what was swabbed</t>
  </si>
  <si>
    <t>NEGATIVE CONTROL - BAT FLEW OFF BEFORE WE SWABBED MOUTH</t>
  </si>
  <si>
    <t>ViM_189</t>
  </si>
  <si>
    <t>ViM_190</t>
  </si>
  <si>
    <t>ViM_191</t>
  </si>
  <si>
    <t>V_189</t>
  </si>
  <si>
    <t>V_190</t>
  </si>
  <si>
    <t>V_191</t>
  </si>
  <si>
    <t>NEGATIVE CONTROL</t>
  </si>
  <si>
    <t>Pd_189</t>
  </si>
  <si>
    <t>Pd_190</t>
  </si>
  <si>
    <t>Pd_191</t>
  </si>
  <si>
    <t>P_189</t>
  </si>
  <si>
    <t>P_190</t>
  </si>
  <si>
    <t>P_191</t>
  </si>
  <si>
    <t>Ct values</t>
  </si>
  <si>
    <t>undetermined</t>
  </si>
  <si>
    <t>PC-cells</t>
  </si>
  <si>
    <t>PC-DNA</t>
  </si>
  <si>
    <t>NTC</t>
  </si>
  <si>
    <t>NTC1</t>
  </si>
  <si>
    <t>Unknown Keweenaw</t>
  </si>
  <si>
    <t>Windsor Shaft #3</t>
  </si>
  <si>
    <t>Lafayette Mine</t>
  </si>
  <si>
    <t>Pd load in nanograms</t>
  </si>
  <si>
    <t>pd loads *-1</t>
  </si>
  <si>
    <t>log_nanograms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</si>
</sst>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30"/>
      <color theme="1"/>
      <name val="Arial"/>
      <family val="2"/>
      <scheme val="minor"/>
    </font>
    <font>
      <b/>
      <sz val="3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1" fillId="0" borderId="8" xfId="0" applyFont="1" applyBorder="1"/>
    <xf numFmtId="0" fontId="1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9" xfId="0" applyFont="1" applyBorder="1"/>
    <xf numFmtId="0" fontId="0" fillId="0" borderId="4" xfId="0" applyBorder="1"/>
    <xf numFmtId="0" fontId="1" fillId="4" borderId="2" xfId="0" applyFont="1" applyFill="1" applyBorder="1"/>
    <xf numFmtId="0" fontId="1" fillId="4" borderId="0" xfId="0" applyFont="1" applyFill="1"/>
    <xf numFmtId="0" fontId="1" fillId="4" borderId="7" xfId="0" applyFont="1" applyFill="1" applyBorder="1"/>
    <xf numFmtId="0" fontId="4" fillId="4" borderId="2" xfId="0" applyFont="1" applyFill="1" applyBorder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1" fillId="5" borderId="0" xfId="0" applyFont="1" applyFill="1"/>
    <xf numFmtId="0" fontId="4" fillId="5" borderId="0" xfId="0" applyFont="1" applyFill="1" applyAlignment="1">
      <alignment horizontal="right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0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84"/>
  <sheetViews>
    <sheetView topLeftCell="A161" workbookViewId="0">
      <selection activeCell="E189" sqref="E189"/>
    </sheetView>
  </sheetViews>
  <sheetFormatPr defaultColWidth="12.54296875" defaultRowHeight="15.75" customHeight="1" x14ac:dyDescent="0.25"/>
  <cols>
    <col min="2" max="2" width="12.81640625" customWidth="1"/>
    <col min="3" max="3" width="18.54296875" customWidth="1"/>
    <col min="14" max="14" width="16" bestFit="1" customWidth="1"/>
  </cols>
  <sheetData>
    <row r="1" spans="1:14" ht="37.5" x14ac:dyDescent="0.75">
      <c r="A1" s="45" t="s">
        <v>565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 ht="28.5" customHeight="1" x14ac:dyDescent="0.25">
      <c r="A2" s="1"/>
      <c r="B2" s="1" t="s">
        <v>20</v>
      </c>
      <c r="C2" s="1" t="s">
        <v>8</v>
      </c>
      <c r="D2" s="1" t="s">
        <v>9</v>
      </c>
      <c r="E2" s="1" t="s">
        <v>10</v>
      </c>
      <c r="F2" s="1" t="s">
        <v>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31" t="s">
        <v>704</v>
      </c>
      <c r="M2" s="1" t="s">
        <v>21</v>
      </c>
      <c r="N2" s="30" t="s">
        <v>16</v>
      </c>
    </row>
    <row r="3" spans="1:14" ht="12.5" x14ac:dyDescent="0.25">
      <c r="A3" s="3" t="s">
        <v>22</v>
      </c>
      <c r="B3" s="4" t="s">
        <v>23</v>
      </c>
      <c r="C3" s="4" t="s">
        <v>3</v>
      </c>
      <c r="D3" s="4" t="s">
        <v>1</v>
      </c>
      <c r="E3" s="4" t="s">
        <v>4</v>
      </c>
      <c r="F3" s="12"/>
      <c r="G3" s="4">
        <v>7.2</v>
      </c>
      <c r="H3" s="4" t="s">
        <v>17</v>
      </c>
      <c r="I3" s="4">
        <v>9</v>
      </c>
      <c r="J3" s="4">
        <v>11</v>
      </c>
      <c r="K3" s="4">
        <v>2023</v>
      </c>
      <c r="L3" s="4" t="s">
        <v>24</v>
      </c>
      <c r="M3" s="13"/>
    </row>
    <row r="4" spans="1:14" ht="12.5" x14ac:dyDescent="0.25">
      <c r="A4" s="5" t="s">
        <v>25</v>
      </c>
      <c r="B4" s="1" t="s">
        <v>26</v>
      </c>
      <c r="C4" s="1" t="s">
        <v>3</v>
      </c>
      <c r="F4" s="1">
        <v>0</v>
      </c>
      <c r="G4" s="1">
        <v>7</v>
      </c>
      <c r="H4" s="1" t="s">
        <v>17</v>
      </c>
      <c r="I4" s="1">
        <v>9</v>
      </c>
      <c r="J4" s="1">
        <v>11</v>
      </c>
      <c r="K4" s="1">
        <v>2023</v>
      </c>
      <c r="L4" s="1" t="s">
        <v>27</v>
      </c>
      <c r="M4" s="6"/>
    </row>
    <row r="5" spans="1:14" ht="12.5" x14ac:dyDescent="0.25">
      <c r="A5" s="5" t="s">
        <v>28</v>
      </c>
      <c r="B5" s="1" t="s">
        <v>29</v>
      </c>
      <c r="C5" s="1" t="s">
        <v>3</v>
      </c>
      <c r="D5" s="1" t="s">
        <v>1</v>
      </c>
      <c r="E5" s="1" t="s">
        <v>4</v>
      </c>
      <c r="G5" s="1">
        <v>7</v>
      </c>
      <c r="H5" s="1" t="s">
        <v>17</v>
      </c>
      <c r="I5" s="1">
        <v>9</v>
      </c>
      <c r="J5" s="1">
        <v>11</v>
      </c>
      <c r="K5" s="1">
        <v>2023</v>
      </c>
      <c r="L5" s="1" t="s">
        <v>24</v>
      </c>
      <c r="M5" s="6"/>
    </row>
    <row r="6" spans="1:14" ht="12.5" x14ac:dyDescent="0.25">
      <c r="A6" s="5" t="s">
        <v>30</v>
      </c>
      <c r="B6" s="1" t="s">
        <v>31</v>
      </c>
      <c r="C6" s="1" t="s">
        <v>3</v>
      </c>
      <c r="F6" s="1">
        <v>50</v>
      </c>
      <c r="G6" s="1">
        <v>6.9</v>
      </c>
      <c r="H6" s="1" t="s">
        <v>17</v>
      </c>
      <c r="I6" s="1">
        <v>9</v>
      </c>
      <c r="J6" s="1">
        <v>11</v>
      </c>
      <c r="K6" s="1">
        <v>2023</v>
      </c>
      <c r="L6" s="1" t="s">
        <v>27</v>
      </c>
      <c r="M6" s="6"/>
    </row>
    <row r="7" spans="1:14" ht="12.5" x14ac:dyDescent="0.25">
      <c r="A7" s="5" t="s">
        <v>32</v>
      </c>
      <c r="B7" s="1" t="s">
        <v>33</v>
      </c>
      <c r="C7" s="1" t="s">
        <v>3</v>
      </c>
      <c r="D7" s="1" t="s">
        <v>1</v>
      </c>
      <c r="E7" s="1" t="s">
        <v>2</v>
      </c>
      <c r="G7" s="1">
        <v>6.9</v>
      </c>
      <c r="H7" s="1" t="s">
        <v>17</v>
      </c>
      <c r="I7" s="1">
        <v>9</v>
      </c>
      <c r="J7" s="1">
        <v>11</v>
      </c>
      <c r="K7" s="1">
        <v>2023</v>
      </c>
      <c r="L7" s="1" t="s">
        <v>24</v>
      </c>
      <c r="M7" s="6"/>
    </row>
    <row r="8" spans="1:14" ht="12.5" x14ac:dyDescent="0.25">
      <c r="A8" s="5" t="s">
        <v>34</v>
      </c>
      <c r="B8" s="1" t="s">
        <v>35</v>
      </c>
      <c r="C8" s="1" t="s">
        <v>3</v>
      </c>
      <c r="F8" s="1">
        <v>100</v>
      </c>
      <c r="G8" s="1">
        <v>7</v>
      </c>
      <c r="H8" s="1" t="s">
        <v>17</v>
      </c>
      <c r="I8" s="1">
        <v>9</v>
      </c>
      <c r="J8" s="1">
        <v>11</v>
      </c>
      <c r="K8" s="1">
        <v>2023</v>
      </c>
      <c r="L8" s="1" t="s">
        <v>27</v>
      </c>
      <c r="M8" s="6"/>
    </row>
    <row r="9" spans="1:14" ht="12.5" x14ac:dyDescent="0.25">
      <c r="A9" s="5" t="s">
        <v>36</v>
      </c>
      <c r="B9" s="1" t="s">
        <v>37</v>
      </c>
      <c r="C9" s="1" t="s">
        <v>3</v>
      </c>
      <c r="D9" s="1" t="s">
        <v>1</v>
      </c>
      <c r="E9" s="1" t="s">
        <v>2</v>
      </c>
      <c r="G9" s="1">
        <v>7</v>
      </c>
      <c r="H9" s="1" t="s">
        <v>17</v>
      </c>
      <c r="I9" s="1">
        <v>9</v>
      </c>
      <c r="J9" s="1">
        <v>11</v>
      </c>
      <c r="K9" s="1">
        <v>2023</v>
      </c>
      <c r="L9" s="1" t="s">
        <v>24</v>
      </c>
      <c r="M9" s="6"/>
    </row>
    <row r="10" spans="1:14" ht="12.5" x14ac:dyDescent="0.25">
      <c r="A10" s="5" t="s">
        <v>38</v>
      </c>
      <c r="B10" s="1" t="s">
        <v>39</v>
      </c>
      <c r="C10" s="1" t="s">
        <v>3</v>
      </c>
      <c r="F10" s="1">
        <v>150</v>
      </c>
      <c r="G10" s="1">
        <v>7.3</v>
      </c>
      <c r="H10" s="1" t="s">
        <v>17</v>
      </c>
      <c r="I10" s="1">
        <v>9</v>
      </c>
      <c r="J10" s="1">
        <v>11</v>
      </c>
      <c r="K10" s="1">
        <v>2023</v>
      </c>
      <c r="L10" s="1" t="s">
        <v>27</v>
      </c>
      <c r="M10" s="6"/>
    </row>
    <row r="11" spans="1:14" ht="12.5" x14ac:dyDescent="0.25">
      <c r="A11" s="5" t="s">
        <v>40</v>
      </c>
      <c r="B11" s="1" t="s">
        <v>41</v>
      </c>
      <c r="C11" s="1" t="s">
        <v>3</v>
      </c>
      <c r="D11" s="1" t="s">
        <v>1</v>
      </c>
      <c r="E11" s="1" t="s">
        <v>2</v>
      </c>
      <c r="G11" s="1">
        <v>6.9</v>
      </c>
      <c r="H11" s="1" t="s">
        <v>17</v>
      </c>
      <c r="I11" s="1">
        <v>9</v>
      </c>
      <c r="J11" s="1">
        <v>11</v>
      </c>
      <c r="K11" s="1">
        <v>2023</v>
      </c>
      <c r="L11" s="1" t="s">
        <v>24</v>
      </c>
      <c r="M11" s="6"/>
    </row>
    <row r="12" spans="1:14" ht="12.5" x14ac:dyDescent="0.25">
      <c r="A12" s="5" t="s">
        <v>42</v>
      </c>
      <c r="B12" s="1" t="s">
        <v>43</v>
      </c>
      <c r="C12" s="1" t="s">
        <v>3</v>
      </c>
      <c r="F12" s="1">
        <v>200</v>
      </c>
      <c r="G12" s="1">
        <v>7.3</v>
      </c>
      <c r="H12" s="1" t="s">
        <v>17</v>
      </c>
      <c r="I12" s="1">
        <v>9</v>
      </c>
      <c r="J12" s="1">
        <v>11</v>
      </c>
      <c r="K12" s="1">
        <v>2023</v>
      </c>
      <c r="L12" s="1" t="s">
        <v>27</v>
      </c>
      <c r="M12" s="6"/>
    </row>
    <row r="13" spans="1:14" ht="12.5" x14ac:dyDescent="0.25">
      <c r="A13" s="5" t="s">
        <v>44</v>
      </c>
      <c r="B13" s="1" t="s">
        <v>45</v>
      </c>
      <c r="C13" s="1" t="s">
        <v>3</v>
      </c>
      <c r="D13" s="1" t="s">
        <v>1</v>
      </c>
      <c r="E13" s="1" t="s">
        <v>2</v>
      </c>
      <c r="G13" s="1">
        <v>7</v>
      </c>
      <c r="H13" s="1" t="s">
        <v>17</v>
      </c>
      <c r="I13" s="1">
        <v>9</v>
      </c>
      <c r="J13" s="1">
        <v>11</v>
      </c>
      <c r="K13" s="1">
        <v>2023</v>
      </c>
      <c r="L13" s="1" t="s">
        <v>24</v>
      </c>
      <c r="M13" s="6"/>
    </row>
    <row r="14" spans="1:14" ht="12.5" x14ac:dyDescent="0.25">
      <c r="A14" s="5" t="s">
        <v>46</v>
      </c>
      <c r="B14" s="1" t="s">
        <v>47</v>
      </c>
      <c r="C14" s="1" t="s">
        <v>3</v>
      </c>
      <c r="F14" s="1">
        <v>250</v>
      </c>
      <c r="G14" s="1">
        <v>7</v>
      </c>
      <c r="H14" s="1" t="s">
        <v>17</v>
      </c>
      <c r="I14" s="1">
        <v>9</v>
      </c>
      <c r="J14" s="1">
        <v>11</v>
      </c>
      <c r="K14" s="1">
        <v>2023</v>
      </c>
      <c r="L14" s="1" t="s">
        <v>27</v>
      </c>
      <c r="M14" s="6"/>
    </row>
    <row r="15" spans="1:14" ht="12.5" x14ac:dyDescent="0.25">
      <c r="A15" s="5" t="s">
        <v>48</v>
      </c>
      <c r="B15" s="1" t="s">
        <v>49</v>
      </c>
      <c r="C15" s="1" t="s">
        <v>3</v>
      </c>
      <c r="F15" s="1">
        <v>300</v>
      </c>
      <c r="G15" s="1">
        <v>6.8</v>
      </c>
      <c r="H15" s="1" t="s">
        <v>17</v>
      </c>
      <c r="I15" s="1">
        <v>9</v>
      </c>
      <c r="J15" s="1">
        <v>11</v>
      </c>
      <c r="K15" s="1">
        <v>2023</v>
      </c>
      <c r="M15" s="6"/>
    </row>
    <row r="16" spans="1:14" ht="12.5" x14ac:dyDescent="0.25">
      <c r="A16" s="5" t="s">
        <v>50</v>
      </c>
      <c r="B16" s="1" t="s">
        <v>51</v>
      </c>
      <c r="C16" s="1" t="s">
        <v>3</v>
      </c>
      <c r="D16" s="1" t="s">
        <v>1</v>
      </c>
      <c r="E16" s="1" t="s">
        <v>2</v>
      </c>
      <c r="G16" s="1">
        <v>7.1</v>
      </c>
      <c r="H16" s="1" t="s">
        <v>17</v>
      </c>
      <c r="I16" s="1">
        <v>9</v>
      </c>
      <c r="J16" s="1">
        <v>11</v>
      </c>
      <c r="K16" s="1">
        <v>2023</v>
      </c>
      <c r="L16" s="1" t="s">
        <v>24</v>
      </c>
      <c r="M16" s="6"/>
    </row>
    <row r="17" spans="1:13" ht="12.5" x14ac:dyDescent="0.25">
      <c r="A17" s="5" t="s">
        <v>52</v>
      </c>
      <c r="B17" s="1" t="s">
        <v>53</v>
      </c>
      <c r="C17" s="1" t="s">
        <v>3</v>
      </c>
      <c r="F17" s="1">
        <v>350</v>
      </c>
      <c r="G17" s="1">
        <v>7.1</v>
      </c>
      <c r="H17" s="1" t="s">
        <v>17</v>
      </c>
      <c r="I17" s="1">
        <v>9</v>
      </c>
      <c r="J17" s="1">
        <v>11</v>
      </c>
      <c r="K17" s="1">
        <v>2023</v>
      </c>
      <c r="M17" s="6"/>
    </row>
    <row r="18" spans="1:13" ht="12.5" x14ac:dyDescent="0.25">
      <c r="A18" s="5" t="s">
        <v>54</v>
      </c>
      <c r="B18" s="1" t="s">
        <v>55</v>
      </c>
      <c r="C18" s="1" t="s">
        <v>3</v>
      </c>
      <c r="F18" s="1">
        <v>400</v>
      </c>
      <c r="G18" s="1">
        <v>7</v>
      </c>
      <c r="H18" s="1" t="s">
        <v>17</v>
      </c>
      <c r="I18" s="1">
        <v>9</v>
      </c>
      <c r="J18" s="1">
        <v>11</v>
      </c>
      <c r="K18" s="1">
        <v>2023</v>
      </c>
      <c r="M18" s="6"/>
    </row>
    <row r="19" spans="1:13" ht="12.5" x14ac:dyDescent="0.25">
      <c r="A19" s="5" t="s">
        <v>56</v>
      </c>
      <c r="B19" s="1" t="s">
        <v>57</v>
      </c>
      <c r="C19" s="1" t="s">
        <v>3</v>
      </c>
      <c r="F19" s="1">
        <v>450</v>
      </c>
      <c r="G19" s="1">
        <v>6.8</v>
      </c>
      <c r="H19" s="1" t="s">
        <v>17</v>
      </c>
      <c r="I19" s="1">
        <v>9</v>
      </c>
      <c r="J19" s="1">
        <v>11</v>
      </c>
      <c r="K19" s="1">
        <v>2023</v>
      </c>
      <c r="M19" s="6"/>
    </row>
    <row r="20" spans="1:13" ht="12.5" x14ac:dyDescent="0.25">
      <c r="A20" s="5" t="s">
        <v>58</v>
      </c>
      <c r="B20" s="1" t="s">
        <v>59</v>
      </c>
      <c r="C20" s="1" t="s">
        <v>3</v>
      </c>
      <c r="D20" s="1" t="s">
        <v>1</v>
      </c>
      <c r="E20" s="1" t="s">
        <v>4</v>
      </c>
      <c r="G20" s="1">
        <v>6.8</v>
      </c>
      <c r="H20" s="1" t="s">
        <v>17</v>
      </c>
      <c r="I20" s="1">
        <v>9</v>
      </c>
      <c r="J20" s="1">
        <v>11</v>
      </c>
      <c r="K20" s="1">
        <v>2023</v>
      </c>
      <c r="L20" s="1" t="s">
        <v>24</v>
      </c>
      <c r="M20" s="6"/>
    </row>
    <row r="21" spans="1:13" ht="12.5" x14ac:dyDescent="0.25">
      <c r="A21" s="5" t="s">
        <v>60</v>
      </c>
      <c r="B21" s="1" t="s">
        <v>61</v>
      </c>
      <c r="C21" s="1" t="s">
        <v>3</v>
      </c>
      <c r="D21" s="1" t="s">
        <v>5</v>
      </c>
      <c r="E21" s="1" t="s">
        <v>4</v>
      </c>
      <c r="G21" s="1">
        <v>7.4</v>
      </c>
      <c r="H21" s="1" t="s">
        <v>18</v>
      </c>
      <c r="I21" s="1">
        <v>9</v>
      </c>
      <c r="J21" s="1">
        <v>11</v>
      </c>
      <c r="K21" s="1">
        <v>2023</v>
      </c>
      <c r="L21" s="1" t="s">
        <v>24</v>
      </c>
      <c r="M21" s="6"/>
    </row>
    <row r="22" spans="1:13" ht="12.5" x14ac:dyDescent="0.25">
      <c r="A22" s="5" t="s">
        <v>62</v>
      </c>
      <c r="B22" s="1" t="s">
        <v>63</v>
      </c>
      <c r="C22" s="1" t="s">
        <v>3</v>
      </c>
      <c r="F22" s="1">
        <v>20</v>
      </c>
      <c r="G22" s="1">
        <v>7.3</v>
      </c>
      <c r="H22" s="1" t="s">
        <v>18</v>
      </c>
      <c r="I22" s="1">
        <v>9</v>
      </c>
      <c r="J22" s="1">
        <v>11</v>
      </c>
      <c r="K22" s="1">
        <v>2023</v>
      </c>
      <c r="M22" s="6"/>
    </row>
    <row r="23" spans="1:13" ht="12.5" x14ac:dyDescent="0.25">
      <c r="A23" s="5" t="s">
        <v>64</v>
      </c>
      <c r="B23" s="1" t="s">
        <v>65</v>
      </c>
      <c r="C23" s="1" t="s">
        <v>3</v>
      </c>
      <c r="F23" s="1">
        <v>0</v>
      </c>
      <c r="G23" s="1">
        <v>7</v>
      </c>
      <c r="H23" s="1" t="s">
        <v>18</v>
      </c>
      <c r="I23" s="1">
        <v>9</v>
      </c>
      <c r="J23" s="1">
        <v>11</v>
      </c>
      <c r="K23" s="1">
        <v>2023</v>
      </c>
      <c r="M23" s="6"/>
    </row>
    <row r="24" spans="1:13" ht="12.5" x14ac:dyDescent="0.25">
      <c r="A24" s="5" t="s">
        <v>66</v>
      </c>
      <c r="B24" s="1" t="s">
        <v>67</v>
      </c>
      <c r="C24" s="1" t="s">
        <v>3</v>
      </c>
      <c r="D24" s="1" t="s">
        <v>1</v>
      </c>
      <c r="G24" s="1">
        <v>7</v>
      </c>
      <c r="H24" s="1" t="s">
        <v>18</v>
      </c>
      <c r="I24" s="1">
        <v>9</v>
      </c>
      <c r="J24" s="1">
        <v>11</v>
      </c>
      <c r="K24" s="1">
        <v>2023</v>
      </c>
      <c r="L24" s="1" t="s">
        <v>24</v>
      </c>
      <c r="M24" s="6"/>
    </row>
    <row r="25" spans="1:13" ht="12.5" x14ac:dyDescent="0.25">
      <c r="A25" s="5" t="s">
        <v>68</v>
      </c>
      <c r="B25" s="1" t="s">
        <v>69</v>
      </c>
      <c r="C25" s="1" t="s">
        <v>3</v>
      </c>
      <c r="F25" s="1">
        <v>50</v>
      </c>
      <c r="G25" s="1">
        <v>7</v>
      </c>
      <c r="H25" s="1" t="s">
        <v>18</v>
      </c>
      <c r="I25" s="1">
        <v>9</v>
      </c>
      <c r="J25" s="1">
        <v>11</v>
      </c>
      <c r="K25" s="1">
        <v>2023</v>
      </c>
      <c r="M25" s="6"/>
    </row>
    <row r="26" spans="1:13" ht="12.5" x14ac:dyDescent="0.25">
      <c r="A26" s="5" t="s">
        <v>70</v>
      </c>
      <c r="B26" s="1" t="s">
        <v>71</v>
      </c>
      <c r="C26" s="1" t="s">
        <v>3</v>
      </c>
      <c r="F26" s="1">
        <v>100</v>
      </c>
      <c r="G26" s="1">
        <v>6.8</v>
      </c>
      <c r="H26" s="1" t="s">
        <v>18</v>
      </c>
      <c r="I26" s="1">
        <v>9</v>
      </c>
      <c r="J26" s="1">
        <v>11</v>
      </c>
      <c r="K26" s="1">
        <v>2023</v>
      </c>
      <c r="M26" s="6"/>
    </row>
    <row r="27" spans="1:13" ht="12.5" x14ac:dyDescent="0.25">
      <c r="A27" s="5" t="s">
        <v>72</v>
      </c>
      <c r="B27" s="1" t="s">
        <v>73</v>
      </c>
      <c r="C27" s="1" t="s">
        <v>3</v>
      </c>
      <c r="D27" s="1" t="s">
        <v>1</v>
      </c>
      <c r="E27" s="1" t="s">
        <v>4</v>
      </c>
      <c r="G27" s="1">
        <v>6.6</v>
      </c>
      <c r="H27" s="1" t="s">
        <v>18</v>
      </c>
      <c r="I27" s="1">
        <v>9</v>
      </c>
      <c r="J27" s="1">
        <v>11</v>
      </c>
      <c r="K27" s="1">
        <v>2023</v>
      </c>
      <c r="M27" s="6"/>
    </row>
    <row r="28" spans="1:13" ht="12.5" x14ac:dyDescent="0.25">
      <c r="A28" s="5" t="s">
        <v>74</v>
      </c>
      <c r="B28" s="1" t="s">
        <v>75</v>
      </c>
      <c r="C28" s="1" t="s">
        <v>3</v>
      </c>
      <c r="F28" s="1">
        <v>150</v>
      </c>
      <c r="G28" s="1">
        <v>7</v>
      </c>
      <c r="H28" s="1" t="s">
        <v>18</v>
      </c>
      <c r="I28" s="1">
        <v>9</v>
      </c>
      <c r="J28" s="1">
        <v>11</v>
      </c>
      <c r="K28" s="1">
        <v>2023</v>
      </c>
      <c r="M28" s="6"/>
    </row>
    <row r="29" spans="1:13" ht="12.5" x14ac:dyDescent="0.25">
      <c r="A29" s="5" t="s">
        <v>76</v>
      </c>
      <c r="B29" s="1" t="s">
        <v>77</v>
      </c>
      <c r="C29" s="1" t="s">
        <v>3</v>
      </c>
      <c r="D29" s="1" t="s">
        <v>1</v>
      </c>
      <c r="E29" s="1" t="s">
        <v>2</v>
      </c>
      <c r="G29" s="1">
        <v>6.7</v>
      </c>
      <c r="H29" s="1" t="s">
        <v>18</v>
      </c>
      <c r="I29" s="1">
        <v>9</v>
      </c>
      <c r="J29" s="1">
        <v>11</v>
      </c>
      <c r="K29" s="1">
        <v>2023</v>
      </c>
      <c r="L29" s="1" t="s">
        <v>24</v>
      </c>
      <c r="M29" s="6"/>
    </row>
    <row r="30" spans="1:13" ht="12.5" x14ac:dyDescent="0.25">
      <c r="A30" s="5" t="s">
        <v>78</v>
      </c>
      <c r="B30" s="1" t="s">
        <v>79</v>
      </c>
      <c r="C30" s="1" t="s">
        <v>3</v>
      </c>
      <c r="D30" s="1" t="s">
        <v>1</v>
      </c>
      <c r="E30" s="1" t="s">
        <v>2</v>
      </c>
      <c r="G30" s="1">
        <v>6.8</v>
      </c>
      <c r="H30" s="1" t="s">
        <v>18</v>
      </c>
      <c r="I30" s="1">
        <v>9</v>
      </c>
      <c r="J30" s="1">
        <v>11</v>
      </c>
      <c r="K30" s="1">
        <v>2023</v>
      </c>
      <c r="L30" s="1" t="s">
        <v>24</v>
      </c>
      <c r="M30" s="6"/>
    </row>
    <row r="31" spans="1:13" ht="12.5" x14ac:dyDescent="0.25">
      <c r="A31" s="5" t="s">
        <v>80</v>
      </c>
      <c r="B31" s="1" t="s">
        <v>81</v>
      </c>
      <c r="C31" s="1" t="s">
        <v>3</v>
      </c>
      <c r="F31" s="1">
        <v>200</v>
      </c>
      <c r="G31" s="1">
        <v>6.8</v>
      </c>
      <c r="H31" s="1" t="s">
        <v>18</v>
      </c>
      <c r="I31" s="1">
        <v>9</v>
      </c>
      <c r="J31" s="1">
        <v>11</v>
      </c>
      <c r="K31" s="1">
        <v>2023</v>
      </c>
      <c r="M31" s="6"/>
    </row>
    <row r="32" spans="1:13" ht="12.5" x14ac:dyDescent="0.25">
      <c r="A32" s="5" t="s">
        <v>82</v>
      </c>
      <c r="B32" s="1" t="s">
        <v>83</v>
      </c>
      <c r="C32" s="1" t="s">
        <v>3</v>
      </c>
      <c r="F32" s="1">
        <v>250</v>
      </c>
      <c r="G32" s="1">
        <v>6.7</v>
      </c>
      <c r="H32" s="1" t="s">
        <v>18</v>
      </c>
      <c r="I32" s="1">
        <v>9</v>
      </c>
      <c r="J32" s="1">
        <v>11</v>
      </c>
      <c r="K32" s="1">
        <v>2023</v>
      </c>
      <c r="M32" s="6"/>
    </row>
    <row r="33" spans="1:13" ht="12.5" x14ac:dyDescent="0.25">
      <c r="A33" s="5" t="s">
        <v>84</v>
      </c>
      <c r="B33" s="1" t="s">
        <v>85</v>
      </c>
      <c r="C33" s="1" t="s">
        <v>3</v>
      </c>
      <c r="D33" s="1" t="s">
        <v>1</v>
      </c>
      <c r="E33" s="1" t="s">
        <v>2</v>
      </c>
      <c r="G33" s="1">
        <v>6.8</v>
      </c>
      <c r="H33" s="1" t="s">
        <v>18</v>
      </c>
      <c r="I33" s="1">
        <v>9</v>
      </c>
      <c r="J33" s="1">
        <v>11</v>
      </c>
      <c r="K33" s="1">
        <v>2023</v>
      </c>
      <c r="L33" s="1" t="s">
        <v>24</v>
      </c>
      <c r="M33" s="6"/>
    </row>
    <row r="34" spans="1:13" ht="12.5" x14ac:dyDescent="0.25">
      <c r="A34" s="5" t="s">
        <v>86</v>
      </c>
      <c r="B34" s="1" t="s">
        <v>23</v>
      </c>
      <c r="C34" s="1" t="s">
        <v>88</v>
      </c>
      <c r="D34" s="1" t="s">
        <v>1</v>
      </c>
      <c r="E34" s="1" t="s">
        <v>2</v>
      </c>
      <c r="G34" s="1">
        <v>6.5</v>
      </c>
      <c r="H34" s="1" t="s">
        <v>89</v>
      </c>
      <c r="I34" s="1">
        <v>17</v>
      </c>
      <c r="J34" s="1">
        <v>11</v>
      </c>
      <c r="K34" s="1">
        <v>2023</v>
      </c>
      <c r="L34" s="1" t="s">
        <v>24</v>
      </c>
      <c r="M34" s="6"/>
    </row>
    <row r="35" spans="1:13" ht="12.5" x14ac:dyDescent="0.25">
      <c r="A35" s="5" t="s">
        <v>90</v>
      </c>
      <c r="B35" s="1" t="s">
        <v>91</v>
      </c>
      <c r="C35" s="1" t="s">
        <v>88</v>
      </c>
      <c r="D35" s="1" t="s">
        <v>1</v>
      </c>
      <c r="E35" s="1" t="s">
        <v>4</v>
      </c>
      <c r="G35" s="1">
        <v>6.4</v>
      </c>
      <c r="H35" s="1" t="s">
        <v>89</v>
      </c>
      <c r="I35" s="1">
        <v>17</v>
      </c>
      <c r="J35" s="1">
        <v>11</v>
      </c>
      <c r="K35" s="1">
        <v>2023</v>
      </c>
      <c r="L35" s="1" t="s">
        <v>24</v>
      </c>
      <c r="M35" s="6"/>
    </row>
    <row r="36" spans="1:13" ht="12.5" x14ac:dyDescent="0.25">
      <c r="A36" s="5" t="s">
        <v>93</v>
      </c>
      <c r="B36" s="1" t="s">
        <v>94</v>
      </c>
      <c r="C36" s="1" t="s">
        <v>88</v>
      </c>
      <c r="D36" s="1" t="s">
        <v>1</v>
      </c>
      <c r="E36" s="1" t="s">
        <v>2</v>
      </c>
      <c r="G36" s="1">
        <v>6.7</v>
      </c>
      <c r="H36" s="1" t="s">
        <v>89</v>
      </c>
      <c r="I36" s="1">
        <v>17</v>
      </c>
      <c r="J36" s="1">
        <v>11</v>
      </c>
      <c r="K36" s="1">
        <v>2023</v>
      </c>
      <c r="L36" s="1" t="s">
        <v>24</v>
      </c>
      <c r="M36" s="6"/>
    </row>
    <row r="37" spans="1:13" ht="12.5" x14ac:dyDescent="0.25">
      <c r="A37" s="5" t="s">
        <v>96</v>
      </c>
      <c r="B37" s="1" t="s">
        <v>97</v>
      </c>
      <c r="C37" s="1" t="s">
        <v>88</v>
      </c>
      <c r="D37" s="1" t="s">
        <v>1</v>
      </c>
      <c r="E37" s="1" t="s">
        <v>2</v>
      </c>
      <c r="G37" s="1">
        <v>7</v>
      </c>
      <c r="H37" s="1" t="s">
        <v>89</v>
      </c>
      <c r="I37" s="1">
        <v>17</v>
      </c>
      <c r="J37" s="1">
        <v>11</v>
      </c>
      <c r="K37" s="1">
        <v>2023</v>
      </c>
      <c r="L37" s="1" t="s">
        <v>24</v>
      </c>
      <c r="M37" s="6"/>
    </row>
    <row r="38" spans="1:13" ht="12.5" x14ac:dyDescent="0.25">
      <c r="A38" s="5" t="s">
        <v>99</v>
      </c>
      <c r="B38" s="1" t="s">
        <v>100</v>
      </c>
      <c r="C38" s="1" t="s">
        <v>88</v>
      </c>
      <c r="D38" s="1" t="s">
        <v>1</v>
      </c>
      <c r="E38" s="1" t="s">
        <v>2</v>
      </c>
      <c r="G38" s="1">
        <v>7.7</v>
      </c>
      <c r="H38" s="1" t="s">
        <v>102</v>
      </c>
      <c r="I38" s="1">
        <v>17</v>
      </c>
      <c r="J38" s="1">
        <v>11</v>
      </c>
      <c r="K38" s="1">
        <v>2023</v>
      </c>
      <c r="L38" s="1" t="s">
        <v>24</v>
      </c>
      <c r="M38" s="6"/>
    </row>
    <row r="39" spans="1:13" ht="12.5" x14ac:dyDescent="0.25">
      <c r="A39" s="5" t="s">
        <v>103</v>
      </c>
      <c r="B39" s="1" t="s">
        <v>104</v>
      </c>
      <c r="C39" s="1" t="s">
        <v>88</v>
      </c>
      <c r="D39" s="1" t="s">
        <v>1</v>
      </c>
      <c r="E39" s="1" t="s">
        <v>4</v>
      </c>
      <c r="G39" s="1">
        <v>7.7</v>
      </c>
      <c r="H39" s="1" t="s">
        <v>102</v>
      </c>
      <c r="I39" s="1">
        <v>17</v>
      </c>
      <c r="J39" s="1">
        <v>11</v>
      </c>
      <c r="K39" s="1">
        <v>2023</v>
      </c>
      <c r="L39" s="1" t="s">
        <v>24</v>
      </c>
      <c r="M39" s="6"/>
    </row>
    <row r="40" spans="1:13" ht="12.5" x14ac:dyDescent="0.25">
      <c r="A40" s="5" t="s">
        <v>106</v>
      </c>
      <c r="B40" s="1" t="s">
        <v>107</v>
      </c>
      <c r="C40" s="1" t="s">
        <v>88</v>
      </c>
      <c r="D40" s="1" t="s">
        <v>1</v>
      </c>
      <c r="E40" s="1" t="s">
        <v>2</v>
      </c>
      <c r="G40" s="1">
        <v>7.7</v>
      </c>
      <c r="H40" s="1" t="s">
        <v>102</v>
      </c>
      <c r="I40" s="1">
        <v>17</v>
      </c>
      <c r="J40" s="1">
        <v>11</v>
      </c>
      <c r="K40" s="1">
        <v>2023</v>
      </c>
      <c r="M40" s="6"/>
    </row>
    <row r="41" spans="1:13" ht="12.5" x14ac:dyDescent="0.25">
      <c r="A41" s="5" t="s">
        <v>108</v>
      </c>
      <c r="B41" s="1" t="s">
        <v>109</v>
      </c>
      <c r="C41" s="1" t="s">
        <v>88</v>
      </c>
      <c r="D41" s="1" t="s">
        <v>1</v>
      </c>
      <c r="E41" s="1" t="s">
        <v>4</v>
      </c>
      <c r="G41" s="1">
        <v>7.7</v>
      </c>
      <c r="H41" s="1" t="s">
        <v>102</v>
      </c>
      <c r="I41" s="1">
        <v>17</v>
      </c>
      <c r="J41" s="1">
        <v>11</v>
      </c>
      <c r="K41" s="1">
        <v>2023</v>
      </c>
      <c r="M41" s="6"/>
    </row>
    <row r="42" spans="1:13" ht="12.5" x14ac:dyDescent="0.25">
      <c r="A42" s="5" t="s">
        <v>110</v>
      </c>
      <c r="B42" s="1" t="s">
        <v>111</v>
      </c>
      <c r="C42" s="1" t="s">
        <v>88</v>
      </c>
      <c r="D42" s="1" t="s">
        <v>1</v>
      </c>
      <c r="E42" s="1" t="s">
        <v>4</v>
      </c>
      <c r="G42" s="1">
        <v>7.6</v>
      </c>
      <c r="H42" s="1" t="s">
        <v>102</v>
      </c>
      <c r="I42" s="1">
        <v>17</v>
      </c>
      <c r="J42" s="1">
        <v>11</v>
      </c>
      <c r="K42" s="1">
        <v>2023</v>
      </c>
      <c r="M42" s="6"/>
    </row>
    <row r="43" spans="1:13" ht="12.5" x14ac:dyDescent="0.25">
      <c r="A43" s="5" t="s">
        <v>112</v>
      </c>
      <c r="B43" s="1" t="s">
        <v>113</v>
      </c>
      <c r="C43" s="1" t="s">
        <v>6</v>
      </c>
      <c r="D43" s="1" t="s">
        <v>1</v>
      </c>
      <c r="E43" s="1" t="s">
        <v>2</v>
      </c>
      <c r="G43" s="1">
        <v>1.6</v>
      </c>
      <c r="H43" s="1" t="s">
        <v>18</v>
      </c>
      <c r="I43" s="1">
        <v>11</v>
      </c>
      <c r="J43" s="1">
        <v>1</v>
      </c>
      <c r="K43" s="1">
        <v>2024</v>
      </c>
      <c r="L43" s="1" t="s">
        <v>24</v>
      </c>
      <c r="M43" s="6"/>
    </row>
    <row r="44" spans="1:13" ht="12.5" x14ac:dyDescent="0.25">
      <c r="A44" s="5" t="s">
        <v>114</v>
      </c>
      <c r="B44" s="1" t="s">
        <v>115</v>
      </c>
      <c r="C44" s="1" t="s">
        <v>6</v>
      </c>
      <c r="D44" s="1" t="s">
        <v>1</v>
      </c>
      <c r="E44" s="1" t="s">
        <v>4</v>
      </c>
      <c r="G44" s="1">
        <v>3.2</v>
      </c>
      <c r="H44" s="1" t="s">
        <v>18</v>
      </c>
      <c r="I44" s="1">
        <v>11</v>
      </c>
      <c r="J44" s="1">
        <v>1</v>
      </c>
      <c r="K44" s="1">
        <v>2024</v>
      </c>
      <c r="L44" s="1" t="s">
        <v>24</v>
      </c>
      <c r="M44" s="6"/>
    </row>
    <row r="45" spans="1:13" ht="12.5" x14ac:dyDescent="0.25">
      <c r="A45" s="5" t="s">
        <v>116</v>
      </c>
      <c r="B45" s="1" t="s">
        <v>117</v>
      </c>
      <c r="C45" s="1" t="s">
        <v>6</v>
      </c>
      <c r="D45" s="1" t="s">
        <v>1</v>
      </c>
      <c r="E45" s="1" t="s">
        <v>2</v>
      </c>
      <c r="G45" s="1">
        <v>4.5999999999999996</v>
      </c>
      <c r="H45" s="1" t="s">
        <v>18</v>
      </c>
      <c r="I45" s="1">
        <v>11</v>
      </c>
      <c r="J45" s="1">
        <v>1</v>
      </c>
      <c r="K45" s="1">
        <v>2024</v>
      </c>
      <c r="L45" s="1" t="s">
        <v>24</v>
      </c>
      <c r="M45" s="6"/>
    </row>
    <row r="46" spans="1:13" ht="12.5" x14ac:dyDescent="0.25">
      <c r="A46" s="5" t="s">
        <v>118</v>
      </c>
      <c r="B46" s="1" t="s">
        <v>119</v>
      </c>
      <c r="C46" s="1" t="s">
        <v>6</v>
      </c>
      <c r="D46" s="1" t="s">
        <v>1</v>
      </c>
      <c r="E46" s="1" t="s">
        <v>4</v>
      </c>
      <c r="G46" s="1">
        <v>1.3</v>
      </c>
      <c r="H46" s="1" t="s">
        <v>19</v>
      </c>
      <c r="I46" s="1">
        <v>11</v>
      </c>
      <c r="J46" s="1">
        <v>1</v>
      </c>
      <c r="K46" s="1">
        <v>2024</v>
      </c>
      <c r="L46" s="1" t="s">
        <v>24</v>
      </c>
      <c r="M46" s="6"/>
    </row>
    <row r="47" spans="1:13" ht="12.5" x14ac:dyDescent="0.25">
      <c r="A47" s="5" t="s">
        <v>120</v>
      </c>
      <c r="B47" s="1" t="s">
        <v>121</v>
      </c>
      <c r="C47" s="1" t="s">
        <v>6</v>
      </c>
      <c r="D47" s="1" t="s">
        <v>1</v>
      </c>
      <c r="E47" s="1" t="s">
        <v>2</v>
      </c>
      <c r="G47" s="1">
        <v>1.3</v>
      </c>
      <c r="H47" s="1" t="s">
        <v>19</v>
      </c>
      <c r="I47" s="1">
        <v>11</v>
      </c>
      <c r="J47" s="1">
        <v>1</v>
      </c>
      <c r="K47" s="1">
        <v>2024</v>
      </c>
      <c r="L47" s="1" t="s">
        <v>24</v>
      </c>
      <c r="M47" s="6"/>
    </row>
    <row r="48" spans="1:13" ht="12.5" x14ac:dyDescent="0.25">
      <c r="A48" s="5" t="s">
        <v>122</v>
      </c>
      <c r="B48" s="1" t="s">
        <v>123</v>
      </c>
      <c r="C48" s="1" t="s">
        <v>6</v>
      </c>
      <c r="D48" s="1" t="s">
        <v>1</v>
      </c>
      <c r="E48" s="1" t="s">
        <v>2</v>
      </c>
      <c r="G48" s="1">
        <v>2.4</v>
      </c>
      <c r="H48" s="1" t="s">
        <v>19</v>
      </c>
      <c r="I48" s="1">
        <v>11</v>
      </c>
      <c r="J48" s="1">
        <v>1</v>
      </c>
      <c r="K48" s="1">
        <v>2024</v>
      </c>
      <c r="L48" s="1" t="s">
        <v>24</v>
      </c>
      <c r="M48" s="6"/>
    </row>
    <row r="49" spans="1:13" ht="12.5" x14ac:dyDescent="0.25">
      <c r="A49" s="5" t="s">
        <v>124</v>
      </c>
      <c r="B49" s="1" t="s">
        <v>23</v>
      </c>
      <c r="C49" s="1" t="s">
        <v>125</v>
      </c>
      <c r="D49" s="1" t="s">
        <v>1</v>
      </c>
      <c r="E49" s="1" t="s">
        <v>4</v>
      </c>
      <c r="F49" s="1" t="s">
        <v>126</v>
      </c>
      <c r="G49" s="1">
        <v>3.5</v>
      </c>
      <c r="H49" s="1">
        <v>1</v>
      </c>
      <c r="I49" s="1">
        <v>7</v>
      </c>
      <c r="J49" s="1">
        <v>2</v>
      </c>
      <c r="K49" s="1">
        <v>2024</v>
      </c>
      <c r="L49" s="1" t="s">
        <v>127</v>
      </c>
      <c r="M49" s="6"/>
    </row>
    <row r="50" spans="1:13" ht="12.5" x14ac:dyDescent="0.25">
      <c r="A50" s="5" t="s">
        <v>128</v>
      </c>
      <c r="B50" s="1" t="s">
        <v>91</v>
      </c>
      <c r="C50" s="1" t="s">
        <v>125</v>
      </c>
      <c r="D50" s="1" t="s">
        <v>1</v>
      </c>
      <c r="E50" s="1" t="s">
        <v>4</v>
      </c>
      <c r="F50" s="1" t="s">
        <v>129</v>
      </c>
      <c r="G50" s="1">
        <v>3.5</v>
      </c>
      <c r="H50" s="1">
        <v>1</v>
      </c>
      <c r="I50" s="1">
        <v>7</v>
      </c>
      <c r="J50" s="1">
        <v>2</v>
      </c>
      <c r="K50" s="1">
        <v>2024</v>
      </c>
      <c r="L50" s="1" t="s">
        <v>24</v>
      </c>
      <c r="M50" s="6"/>
    </row>
    <row r="51" spans="1:13" ht="12.5" x14ac:dyDescent="0.25">
      <c r="A51" s="5" t="s">
        <v>130</v>
      </c>
      <c r="B51" s="1" t="s">
        <v>94</v>
      </c>
      <c r="C51" s="1" t="s">
        <v>125</v>
      </c>
      <c r="D51" s="1" t="s">
        <v>1</v>
      </c>
      <c r="E51" s="1" t="s">
        <v>4</v>
      </c>
      <c r="F51" s="1" t="s">
        <v>129</v>
      </c>
      <c r="G51" s="1">
        <v>3.5</v>
      </c>
      <c r="H51" s="1">
        <v>1</v>
      </c>
      <c r="I51" s="1">
        <v>7</v>
      </c>
      <c r="J51" s="1">
        <v>2</v>
      </c>
      <c r="K51" s="1">
        <v>2024</v>
      </c>
      <c r="L51" s="1" t="s">
        <v>127</v>
      </c>
      <c r="M51" s="6"/>
    </row>
    <row r="52" spans="1:13" ht="12.5" x14ac:dyDescent="0.25">
      <c r="A52" s="5" t="s">
        <v>131</v>
      </c>
      <c r="B52" s="1" t="s">
        <v>97</v>
      </c>
      <c r="C52" s="1" t="s">
        <v>125</v>
      </c>
      <c r="D52" s="1" t="s">
        <v>1</v>
      </c>
      <c r="E52" s="1" t="s">
        <v>4</v>
      </c>
      <c r="F52" s="1" t="s">
        <v>129</v>
      </c>
      <c r="G52" s="1">
        <v>3.5</v>
      </c>
      <c r="H52" s="1">
        <v>1</v>
      </c>
      <c r="I52" s="1">
        <v>7</v>
      </c>
      <c r="J52" s="1">
        <v>2</v>
      </c>
      <c r="K52" s="1">
        <v>2024</v>
      </c>
      <c r="L52" s="1" t="s">
        <v>24</v>
      </c>
      <c r="M52" s="6"/>
    </row>
    <row r="53" spans="1:13" ht="12.5" x14ac:dyDescent="0.25">
      <c r="A53" s="5" t="s">
        <v>132</v>
      </c>
      <c r="B53" s="1" t="s">
        <v>100</v>
      </c>
      <c r="C53" s="1" t="s">
        <v>125</v>
      </c>
      <c r="D53" s="1" t="s">
        <v>1</v>
      </c>
      <c r="E53" s="1" t="s">
        <v>4</v>
      </c>
      <c r="F53" s="1" t="s">
        <v>133</v>
      </c>
      <c r="G53" s="1">
        <v>3.2</v>
      </c>
      <c r="H53" s="1">
        <v>1</v>
      </c>
      <c r="I53" s="1">
        <v>7</v>
      </c>
      <c r="J53" s="1">
        <v>2</v>
      </c>
      <c r="K53" s="1">
        <v>2024</v>
      </c>
      <c r="L53" s="1" t="s">
        <v>127</v>
      </c>
      <c r="M53" s="6"/>
    </row>
    <row r="54" spans="1:13" ht="12.5" x14ac:dyDescent="0.25">
      <c r="A54" s="5" t="s">
        <v>134</v>
      </c>
      <c r="B54" s="1" t="s">
        <v>104</v>
      </c>
      <c r="C54" s="1" t="s">
        <v>125</v>
      </c>
      <c r="D54" s="1" t="s">
        <v>1</v>
      </c>
      <c r="E54" s="1" t="s">
        <v>4</v>
      </c>
      <c r="F54" s="1" t="s">
        <v>133</v>
      </c>
      <c r="G54" s="1">
        <v>3.2</v>
      </c>
      <c r="H54" s="1">
        <v>1</v>
      </c>
      <c r="I54" s="1">
        <v>7</v>
      </c>
      <c r="J54" s="1">
        <v>2</v>
      </c>
      <c r="K54" s="1">
        <v>2024</v>
      </c>
      <c r="L54" s="1" t="s">
        <v>24</v>
      </c>
      <c r="M54" s="6"/>
    </row>
    <row r="55" spans="1:13" ht="12.5" x14ac:dyDescent="0.25">
      <c r="A55" s="5" t="s">
        <v>135</v>
      </c>
      <c r="B55" s="1" t="s">
        <v>107</v>
      </c>
      <c r="C55" s="1" t="s">
        <v>125</v>
      </c>
      <c r="D55" s="1" t="s">
        <v>1</v>
      </c>
      <c r="F55" s="1">
        <v>10</v>
      </c>
      <c r="G55" s="1">
        <v>3.3</v>
      </c>
      <c r="H55" s="1">
        <v>1</v>
      </c>
      <c r="I55" s="1">
        <v>7</v>
      </c>
      <c r="J55" s="1">
        <v>2</v>
      </c>
      <c r="K55" s="1">
        <v>2024</v>
      </c>
      <c r="L55" s="1" t="s">
        <v>136</v>
      </c>
      <c r="M55" s="6"/>
    </row>
    <row r="56" spans="1:13" ht="12.5" x14ac:dyDescent="0.25">
      <c r="A56" s="5" t="s">
        <v>137</v>
      </c>
      <c r="B56" s="1" t="s">
        <v>109</v>
      </c>
      <c r="C56" s="1" t="s">
        <v>125</v>
      </c>
      <c r="D56" s="1" t="s">
        <v>1</v>
      </c>
      <c r="E56" s="1" t="s">
        <v>4</v>
      </c>
      <c r="F56" s="1">
        <v>10</v>
      </c>
      <c r="G56" s="1">
        <v>3.3</v>
      </c>
      <c r="H56" s="1">
        <v>1</v>
      </c>
      <c r="I56" s="1">
        <v>7</v>
      </c>
      <c r="J56" s="1">
        <v>2</v>
      </c>
      <c r="K56" s="1">
        <v>2024</v>
      </c>
      <c r="L56" s="1" t="s">
        <v>27</v>
      </c>
      <c r="M56" s="6"/>
    </row>
    <row r="57" spans="1:13" ht="12.5" x14ac:dyDescent="0.25">
      <c r="A57" s="5" t="s">
        <v>138</v>
      </c>
      <c r="B57" s="1" t="s">
        <v>111</v>
      </c>
      <c r="C57" s="1" t="s">
        <v>125</v>
      </c>
      <c r="D57" s="1" t="s">
        <v>1</v>
      </c>
      <c r="E57" s="1" t="s">
        <v>4</v>
      </c>
      <c r="F57" s="1">
        <v>10</v>
      </c>
      <c r="G57" s="1">
        <v>3.3</v>
      </c>
      <c r="H57" s="1">
        <v>1</v>
      </c>
      <c r="I57" s="1">
        <v>7</v>
      </c>
      <c r="J57" s="1">
        <v>2</v>
      </c>
      <c r="K57" s="1">
        <v>2024</v>
      </c>
      <c r="L57" s="1" t="s">
        <v>24</v>
      </c>
      <c r="M57" s="6"/>
    </row>
    <row r="58" spans="1:13" ht="12.5" x14ac:dyDescent="0.25">
      <c r="A58" s="5" t="s">
        <v>139</v>
      </c>
      <c r="B58" s="1" t="s">
        <v>140</v>
      </c>
      <c r="C58" s="1" t="s">
        <v>125</v>
      </c>
      <c r="D58" s="1" t="s">
        <v>1</v>
      </c>
      <c r="E58" s="1" t="s">
        <v>2</v>
      </c>
      <c r="F58" s="1">
        <v>10.5</v>
      </c>
      <c r="G58" s="1">
        <v>3.4</v>
      </c>
      <c r="H58" s="1">
        <v>1</v>
      </c>
      <c r="I58" s="1">
        <v>7</v>
      </c>
      <c r="J58" s="1">
        <v>2</v>
      </c>
      <c r="K58" s="1">
        <v>2024</v>
      </c>
      <c r="L58" s="1" t="s">
        <v>27</v>
      </c>
      <c r="M58" s="6"/>
    </row>
    <row r="59" spans="1:13" ht="12.5" x14ac:dyDescent="0.25">
      <c r="A59" s="5" t="s">
        <v>141</v>
      </c>
      <c r="B59" s="1" t="s">
        <v>142</v>
      </c>
      <c r="C59" s="1" t="s">
        <v>125</v>
      </c>
      <c r="D59" s="1" t="s">
        <v>1</v>
      </c>
      <c r="E59" s="1" t="s">
        <v>2</v>
      </c>
      <c r="F59" s="1">
        <v>10.5</v>
      </c>
      <c r="G59" s="1">
        <v>3.4</v>
      </c>
      <c r="H59" s="1">
        <v>1</v>
      </c>
      <c r="I59" s="1">
        <v>7</v>
      </c>
      <c r="J59" s="1">
        <v>2</v>
      </c>
      <c r="K59" s="1">
        <v>2024</v>
      </c>
      <c r="L59" s="1" t="s">
        <v>143</v>
      </c>
      <c r="M59" s="7">
        <v>15</v>
      </c>
    </row>
    <row r="60" spans="1:13" ht="12.5" x14ac:dyDescent="0.25">
      <c r="A60" s="5" t="s">
        <v>144</v>
      </c>
      <c r="B60" s="1" t="s">
        <v>145</v>
      </c>
      <c r="C60" s="1" t="s">
        <v>125</v>
      </c>
      <c r="D60" s="1" t="s">
        <v>1</v>
      </c>
      <c r="E60" s="1" t="s">
        <v>2</v>
      </c>
      <c r="F60" s="1">
        <v>11.5</v>
      </c>
      <c r="G60" s="1">
        <v>3.7</v>
      </c>
      <c r="H60" s="1">
        <v>1</v>
      </c>
      <c r="I60" s="1">
        <v>7</v>
      </c>
      <c r="J60" s="1">
        <v>2</v>
      </c>
      <c r="K60" s="1">
        <v>2024</v>
      </c>
      <c r="L60" s="1" t="s">
        <v>27</v>
      </c>
      <c r="M60" s="6"/>
    </row>
    <row r="61" spans="1:13" ht="12.5" x14ac:dyDescent="0.25">
      <c r="A61" s="5" t="s">
        <v>146</v>
      </c>
      <c r="B61" s="1" t="s">
        <v>147</v>
      </c>
      <c r="C61" s="1" t="s">
        <v>125</v>
      </c>
      <c r="D61" s="1" t="s">
        <v>1</v>
      </c>
      <c r="E61" s="1" t="s">
        <v>2</v>
      </c>
      <c r="F61" s="1">
        <v>11.5</v>
      </c>
      <c r="G61" s="1">
        <v>3.7</v>
      </c>
      <c r="H61" s="1">
        <v>1</v>
      </c>
      <c r="I61" s="1">
        <v>7</v>
      </c>
      <c r="J61" s="1">
        <v>2</v>
      </c>
      <c r="K61" s="1">
        <v>2024</v>
      </c>
      <c r="L61" s="1" t="s">
        <v>24</v>
      </c>
      <c r="M61" s="7">
        <v>3</v>
      </c>
    </row>
    <row r="62" spans="1:13" ht="12.5" x14ac:dyDescent="0.25">
      <c r="A62" s="5" t="s">
        <v>148</v>
      </c>
      <c r="B62" s="1" t="s">
        <v>149</v>
      </c>
      <c r="C62" s="1" t="s">
        <v>125</v>
      </c>
      <c r="D62" s="1" t="s">
        <v>1</v>
      </c>
      <c r="E62" s="1" t="s">
        <v>2</v>
      </c>
      <c r="F62" s="1">
        <v>12</v>
      </c>
      <c r="G62" s="1">
        <v>4</v>
      </c>
      <c r="H62" s="1">
        <v>1</v>
      </c>
      <c r="I62" s="1">
        <v>7</v>
      </c>
      <c r="J62" s="1">
        <v>2</v>
      </c>
      <c r="K62" s="1">
        <v>2024</v>
      </c>
      <c r="L62" s="1" t="s">
        <v>127</v>
      </c>
      <c r="M62" s="6"/>
    </row>
    <row r="63" spans="1:13" ht="12.5" x14ac:dyDescent="0.25">
      <c r="A63" s="5" t="s">
        <v>150</v>
      </c>
      <c r="B63" s="1" t="s">
        <v>151</v>
      </c>
      <c r="C63" s="1" t="s">
        <v>125</v>
      </c>
      <c r="D63" s="1" t="s">
        <v>1</v>
      </c>
      <c r="E63" s="1" t="s">
        <v>2</v>
      </c>
      <c r="F63" s="1">
        <v>12</v>
      </c>
      <c r="G63" s="1">
        <v>4</v>
      </c>
      <c r="H63" s="1">
        <v>1</v>
      </c>
      <c r="I63" s="1">
        <v>7</v>
      </c>
      <c r="J63" s="1">
        <v>2</v>
      </c>
      <c r="K63" s="1">
        <v>2024</v>
      </c>
      <c r="L63" s="1" t="s">
        <v>24</v>
      </c>
      <c r="M63" s="6"/>
    </row>
    <row r="64" spans="1:13" ht="12.5" x14ac:dyDescent="0.25">
      <c r="A64" s="5" t="s">
        <v>152</v>
      </c>
      <c r="B64" s="1" t="s">
        <v>153</v>
      </c>
      <c r="C64" s="1" t="s">
        <v>125</v>
      </c>
      <c r="D64" s="1" t="s">
        <v>1</v>
      </c>
      <c r="E64" s="1" t="s">
        <v>2</v>
      </c>
      <c r="F64" s="1">
        <v>12.5</v>
      </c>
      <c r="G64" s="1">
        <v>4.0999999999999996</v>
      </c>
      <c r="H64" s="1">
        <v>1</v>
      </c>
      <c r="I64" s="1">
        <v>7</v>
      </c>
      <c r="J64" s="1">
        <v>2</v>
      </c>
      <c r="K64" s="1">
        <v>2024</v>
      </c>
      <c r="L64" s="1" t="s">
        <v>27</v>
      </c>
      <c r="M64" s="6"/>
    </row>
    <row r="65" spans="1:13" ht="12.5" x14ac:dyDescent="0.25">
      <c r="A65" s="5" t="s">
        <v>154</v>
      </c>
      <c r="B65" s="1" t="s">
        <v>155</v>
      </c>
      <c r="C65" s="1" t="s">
        <v>125</v>
      </c>
      <c r="D65" s="1" t="s">
        <v>1</v>
      </c>
      <c r="E65" s="1" t="s">
        <v>2</v>
      </c>
      <c r="F65" s="1">
        <v>12.5</v>
      </c>
      <c r="G65" s="1">
        <v>4.0999999999999996</v>
      </c>
      <c r="H65" s="1">
        <v>1</v>
      </c>
      <c r="I65" s="1">
        <v>7</v>
      </c>
      <c r="J65" s="1">
        <v>2</v>
      </c>
      <c r="K65" s="1">
        <v>2024</v>
      </c>
      <c r="L65" s="1" t="s">
        <v>24</v>
      </c>
      <c r="M65" s="7">
        <v>4</v>
      </c>
    </row>
    <row r="66" spans="1:13" ht="12.5" x14ac:dyDescent="0.25">
      <c r="A66" s="5" t="s">
        <v>156</v>
      </c>
      <c r="B66" s="1" t="s">
        <v>157</v>
      </c>
      <c r="C66" s="1" t="s">
        <v>125</v>
      </c>
      <c r="D66" s="1" t="s">
        <v>1</v>
      </c>
      <c r="E66" s="1" t="s">
        <v>2</v>
      </c>
      <c r="F66" s="1">
        <v>14.5</v>
      </c>
      <c r="G66" s="1">
        <v>4.4000000000000004</v>
      </c>
      <c r="H66" s="1">
        <v>1</v>
      </c>
      <c r="I66" s="1">
        <v>7</v>
      </c>
      <c r="J66" s="1">
        <v>2</v>
      </c>
      <c r="K66" s="1">
        <v>2024</v>
      </c>
      <c r="L66" s="1" t="s">
        <v>27</v>
      </c>
      <c r="M66" s="6"/>
    </row>
    <row r="67" spans="1:13" ht="12.5" x14ac:dyDescent="0.25">
      <c r="A67" s="5" t="s">
        <v>158</v>
      </c>
      <c r="B67" s="1" t="s">
        <v>159</v>
      </c>
      <c r="C67" s="1" t="s">
        <v>125</v>
      </c>
      <c r="D67" s="1" t="s">
        <v>1</v>
      </c>
      <c r="E67" s="1" t="s">
        <v>2</v>
      </c>
      <c r="F67" s="1">
        <v>14.5</v>
      </c>
      <c r="G67" s="1">
        <v>4.4000000000000004</v>
      </c>
      <c r="H67" s="1">
        <v>1</v>
      </c>
      <c r="I67" s="1">
        <v>7</v>
      </c>
      <c r="J67" s="1">
        <v>2</v>
      </c>
      <c r="K67" s="1">
        <v>2024</v>
      </c>
      <c r="L67" s="1" t="s">
        <v>24</v>
      </c>
      <c r="M67" s="7">
        <v>5</v>
      </c>
    </row>
    <row r="68" spans="1:13" ht="12.5" x14ac:dyDescent="0.25">
      <c r="A68" s="5" t="s">
        <v>160</v>
      </c>
      <c r="B68" s="1" t="s">
        <v>161</v>
      </c>
      <c r="C68" s="1" t="s">
        <v>125</v>
      </c>
      <c r="D68" s="1" t="s">
        <v>1</v>
      </c>
      <c r="E68" s="1" t="s">
        <v>4</v>
      </c>
      <c r="F68" s="1">
        <v>15</v>
      </c>
      <c r="G68" s="1">
        <v>4.0999999999999996</v>
      </c>
      <c r="H68" s="1">
        <v>1</v>
      </c>
      <c r="I68" s="1">
        <v>7</v>
      </c>
      <c r="J68" s="1">
        <v>2</v>
      </c>
      <c r="K68" s="1">
        <v>2024</v>
      </c>
      <c r="L68" s="1" t="s">
        <v>127</v>
      </c>
      <c r="M68" s="6"/>
    </row>
    <row r="69" spans="1:13" ht="12.5" x14ac:dyDescent="0.25">
      <c r="A69" s="5" t="s">
        <v>162</v>
      </c>
      <c r="B69" s="1" t="s">
        <v>163</v>
      </c>
      <c r="C69" s="1" t="s">
        <v>125</v>
      </c>
      <c r="D69" s="1" t="s">
        <v>1</v>
      </c>
      <c r="E69" s="1" t="s">
        <v>4</v>
      </c>
      <c r="F69" s="1">
        <v>15</v>
      </c>
      <c r="G69" s="1">
        <v>4.0999999999999996</v>
      </c>
      <c r="H69" s="1">
        <v>1</v>
      </c>
      <c r="I69" s="1">
        <v>7</v>
      </c>
      <c r="J69" s="1">
        <v>2</v>
      </c>
      <c r="K69" s="1">
        <v>2024</v>
      </c>
      <c r="L69" s="1" t="s">
        <v>24</v>
      </c>
      <c r="M69" s="7">
        <v>2</v>
      </c>
    </row>
    <row r="70" spans="1:13" ht="12.5" x14ac:dyDescent="0.25">
      <c r="A70" s="5" t="s">
        <v>164</v>
      </c>
      <c r="B70" s="1" t="s">
        <v>165</v>
      </c>
      <c r="C70" s="1" t="s">
        <v>125</v>
      </c>
      <c r="D70" s="1" t="s">
        <v>1</v>
      </c>
      <c r="E70" s="1" t="s">
        <v>4</v>
      </c>
      <c r="F70" s="1">
        <v>15</v>
      </c>
      <c r="G70" s="1">
        <v>4.2</v>
      </c>
      <c r="H70" s="1">
        <v>1</v>
      </c>
      <c r="I70" s="1">
        <v>7</v>
      </c>
      <c r="J70" s="1">
        <v>2</v>
      </c>
      <c r="K70" s="1">
        <v>2024</v>
      </c>
      <c r="L70" s="1" t="s">
        <v>27</v>
      </c>
      <c r="M70" s="6"/>
    </row>
    <row r="71" spans="1:13" ht="12.5" x14ac:dyDescent="0.25">
      <c r="A71" s="5" t="s">
        <v>166</v>
      </c>
      <c r="B71" s="1" t="s">
        <v>167</v>
      </c>
      <c r="C71" s="1" t="s">
        <v>125</v>
      </c>
      <c r="D71" s="1" t="s">
        <v>1</v>
      </c>
      <c r="E71" s="1" t="s">
        <v>4</v>
      </c>
      <c r="F71" s="1">
        <v>15</v>
      </c>
      <c r="G71" s="1">
        <v>4.2</v>
      </c>
      <c r="H71" s="1">
        <v>1</v>
      </c>
      <c r="I71" s="1">
        <v>7</v>
      </c>
      <c r="J71" s="1">
        <v>2</v>
      </c>
      <c r="K71" s="1">
        <v>2024</v>
      </c>
      <c r="L71" s="1" t="s">
        <v>24</v>
      </c>
      <c r="M71" s="7">
        <v>3</v>
      </c>
    </row>
    <row r="72" spans="1:13" ht="12.5" x14ac:dyDescent="0.25">
      <c r="A72" s="5" t="s">
        <v>168</v>
      </c>
      <c r="B72" s="1" t="s">
        <v>169</v>
      </c>
      <c r="C72" s="1" t="s">
        <v>125</v>
      </c>
      <c r="D72" s="1" t="s">
        <v>1</v>
      </c>
      <c r="E72" s="1" t="s">
        <v>2</v>
      </c>
      <c r="F72" s="1">
        <v>16</v>
      </c>
      <c r="G72" s="1">
        <v>4</v>
      </c>
      <c r="H72" s="1">
        <v>1</v>
      </c>
      <c r="I72" s="1">
        <v>7</v>
      </c>
      <c r="J72" s="1">
        <v>2</v>
      </c>
      <c r="K72" s="1">
        <v>2024</v>
      </c>
      <c r="L72" s="1" t="s">
        <v>27</v>
      </c>
      <c r="M72" s="6"/>
    </row>
    <row r="73" spans="1:13" ht="12.5" x14ac:dyDescent="0.25">
      <c r="A73" s="5" t="s">
        <v>170</v>
      </c>
      <c r="B73" s="1" t="s">
        <v>171</v>
      </c>
      <c r="C73" s="1" t="s">
        <v>125</v>
      </c>
      <c r="D73" s="1" t="s">
        <v>1</v>
      </c>
      <c r="E73" s="1" t="s">
        <v>2</v>
      </c>
      <c r="F73" s="1">
        <v>16</v>
      </c>
      <c r="G73" s="1">
        <v>4</v>
      </c>
      <c r="H73" s="1">
        <v>1</v>
      </c>
      <c r="I73" s="1">
        <v>7</v>
      </c>
      <c r="J73" s="1">
        <v>2</v>
      </c>
      <c r="K73" s="1">
        <v>2024</v>
      </c>
      <c r="L73" s="1" t="s">
        <v>24</v>
      </c>
      <c r="M73" s="6"/>
    </row>
    <row r="74" spans="1:13" ht="12.5" x14ac:dyDescent="0.25">
      <c r="A74" s="5" t="s">
        <v>172</v>
      </c>
      <c r="B74" s="1" t="s">
        <v>173</v>
      </c>
      <c r="C74" s="1" t="s">
        <v>125</v>
      </c>
      <c r="D74" s="1" t="s">
        <v>1</v>
      </c>
      <c r="E74" s="1" t="s">
        <v>2</v>
      </c>
      <c r="F74" s="1">
        <v>16.5</v>
      </c>
      <c r="G74" s="1">
        <v>4.5999999999999996</v>
      </c>
      <c r="H74" s="1">
        <v>1</v>
      </c>
      <c r="I74" s="1">
        <v>7</v>
      </c>
      <c r="J74" s="1">
        <v>2</v>
      </c>
      <c r="K74" s="1">
        <v>2024</v>
      </c>
      <c r="L74" s="1" t="s">
        <v>27</v>
      </c>
      <c r="M74" s="6"/>
    </row>
    <row r="75" spans="1:13" ht="12.5" x14ac:dyDescent="0.25">
      <c r="A75" s="5" t="s">
        <v>174</v>
      </c>
      <c r="B75" s="1" t="s">
        <v>175</v>
      </c>
      <c r="C75" s="1" t="s">
        <v>125</v>
      </c>
      <c r="D75" s="1" t="s">
        <v>1</v>
      </c>
      <c r="E75" s="1" t="s">
        <v>2</v>
      </c>
      <c r="F75" s="1">
        <v>16.5</v>
      </c>
      <c r="G75" s="1">
        <v>4.5999999999999996</v>
      </c>
      <c r="H75" s="1">
        <v>1</v>
      </c>
      <c r="I75" s="1">
        <v>7</v>
      </c>
      <c r="J75" s="1">
        <v>2</v>
      </c>
      <c r="K75" s="1">
        <v>2024</v>
      </c>
      <c r="L75" s="1" t="s">
        <v>24</v>
      </c>
      <c r="M75" s="7">
        <v>8</v>
      </c>
    </row>
    <row r="76" spans="1:13" ht="12.5" x14ac:dyDescent="0.25">
      <c r="A76" s="5" t="s">
        <v>176</v>
      </c>
      <c r="B76" s="1" t="s">
        <v>177</v>
      </c>
      <c r="C76" s="1" t="s">
        <v>125</v>
      </c>
      <c r="D76" s="1" t="s">
        <v>1</v>
      </c>
      <c r="E76" s="1" t="s">
        <v>2</v>
      </c>
      <c r="F76" s="1">
        <v>18</v>
      </c>
      <c r="G76" s="1">
        <v>4.5999999999999996</v>
      </c>
      <c r="H76" s="1">
        <v>1</v>
      </c>
      <c r="I76" s="1">
        <v>7</v>
      </c>
      <c r="J76" s="1">
        <v>2</v>
      </c>
      <c r="K76" s="1">
        <v>2024</v>
      </c>
      <c r="L76" s="1" t="s">
        <v>27</v>
      </c>
      <c r="M76" s="6"/>
    </row>
    <row r="77" spans="1:13" ht="12.5" x14ac:dyDescent="0.25">
      <c r="A77" s="5" t="s">
        <v>178</v>
      </c>
      <c r="B77" s="1" t="s">
        <v>179</v>
      </c>
      <c r="C77" s="1" t="s">
        <v>125</v>
      </c>
      <c r="D77" s="1" t="s">
        <v>1</v>
      </c>
      <c r="E77" s="1" t="s">
        <v>2</v>
      </c>
      <c r="F77" s="1">
        <v>18</v>
      </c>
      <c r="G77" s="1">
        <v>4.5999999999999996</v>
      </c>
      <c r="H77" s="1">
        <v>1</v>
      </c>
      <c r="I77" s="1">
        <v>7</v>
      </c>
      <c r="J77" s="1">
        <v>2</v>
      </c>
      <c r="K77" s="1">
        <v>2024</v>
      </c>
      <c r="L77" s="1" t="s">
        <v>24</v>
      </c>
      <c r="M77" s="6"/>
    </row>
    <row r="78" spans="1:13" ht="12.5" x14ac:dyDescent="0.25">
      <c r="A78" s="5" t="s">
        <v>180</v>
      </c>
      <c r="B78" s="1" t="s">
        <v>181</v>
      </c>
      <c r="C78" s="1" t="s">
        <v>125</v>
      </c>
      <c r="D78" s="1" t="s">
        <v>1</v>
      </c>
      <c r="E78" s="1" t="s">
        <v>4</v>
      </c>
      <c r="F78" s="1">
        <v>18.5</v>
      </c>
      <c r="G78" s="1">
        <v>4.8</v>
      </c>
      <c r="H78" s="1">
        <v>1</v>
      </c>
      <c r="I78" s="1">
        <v>7</v>
      </c>
      <c r="J78" s="1">
        <v>2</v>
      </c>
      <c r="K78" s="1">
        <v>2024</v>
      </c>
      <c r="L78" s="1" t="s">
        <v>27</v>
      </c>
      <c r="M78" s="6"/>
    </row>
    <row r="79" spans="1:13" ht="12.5" x14ac:dyDescent="0.25">
      <c r="A79" s="5" t="s">
        <v>182</v>
      </c>
      <c r="B79" s="1" t="s">
        <v>183</v>
      </c>
      <c r="C79" s="1" t="s">
        <v>125</v>
      </c>
      <c r="D79" s="1" t="s">
        <v>1</v>
      </c>
      <c r="E79" s="1" t="s">
        <v>4</v>
      </c>
      <c r="F79" s="1">
        <v>18.5</v>
      </c>
      <c r="G79" s="1">
        <v>4.8</v>
      </c>
      <c r="H79" s="1">
        <v>1</v>
      </c>
      <c r="I79" s="1">
        <v>7</v>
      </c>
      <c r="J79" s="1">
        <v>2</v>
      </c>
      <c r="K79" s="1">
        <v>2024</v>
      </c>
      <c r="L79" s="1" t="s">
        <v>24</v>
      </c>
      <c r="M79" s="7">
        <v>2</v>
      </c>
    </row>
    <row r="80" spans="1:13" ht="12.5" x14ac:dyDescent="0.25">
      <c r="A80" s="5" t="s">
        <v>184</v>
      </c>
      <c r="B80" s="1" t="s">
        <v>185</v>
      </c>
      <c r="C80" s="1" t="s">
        <v>125</v>
      </c>
      <c r="D80" s="1" t="s">
        <v>1</v>
      </c>
      <c r="F80" s="1">
        <v>20</v>
      </c>
      <c r="G80" s="1">
        <v>4.2</v>
      </c>
      <c r="H80" s="1">
        <v>1</v>
      </c>
      <c r="I80" s="1">
        <v>7</v>
      </c>
      <c r="J80" s="1">
        <v>2</v>
      </c>
      <c r="K80" s="1">
        <v>2024</v>
      </c>
      <c r="L80" s="1" t="s">
        <v>136</v>
      </c>
      <c r="M80" s="6"/>
    </row>
    <row r="81" spans="1:13" ht="12.5" x14ac:dyDescent="0.25">
      <c r="A81" s="5" t="s">
        <v>186</v>
      </c>
      <c r="B81" s="1" t="s">
        <v>187</v>
      </c>
      <c r="C81" s="1" t="s">
        <v>125</v>
      </c>
      <c r="D81" s="1" t="s">
        <v>1</v>
      </c>
      <c r="F81" s="1">
        <v>15</v>
      </c>
      <c r="G81" s="1">
        <v>4</v>
      </c>
      <c r="H81" s="1">
        <v>1</v>
      </c>
      <c r="I81" s="1">
        <v>7</v>
      </c>
      <c r="J81" s="1">
        <v>2</v>
      </c>
      <c r="K81" s="1">
        <v>2024</v>
      </c>
      <c r="L81" s="1" t="s">
        <v>136</v>
      </c>
      <c r="M81" s="6"/>
    </row>
    <row r="82" spans="1:13" ht="12.5" x14ac:dyDescent="0.25">
      <c r="A82" s="8" t="s">
        <v>188</v>
      </c>
      <c r="B82" s="9" t="s">
        <v>189</v>
      </c>
      <c r="C82" s="9" t="s">
        <v>125</v>
      </c>
      <c r="D82" s="9" t="s">
        <v>1</v>
      </c>
      <c r="E82" s="10"/>
      <c r="F82" s="9">
        <v>5</v>
      </c>
      <c r="G82" s="9">
        <v>3</v>
      </c>
      <c r="H82" s="9">
        <v>1</v>
      </c>
      <c r="I82" s="9">
        <v>7</v>
      </c>
      <c r="J82" s="9">
        <v>2</v>
      </c>
      <c r="K82" s="9">
        <v>2024</v>
      </c>
      <c r="L82" s="9" t="s">
        <v>136</v>
      </c>
      <c r="M82" s="11"/>
    </row>
    <row r="83" spans="1:13" ht="37" x14ac:dyDescent="0.7">
      <c r="A83" s="46" t="s">
        <v>566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</row>
    <row r="84" spans="1:13" ht="19.5" customHeight="1" x14ac:dyDescent="0.25">
      <c r="A84" s="3" t="s">
        <v>190</v>
      </c>
      <c r="B84" s="4">
        <v>1</v>
      </c>
      <c r="C84" s="4" t="s">
        <v>191</v>
      </c>
      <c r="D84" s="4" t="s">
        <v>1</v>
      </c>
      <c r="E84" s="12"/>
      <c r="F84" s="12"/>
      <c r="G84" s="4">
        <v>6.7</v>
      </c>
      <c r="H84" s="4">
        <v>1</v>
      </c>
      <c r="I84" s="4">
        <v>16</v>
      </c>
      <c r="J84" s="4">
        <v>2</v>
      </c>
      <c r="K84" s="4">
        <v>2024</v>
      </c>
      <c r="L84" s="4" t="s">
        <v>136</v>
      </c>
      <c r="M84" s="13"/>
    </row>
    <row r="85" spans="1:13" ht="19.5" customHeight="1" x14ac:dyDescent="0.25">
      <c r="A85" s="5" t="s">
        <v>192</v>
      </c>
      <c r="B85" s="1">
        <v>2</v>
      </c>
      <c r="C85" s="1" t="s">
        <v>191</v>
      </c>
      <c r="D85" s="1" t="s">
        <v>1</v>
      </c>
      <c r="G85" s="1">
        <v>6.1</v>
      </c>
      <c r="H85" s="1">
        <v>2</v>
      </c>
      <c r="I85" s="1">
        <v>16</v>
      </c>
      <c r="J85" s="1">
        <v>2</v>
      </c>
      <c r="K85" s="1">
        <v>2024</v>
      </c>
      <c r="L85" s="1" t="s">
        <v>136</v>
      </c>
      <c r="M85" s="6"/>
    </row>
    <row r="86" spans="1:13" ht="19.5" customHeight="1" x14ac:dyDescent="0.25">
      <c r="A86" s="5" t="s">
        <v>193</v>
      </c>
      <c r="B86" s="1">
        <v>3</v>
      </c>
      <c r="C86" s="1" t="s">
        <v>191</v>
      </c>
      <c r="D86" s="1" t="s">
        <v>1</v>
      </c>
      <c r="G86" s="1">
        <v>5.0999999999999996</v>
      </c>
      <c r="H86" s="1">
        <v>3</v>
      </c>
      <c r="I86" s="1">
        <v>16</v>
      </c>
      <c r="J86" s="1">
        <v>2</v>
      </c>
      <c r="K86" s="1">
        <v>2024</v>
      </c>
      <c r="L86" s="1" t="s">
        <v>194</v>
      </c>
      <c r="M86" s="6"/>
    </row>
    <row r="87" spans="1:13" ht="19.5" customHeight="1" x14ac:dyDescent="0.25">
      <c r="A87" s="5" t="s">
        <v>195</v>
      </c>
      <c r="B87" s="1">
        <v>4</v>
      </c>
      <c r="C87" s="1" t="s">
        <v>191</v>
      </c>
      <c r="D87" s="1" t="s">
        <v>1</v>
      </c>
      <c r="E87" s="1" t="s">
        <v>2</v>
      </c>
      <c r="G87" s="1">
        <v>5.0999999999999996</v>
      </c>
      <c r="H87" s="1">
        <v>3</v>
      </c>
      <c r="I87" s="1">
        <v>16</v>
      </c>
      <c r="J87" s="1">
        <v>2</v>
      </c>
      <c r="K87" s="1">
        <v>2024</v>
      </c>
      <c r="L87" s="1" t="s">
        <v>24</v>
      </c>
      <c r="M87" s="7">
        <v>4</v>
      </c>
    </row>
    <row r="88" spans="1:13" ht="19.5" customHeight="1" x14ac:dyDescent="0.25">
      <c r="A88" s="5" t="s">
        <v>196</v>
      </c>
      <c r="B88" s="1">
        <v>5</v>
      </c>
      <c r="C88" s="1" t="s">
        <v>191</v>
      </c>
      <c r="D88" s="1" t="s">
        <v>1</v>
      </c>
      <c r="G88" s="1">
        <v>4.5999999999999996</v>
      </c>
      <c r="H88" s="1">
        <v>3</v>
      </c>
      <c r="I88" s="1">
        <v>16</v>
      </c>
      <c r="J88" s="1">
        <v>2</v>
      </c>
      <c r="K88" s="1">
        <v>2024</v>
      </c>
      <c r="L88" s="1" t="s">
        <v>194</v>
      </c>
      <c r="M88" s="6"/>
    </row>
    <row r="89" spans="1:13" ht="19.5" customHeight="1" x14ac:dyDescent="0.25">
      <c r="A89" s="5" t="s">
        <v>197</v>
      </c>
      <c r="B89" s="1">
        <v>6</v>
      </c>
      <c r="C89" s="1" t="s">
        <v>191</v>
      </c>
      <c r="D89" s="1" t="s">
        <v>1</v>
      </c>
      <c r="E89" s="1" t="s">
        <v>2</v>
      </c>
      <c r="G89" s="1">
        <v>4.5999999999999996</v>
      </c>
      <c r="H89" s="1">
        <v>3</v>
      </c>
      <c r="I89" s="1">
        <v>16</v>
      </c>
      <c r="J89" s="1">
        <v>2</v>
      </c>
      <c r="K89" s="1">
        <v>2024</v>
      </c>
      <c r="L89" s="1" t="s">
        <v>24</v>
      </c>
      <c r="M89" s="7">
        <v>1</v>
      </c>
    </row>
    <row r="90" spans="1:13" ht="19.5" customHeight="1" x14ac:dyDescent="0.25">
      <c r="A90" s="5" t="s">
        <v>198</v>
      </c>
      <c r="B90" s="1">
        <v>1</v>
      </c>
      <c r="C90" s="1" t="s">
        <v>199</v>
      </c>
      <c r="D90" s="1" t="s">
        <v>1</v>
      </c>
      <c r="G90" s="1">
        <v>2.5</v>
      </c>
      <c r="H90" s="1">
        <v>1</v>
      </c>
      <c r="I90" s="1">
        <v>28</v>
      </c>
      <c r="J90" s="1">
        <v>2</v>
      </c>
      <c r="K90" s="1">
        <v>2024</v>
      </c>
      <c r="L90" s="1" t="s">
        <v>194</v>
      </c>
      <c r="M90" s="6"/>
    </row>
    <row r="91" spans="1:13" ht="12.5" x14ac:dyDescent="0.25">
      <c r="A91" s="5" t="s">
        <v>200</v>
      </c>
      <c r="B91" s="1">
        <v>2</v>
      </c>
      <c r="C91" s="1" t="s">
        <v>199</v>
      </c>
      <c r="D91" s="1" t="s">
        <v>1</v>
      </c>
      <c r="E91" s="1" t="s">
        <v>2</v>
      </c>
      <c r="G91" s="1">
        <v>2.5</v>
      </c>
      <c r="H91" s="1">
        <v>1</v>
      </c>
      <c r="I91" s="1">
        <v>28</v>
      </c>
      <c r="J91" s="1">
        <v>2</v>
      </c>
      <c r="K91" s="1">
        <v>2024</v>
      </c>
      <c r="L91" s="1" t="s">
        <v>24</v>
      </c>
      <c r="M91" s="7">
        <v>5</v>
      </c>
    </row>
    <row r="92" spans="1:13" ht="12.5" x14ac:dyDescent="0.25">
      <c r="A92" s="5" t="s">
        <v>201</v>
      </c>
      <c r="B92" s="1">
        <v>3</v>
      </c>
      <c r="C92" s="1" t="s">
        <v>199</v>
      </c>
      <c r="D92" s="1" t="s">
        <v>1</v>
      </c>
      <c r="G92" s="1">
        <v>2.6</v>
      </c>
      <c r="H92" s="1">
        <v>1</v>
      </c>
      <c r="I92" s="1">
        <v>28</v>
      </c>
      <c r="J92" s="1">
        <v>2</v>
      </c>
      <c r="K92" s="1">
        <v>2024</v>
      </c>
      <c r="L92" s="1" t="s">
        <v>194</v>
      </c>
      <c r="M92" s="6"/>
    </row>
    <row r="93" spans="1:13" ht="12.5" x14ac:dyDescent="0.25">
      <c r="A93" s="5" t="s">
        <v>202</v>
      </c>
      <c r="B93" s="1">
        <v>4</v>
      </c>
      <c r="C93" s="1" t="s">
        <v>199</v>
      </c>
      <c r="D93" s="1" t="s">
        <v>1</v>
      </c>
      <c r="E93" s="1" t="s">
        <v>4</v>
      </c>
      <c r="G93" s="1">
        <v>2.6</v>
      </c>
      <c r="H93" s="1">
        <v>1</v>
      </c>
      <c r="I93" s="1">
        <v>28</v>
      </c>
      <c r="J93" s="1">
        <v>2</v>
      </c>
      <c r="K93" s="1">
        <v>2024</v>
      </c>
      <c r="L93" s="1" t="s">
        <v>24</v>
      </c>
      <c r="M93" s="7">
        <v>5</v>
      </c>
    </row>
    <row r="94" spans="1:13" ht="12.5" x14ac:dyDescent="0.25">
      <c r="A94" s="5" t="s">
        <v>203</v>
      </c>
      <c r="B94" s="1">
        <v>5</v>
      </c>
      <c r="C94" s="1" t="s">
        <v>199</v>
      </c>
      <c r="D94" s="1" t="s">
        <v>1</v>
      </c>
      <c r="G94" s="1">
        <v>3.1</v>
      </c>
      <c r="H94" s="1">
        <v>1</v>
      </c>
      <c r="I94" s="1">
        <v>28</v>
      </c>
      <c r="J94" s="1">
        <v>2</v>
      </c>
      <c r="K94" s="1">
        <v>2024</v>
      </c>
      <c r="L94" s="1" t="s">
        <v>194</v>
      </c>
      <c r="M94" s="6"/>
    </row>
    <row r="95" spans="1:13" ht="12.5" x14ac:dyDescent="0.25">
      <c r="A95" s="5" t="s">
        <v>204</v>
      </c>
      <c r="B95" s="1">
        <v>6</v>
      </c>
      <c r="C95" s="1" t="s">
        <v>199</v>
      </c>
      <c r="D95" s="1" t="s">
        <v>1</v>
      </c>
      <c r="E95" s="1" t="s">
        <v>4</v>
      </c>
      <c r="G95" s="1">
        <v>3.1</v>
      </c>
      <c r="H95" s="1">
        <v>1</v>
      </c>
      <c r="I95" s="1">
        <v>28</v>
      </c>
      <c r="J95" s="1">
        <v>2</v>
      </c>
      <c r="K95" s="1">
        <v>2024</v>
      </c>
      <c r="L95" s="1" t="s">
        <v>24</v>
      </c>
      <c r="M95" s="7">
        <v>1</v>
      </c>
    </row>
    <row r="96" spans="1:13" ht="12.5" x14ac:dyDescent="0.25">
      <c r="A96" s="5" t="s">
        <v>205</v>
      </c>
      <c r="B96" s="1">
        <v>7</v>
      </c>
      <c r="C96" s="1" t="s">
        <v>199</v>
      </c>
      <c r="D96" s="1" t="s">
        <v>1</v>
      </c>
      <c r="G96" s="1">
        <v>3.8</v>
      </c>
      <c r="H96" s="1">
        <v>1</v>
      </c>
      <c r="I96" s="1">
        <v>28</v>
      </c>
      <c r="J96" s="1">
        <v>2</v>
      </c>
      <c r="K96" s="1">
        <v>2024</v>
      </c>
      <c r="L96" s="1" t="s">
        <v>136</v>
      </c>
      <c r="M96" s="6"/>
    </row>
    <row r="97" spans="1:13" ht="12.5" x14ac:dyDescent="0.25">
      <c r="A97" s="5" t="s">
        <v>206</v>
      </c>
      <c r="B97" s="1">
        <v>8</v>
      </c>
      <c r="C97" s="1" t="s">
        <v>199</v>
      </c>
      <c r="D97" s="1" t="s">
        <v>1</v>
      </c>
      <c r="G97" s="1">
        <v>4</v>
      </c>
      <c r="H97" s="1">
        <v>1</v>
      </c>
      <c r="I97" s="1">
        <v>28</v>
      </c>
      <c r="J97" s="1">
        <v>2</v>
      </c>
      <c r="K97" s="1">
        <v>2024</v>
      </c>
      <c r="L97" s="1" t="s">
        <v>194</v>
      </c>
      <c r="M97" s="6"/>
    </row>
    <row r="98" spans="1:13" ht="12.5" x14ac:dyDescent="0.25">
      <c r="A98" s="5" t="s">
        <v>207</v>
      </c>
      <c r="B98" s="1">
        <v>9</v>
      </c>
      <c r="C98" s="1" t="s">
        <v>199</v>
      </c>
      <c r="D98" s="1" t="s">
        <v>1</v>
      </c>
      <c r="E98" s="1" t="s">
        <v>2</v>
      </c>
      <c r="G98" s="1">
        <v>4</v>
      </c>
      <c r="H98" s="1">
        <v>1</v>
      </c>
      <c r="I98" s="1">
        <v>28</v>
      </c>
      <c r="J98" s="1">
        <v>2</v>
      </c>
      <c r="K98" s="1">
        <v>2024</v>
      </c>
      <c r="L98" s="1" t="s">
        <v>24</v>
      </c>
      <c r="M98" s="7">
        <v>1</v>
      </c>
    </row>
    <row r="99" spans="1:13" ht="12.5" x14ac:dyDescent="0.25">
      <c r="A99" s="5" t="s">
        <v>208</v>
      </c>
      <c r="B99" s="1">
        <v>10</v>
      </c>
      <c r="C99" s="1" t="s">
        <v>199</v>
      </c>
      <c r="D99" s="1" t="s">
        <v>1</v>
      </c>
      <c r="G99" s="1">
        <v>5.3</v>
      </c>
      <c r="H99" s="1">
        <v>1</v>
      </c>
      <c r="I99" s="1">
        <v>28</v>
      </c>
      <c r="J99" s="1">
        <v>2</v>
      </c>
      <c r="K99" s="1">
        <v>2024</v>
      </c>
      <c r="L99" s="1" t="s">
        <v>194</v>
      </c>
      <c r="M99" s="6"/>
    </row>
    <row r="100" spans="1:13" ht="12.5" x14ac:dyDescent="0.25">
      <c r="A100" s="5" t="s">
        <v>209</v>
      </c>
      <c r="B100" s="1">
        <v>11</v>
      </c>
      <c r="C100" s="1" t="s">
        <v>199</v>
      </c>
      <c r="D100" s="1" t="s">
        <v>1</v>
      </c>
      <c r="E100" s="1" t="s">
        <v>2</v>
      </c>
      <c r="G100" s="1">
        <v>5.3</v>
      </c>
      <c r="H100" s="1">
        <v>1</v>
      </c>
      <c r="I100" s="1">
        <v>28</v>
      </c>
      <c r="J100" s="1">
        <v>2</v>
      </c>
      <c r="K100" s="1">
        <v>2024</v>
      </c>
      <c r="L100" s="1" t="s">
        <v>24</v>
      </c>
      <c r="M100" s="7">
        <v>1</v>
      </c>
    </row>
    <row r="101" spans="1:13" ht="12.5" x14ac:dyDescent="0.25">
      <c r="A101" s="5" t="s">
        <v>210</v>
      </c>
      <c r="B101" s="1">
        <v>12</v>
      </c>
      <c r="C101" s="1" t="s">
        <v>199</v>
      </c>
      <c r="D101" s="1" t="s">
        <v>1</v>
      </c>
      <c r="G101" s="1">
        <v>4.4000000000000004</v>
      </c>
      <c r="H101" s="1">
        <v>1</v>
      </c>
      <c r="I101" s="1">
        <v>28</v>
      </c>
      <c r="J101" s="1">
        <v>2</v>
      </c>
      <c r="K101" s="1">
        <v>2024</v>
      </c>
      <c r="L101" s="1" t="s">
        <v>194</v>
      </c>
      <c r="M101" s="6"/>
    </row>
    <row r="102" spans="1:13" ht="12.5" x14ac:dyDescent="0.25">
      <c r="A102" s="5" t="s">
        <v>211</v>
      </c>
      <c r="B102" s="1">
        <v>13</v>
      </c>
      <c r="C102" s="1" t="s">
        <v>199</v>
      </c>
      <c r="D102" s="1" t="s">
        <v>1</v>
      </c>
      <c r="E102" s="1" t="s">
        <v>4</v>
      </c>
      <c r="G102" s="1">
        <v>4.4000000000000004</v>
      </c>
      <c r="H102" s="1">
        <v>1</v>
      </c>
      <c r="I102" s="1">
        <v>28</v>
      </c>
      <c r="J102" s="1">
        <v>2</v>
      </c>
      <c r="K102" s="1">
        <v>2024</v>
      </c>
      <c r="L102" s="1" t="s">
        <v>24</v>
      </c>
      <c r="M102" s="7">
        <v>1</v>
      </c>
    </row>
    <row r="103" spans="1:13" ht="12.5" x14ac:dyDescent="0.25">
      <c r="A103" s="5" t="s">
        <v>212</v>
      </c>
      <c r="B103" s="1">
        <v>14</v>
      </c>
      <c r="C103" s="1" t="s">
        <v>199</v>
      </c>
      <c r="D103" s="1" t="s">
        <v>1</v>
      </c>
      <c r="G103" s="1">
        <v>1.3</v>
      </c>
      <c r="H103" s="1">
        <v>1</v>
      </c>
      <c r="I103" s="1">
        <v>28</v>
      </c>
      <c r="J103" s="1">
        <v>2</v>
      </c>
      <c r="K103" s="1">
        <v>2024</v>
      </c>
      <c r="L103" s="1" t="s">
        <v>194</v>
      </c>
      <c r="M103" s="6"/>
    </row>
    <row r="104" spans="1:13" ht="12.5" x14ac:dyDescent="0.25">
      <c r="A104" s="5" t="s">
        <v>213</v>
      </c>
      <c r="B104" s="1">
        <v>15</v>
      </c>
      <c r="C104" s="1" t="s">
        <v>199</v>
      </c>
      <c r="D104" s="1" t="s">
        <v>1</v>
      </c>
      <c r="E104" s="1" t="s">
        <v>2</v>
      </c>
      <c r="G104" s="1">
        <v>1.3</v>
      </c>
      <c r="H104" s="1">
        <v>1</v>
      </c>
      <c r="I104" s="1">
        <v>28</v>
      </c>
      <c r="J104" s="1">
        <v>2</v>
      </c>
      <c r="K104" s="1">
        <v>2024</v>
      </c>
      <c r="L104" s="1" t="s">
        <v>24</v>
      </c>
      <c r="M104" s="7">
        <v>1</v>
      </c>
    </row>
    <row r="105" spans="1:13" ht="12.5" x14ac:dyDescent="0.25">
      <c r="A105" s="5" t="s">
        <v>214</v>
      </c>
      <c r="B105" s="1">
        <v>16</v>
      </c>
      <c r="C105" s="1" t="s">
        <v>199</v>
      </c>
      <c r="D105" s="1" t="s">
        <v>1</v>
      </c>
      <c r="G105" s="1">
        <v>1.5</v>
      </c>
      <c r="H105" s="1">
        <v>1</v>
      </c>
      <c r="I105" s="1">
        <v>28</v>
      </c>
      <c r="J105" s="1">
        <v>2</v>
      </c>
      <c r="K105" s="1">
        <v>2024</v>
      </c>
      <c r="L105" s="1" t="s">
        <v>194</v>
      </c>
      <c r="M105" s="6"/>
    </row>
    <row r="106" spans="1:13" ht="12.5" x14ac:dyDescent="0.25">
      <c r="A106" s="5" t="s">
        <v>215</v>
      </c>
      <c r="B106" s="1">
        <v>17</v>
      </c>
      <c r="C106" s="1" t="s">
        <v>199</v>
      </c>
      <c r="D106" s="1" t="s">
        <v>1</v>
      </c>
      <c r="E106" s="1" t="s">
        <v>2</v>
      </c>
      <c r="G106" s="1">
        <v>1.5</v>
      </c>
      <c r="H106" s="1">
        <v>1</v>
      </c>
      <c r="I106" s="1">
        <v>28</v>
      </c>
      <c r="J106" s="1">
        <v>2</v>
      </c>
      <c r="K106" s="1">
        <v>2024</v>
      </c>
      <c r="L106" s="1" t="s">
        <v>24</v>
      </c>
      <c r="M106" s="7">
        <v>1</v>
      </c>
    </row>
    <row r="107" spans="1:13" ht="12.5" x14ac:dyDescent="0.25">
      <c r="A107" s="5" t="s">
        <v>216</v>
      </c>
      <c r="B107" s="1">
        <v>18</v>
      </c>
      <c r="C107" s="1" t="s">
        <v>199</v>
      </c>
      <c r="D107" s="1" t="s">
        <v>1</v>
      </c>
      <c r="G107" s="1">
        <v>1.8</v>
      </c>
      <c r="H107" s="1">
        <v>1</v>
      </c>
      <c r="I107" s="1">
        <v>28</v>
      </c>
      <c r="J107" s="1">
        <v>2</v>
      </c>
      <c r="K107" s="1">
        <v>2024</v>
      </c>
      <c r="L107" s="1" t="s">
        <v>194</v>
      </c>
      <c r="M107" s="6"/>
    </row>
    <row r="108" spans="1:13" ht="12.5" x14ac:dyDescent="0.25">
      <c r="A108" s="5" t="s">
        <v>217</v>
      </c>
      <c r="B108" s="1">
        <v>19</v>
      </c>
      <c r="C108" s="1" t="s">
        <v>199</v>
      </c>
      <c r="D108" s="1" t="s">
        <v>1</v>
      </c>
      <c r="E108" s="1" t="s">
        <v>4</v>
      </c>
      <c r="G108" s="1">
        <v>1.8</v>
      </c>
      <c r="H108" s="1">
        <v>1</v>
      </c>
      <c r="I108" s="1">
        <v>28</v>
      </c>
      <c r="J108" s="1">
        <v>2</v>
      </c>
      <c r="K108" s="1">
        <v>2024</v>
      </c>
      <c r="L108" s="1" t="s">
        <v>24</v>
      </c>
      <c r="M108" s="7">
        <v>1</v>
      </c>
    </row>
    <row r="109" spans="1:13" ht="12.5" x14ac:dyDescent="0.25">
      <c r="A109" s="5" t="s">
        <v>218</v>
      </c>
      <c r="B109" s="1" t="s">
        <v>219</v>
      </c>
      <c r="C109" s="1" t="s">
        <v>220</v>
      </c>
      <c r="D109" s="1" t="s">
        <v>1</v>
      </c>
      <c r="G109" s="1">
        <v>7.1</v>
      </c>
      <c r="I109" s="1">
        <v>12</v>
      </c>
      <c r="J109" s="1">
        <v>3</v>
      </c>
      <c r="K109" s="1">
        <v>2024</v>
      </c>
      <c r="L109" s="1" t="s">
        <v>194</v>
      </c>
      <c r="M109" s="6"/>
    </row>
    <row r="110" spans="1:13" ht="12.5" x14ac:dyDescent="0.25">
      <c r="A110" s="5" t="s">
        <v>221</v>
      </c>
      <c r="B110" s="1" t="s">
        <v>222</v>
      </c>
      <c r="C110" s="1" t="s">
        <v>220</v>
      </c>
      <c r="D110" s="1" t="s">
        <v>1</v>
      </c>
      <c r="E110" s="1" t="s">
        <v>2</v>
      </c>
      <c r="G110" s="1">
        <v>7.1</v>
      </c>
      <c r="I110" s="1">
        <v>12</v>
      </c>
      <c r="J110" s="1">
        <v>3</v>
      </c>
      <c r="K110" s="1">
        <v>2024</v>
      </c>
      <c r="L110" s="1" t="s">
        <v>24</v>
      </c>
      <c r="M110" s="7">
        <v>1</v>
      </c>
    </row>
    <row r="111" spans="1:13" ht="12.5" x14ac:dyDescent="0.25">
      <c r="A111" s="5" t="s">
        <v>223</v>
      </c>
      <c r="B111" s="1" t="s">
        <v>224</v>
      </c>
      <c r="C111" s="1" t="s">
        <v>220</v>
      </c>
      <c r="D111" s="1" t="s">
        <v>1</v>
      </c>
      <c r="G111" s="1">
        <v>8.6999999999999993</v>
      </c>
      <c r="I111" s="1">
        <v>12</v>
      </c>
      <c r="J111" s="1">
        <v>3</v>
      </c>
      <c r="K111" s="1">
        <v>2024</v>
      </c>
      <c r="L111" s="1" t="s">
        <v>194</v>
      </c>
      <c r="M111" s="6"/>
    </row>
    <row r="112" spans="1:13" ht="12.5" x14ac:dyDescent="0.25">
      <c r="A112" s="5" t="s">
        <v>225</v>
      </c>
      <c r="B112" s="1" t="s">
        <v>226</v>
      </c>
      <c r="C112" s="1" t="s">
        <v>220</v>
      </c>
      <c r="D112" s="1" t="s">
        <v>1</v>
      </c>
      <c r="E112" s="1" t="s">
        <v>2</v>
      </c>
      <c r="G112" s="1">
        <v>8.6999999999999993</v>
      </c>
      <c r="I112" s="1">
        <v>12</v>
      </c>
      <c r="J112" s="1">
        <v>3</v>
      </c>
      <c r="K112" s="1">
        <v>2024</v>
      </c>
      <c r="L112" s="1" t="s">
        <v>24</v>
      </c>
      <c r="M112" s="7">
        <v>1</v>
      </c>
    </row>
    <row r="113" spans="1:13" ht="12.5" x14ac:dyDescent="0.25">
      <c r="A113" s="5" t="s">
        <v>227</v>
      </c>
      <c r="B113" s="1" t="s">
        <v>228</v>
      </c>
      <c r="C113" s="1" t="s">
        <v>220</v>
      </c>
      <c r="D113" s="1" t="s">
        <v>1</v>
      </c>
      <c r="G113" s="1">
        <v>8.5</v>
      </c>
      <c r="I113" s="1">
        <v>12</v>
      </c>
      <c r="J113" s="1">
        <v>3</v>
      </c>
      <c r="K113" s="1">
        <v>2024</v>
      </c>
      <c r="L113" s="1" t="s">
        <v>194</v>
      </c>
      <c r="M113" s="6"/>
    </row>
    <row r="114" spans="1:13" ht="12.5" x14ac:dyDescent="0.25">
      <c r="A114" s="5" t="s">
        <v>229</v>
      </c>
      <c r="B114" s="1" t="s">
        <v>230</v>
      </c>
      <c r="C114" s="1" t="s">
        <v>220</v>
      </c>
      <c r="D114" s="1" t="s">
        <v>1</v>
      </c>
      <c r="E114" s="1" t="s">
        <v>4</v>
      </c>
      <c r="G114" s="1">
        <v>8.5</v>
      </c>
      <c r="I114" s="1">
        <v>12</v>
      </c>
      <c r="J114" s="1">
        <v>3</v>
      </c>
      <c r="K114" s="1">
        <v>2024</v>
      </c>
      <c r="L114" s="1" t="s">
        <v>24</v>
      </c>
      <c r="M114" s="7">
        <v>1</v>
      </c>
    </row>
    <row r="115" spans="1:13" ht="12.5" x14ac:dyDescent="0.25">
      <c r="A115" s="5" t="s">
        <v>231</v>
      </c>
      <c r="B115" s="1" t="s">
        <v>232</v>
      </c>
      <c r="C115" s="1" t="s">
        <v>220</v>
      </c>
      <c r="D115" s="1" t="s">
        <v>1</v>
      </c>
      <c r="G115" s="1">
        <v>5.6</v>
      </c>
      <c r="I115" s="1">
        <v>12</v>
      </c>
      <c r="J115" s="1">
        <v>3</v>
      </c>
      <c r="K115" s="1">
        <v>2024</v>
      </c>
      <c r="L115" s="1" t="s">
        <v>194</v>
      </c>
      <c r="M115" s="6"/>
    </row>
    <row r="116" spans="1:13" ht="12.5" x14ac:dyDescent="0.25">
      <c r="A116" s="5" t="s">
        <v>233</v>
      </c>
      <c r="B116" s="1" t="s">
        <v>234</v>
      </c>
      <c r="C116" s="1" t="s">
        <v>220</v>
      </c>
      <c r="D116" s="1" t="s">
        <v>1</v>
      </c>
      <c r="E116" s="1" t="s">
        <v>2</v>
      </c>
      <c r="G116" s="1">
        <v>5.6</v>
      </c>
      <c r="I116" s="1">
        <v>12</v>
      </c>
      <c r="J116" s="1">
        <v>3</v>
      </c>
      <c r="K116" s="1">
        <v>2024</v>
      </c>
      <c r="L116" s="1" t="s">
        <v>24</v>
      </c>
      <c r="M116" s="7">
        <v>1</v>
      </c>
    </row>
    <row r="117" spans="1:13" ht="12.5" x14ac:dyDescent="0.25">
      <c r="A117" s="5" t="s">
        <v>235</v>
      </c>
      <c r="B117" s="1" t="s">
        <v>219</v>
      </c>
      <c r="C117" s="1" t="s">
        <v>236</v>
      </c>
      <c r="D117" s="1" t="s">
        <v>1</v>
      </c>
      <c r="G117" s="1">
        <v>0.7</v>
      </c>
      <c r="H117" s="1">
        <v>1</v>
      </c>
      <c r="I117" s="1">
        <v>13</v>
      </c>
      <c r="J117" s="1">
        <v>3</v>
      </c>
      <c r="K117" s="1">
        <v>2024</v>
      </c>
      <c r="L117" s="1" t="s">
        <v>194</v>
      </c>
      <c r="M117" s="6"/>
    </row>
    <row r="118" spans="1:13" ht="12.5" x14ac:dyDescent="0.25">
      <c r="A118" s="5" t="s">
        <v>237</v>
      </c>
      <c r="B118" s="1" t="s">
        <v>222</v>
      </c>
      <c r="C118" s="1" t="s">
        <v>236</v>
      </c>
      <c r="D118" s="1" t="s">
        <v>1</v>
      </c>
      <c r="E118" s="1" t="s">
        <v>2</v>
      </c>
      <c r="G118" s="1">
        <v>0.7</v>
      </c>
      <c r="H118" s="1">
        <v>1</v>
      </c>
      <c r="I118" s="1">
        <v>13</v>
      </c>
      <c r="J118" s="1">
        <v>3</v>
      </c>
      <c r="K118" s="1">
        <v>2024</v>
      </c>
      <c r="L118" s="1" t="s">
        <v>24</v>
      </c>
      <c r="M118" s="7">
        <v>1</v>
      </c>
    </row>
    <row r="119" spans="1:13" ht="12.5" x14ac:dyDescent="0.25">
      <c r="A119" s="5" t="s">
        <v>238</v>
      </c>
      <c r="B119" s="1" t="s">
        <v>224</v>
      </c>
      <c r="C119" s="1" t="s">
        <v>236</v>
      </c>
      <c r="G119" s="1">
        <v>0.6</v>
      </c>
      <c r="H119" s="1">
        <v>1</v>
      </c>
      <c r="I119" s="1">
        <v>13</v>
      </c>
      <c r="J119" s="1">
        <v>3</v>
      </c>
      <c r="K119" s="1">
        <v>2024</v>
      </c>
      <c r="L119" s="1" t="s">
        <v>136</v>
      </c>
      <c r="M119" s="6"/>
    </row>
    <row r="120" spans="1:13" ht="12.5" x14ac:dyDescent="0.25">
      <c r="A120" s="5" t="s">
        <v>239</v>
      </c>
      <c r="B120" s="1" t="s">
        <v>226</v>
      </c>
      <c r="C120" s="1" t="s">
        <v>236</v>
      </c>
      <c r="D120" s="1" t="s">
        <v>1</v>
      </c>
      <c r="G120" s="1">
        <v>3.2</v>
      </c>
      <c r="H120" s="1">
        <v>1</v>
      </c>
      <c r="I120" s="1">
        <v>13</v>
      </c>
      <c r="J120" s="1">
        <v>3</v>
      </c>
      <c r="K120" s="1">
        <v>2024</v>
      </c>
      <c r="L120" s="1" t="s">
        <v>194</v>
      </c>
      <c r="M120" s="6"/>
    </row>
    <row r="121" spans="1:13" ht="12.5" x14ac:dyDescent="0.25">
      <c r="A121" s="5" t="s">
        <v>240</v>
      </c>
      <c r="B121" s="1" t="s">
        <v>228</v>
      </c>
      <c r="C121" s="1" t="s">
        <v>236</v>
      </c>
      <c r="D121" s="1" t="s">
        <v>1</v>
      </c>
      <c r="E121" s="1" t="s">
        <v>2</v>
      </c>
      <c r="G121" s="1">
        <v>3.2</v>
      </c>
      <c r="H121" s="1">
        <v>1</v>
      </c>
      <c r="I121" s="1">
        <v>13</v>
      </c>
      <c r="J121" s="1">
        <v>3</v>
      </c>
      <c r="K121" s="1">
        <v>2024</v>
      </c>
      <c r="L121" s="1" t="s">
        <v>24</v>
      </c>
      <c r="M121" s="7">
        <v>1</v>
      </c>
    </row>
    <row r="122" spans="1:13" ht="12.5" x14ac:dyDescent="0.25">
      <c r="A122" s="5" t="s">
        <v>241</v>
      </c>
      <c r="B122" s="1" t="s">
        <v>230</v>
      </c>
      <c r="C122" s="1" t="s">
        <v>236</v>
      </c>
      <c r="D122" s="1" t="s">
        <v>1</v>
      </c>
      <c r="G122" s="1">
        <v>3.2</v>
      </c>
      <c r="H122" s="1">
        <v>1</v>
      </c>
      <c r="I122" s="1">
        <v>13</v>
      </c>
      <c r="J122" s="1">
        <v>3</v>
      </c>
      <c r="K122" s="1">
        <v>2024</v>
      </c>
      <c r="L122" s="1" t="s">
        <v>194</v>
      </c>
      <c r="M122" s="6"/>
    </row>
    <row r="123" spans="1:13" ht="12.5" x14ac:dyDescent="0.25">
      <c r="A123" s="5" t="s">
        <v>242</v>
      </c>
      <c r="B123" s="1" t="s">
        <v>232</v>
      </c>
      <c r="C123" s="1" t="s">
        <v>236</v>
      </c>
      <c r="D123" s="1" t="s">
        <v>1</v>
      </c>
      <c r="E123" s="1" t="s">
        <v>4</v>
      </c>
      <c r="G123" s="1">
        <v>3.2</v>
      </c>
      <c r="H123" s="1">
        <v>1</v>
      </c>
      <c r="I123" s="1">
        <v>13</v>
      </c>
      <c r="J123" s="1">
        <v>3</v>
      </c>
      <c r="K123" s="1">
        <v>2024</v>
      </c>
      <c r="L123" s="1" t="s">
        <v>24</v>
      </c>
      <c r="M123" s="7">
        <v>2</v>
      </c>
    </row>
    <row r="124" spans="1:13" ht="12.5" x14ac:dyDescent="0.25">
      <c r="A124" s="5" t="s">
        <v>243</v>
      </c>
      <c r="B124" s="1" t="s">
        <v>234</v>
      </c>
      <c r="C124" s="1" t="s">
        <v>236</v>
      </c>
      <c r="D124" s="1" t="s">
        <v>1</v>
      </c>
      <c r="G124" s="1">
        <v>3.7</v>
      </c>
      <c r="H124" s="1">
        <v>1</v>
      </c>
      <c r="I124" s="1">
        <v>13</v>
      </c>
      <c r="J124" s="1">
        <v>3</v>
      </c>
      <c r="K124" s="1">
        <v>2024</v>
      </c>
      <c r="L124" s="1" t="s">
        <v>194</v>
      </c>
      <c r="M124" s="6"/>
    </row>
    <row r="125" spans="1:13" ht="12.5" x14ac:dyDescent="0.25">
      <c r="A125" s="5" t="s">
        <v>244</v>
      </c>
      <c r="B125" s="1" t="s">
        <v>245</v>
      </c>
      <c r="C125" s="1" t="s">
        <v>236</v>
      </c>
      <c r="D125" s="1" t="s">
        <v>1</v>
      </c>
      <c r="E125" s="1" t="s">
        <v>2</v>
      </c>
      <c r="G125" s="1">
        <v>3.7</v>
      </c>
      <c r="H125" s="1">
        <v>1</v>
      </c>
      <c r="I125" s="1">
        <v>13</v>
      </c>
      <c r="J125" s="1">
        <v>3</v>
      </c>
      <c r="K125" s="1">
        <v>2024</v>
      </c>
      <c r="L125" s="1" t="s">
        <v>24</v>
      </c>
      <c r="M125" s="7">
        <v>1</v>
      </c>
    </row>
    <row r="126" spans="1:13" ht="12.5" x14ac:dyDescent="0.25">
      <c r="A126" s="5" t="s">
        <v>246</v>
      </c>
      <c r="B126" s="1" t="s">
        <v>247</v>
      </c>
      <c r="C126" s="1" t="s">
        <v>236</v>
      </c>
      <c r="D126" s="1" t="s">
        <v>1</v>
      </c>
      <c r="G126" s="1">
        <v>0.9</v>
      </c>
      <c r="H126" s="1">
        <v>2</v>
      </c>
      <c r="I126" s="1">
        <v>13</v>
      </c>
      <c r="J126" s="1">
        <v>3</v>
      </c>
      <c r="K126" s="1">
        <v>2024</v>
      </c>
      <c r="L126" s="1" t="s">
        <v>194</v>
      </c>
      <c r="M126" s="6"/>
    </row>
    <row r="127" spans="1:13" ht="12.5" x14ac:dyDescent="0.25">
      <c r="A127" s="5" t="s">
        <v>248</v>
      </c>
      <c r="B127" s="1" t="s">
        <v>249</v>
      </c>
      <c r="C127" s="1" t="s">
        <v>236</v>
      </c>
      <c r="D127" s="1" t="s">
        <v>1</v>
      </c>
      <c r="E127" s="1" t="s">
        <v>2</v>
      </c>
      <c r="G127" s="1">
        <v>0.9</v>
      </c>
      <c r="H127" s="1">
        <v>2</v>
      </c>
      <c r="I127" s="1">
        <v>13</v>
      </c>
      <c r="J127" s="1">
        <v>3</v>
      </c>
      <c r="K127" s="1">
        <v>2024</v>
      </c>
      <c r="L127" s="1" t="s">
        <v>24</v>
      </c>
      <c r="M127" s="7">
        <v>27</v>
      </c>
    </row>
    <row r="128" spans="1:13" ht="12.5" x14ac:dyDescent="0.25">
      <c r="A128" s="5" t="s">
        <v>250</v>
      </c>
      <c r="B128" s="1" t="s">
        <v>251</v>
      </c>
      <c r="C128" s="1" t="s">
        <v>236</v>
      </c>
      <c r="D128" s="1" t="s">
        <v>1</v>
      </c>
      <c r="G128" s="1">
        <v>0.5</v>
      </c>
      <c r="H128" s="1">
        <v>2</v>
      </c>
      <c r="I128" s="1">
        <v>13</v>
      </c>
      <c r="J128" s="1">
        <v>3</v>
      </c>
      <c r="K128" s="1">
        <v>2024</v>
      </c>
      <c r="L128" s="1" t="s">
        <v>194</v>
      </c>
      <c r="M128" s="6"/>
    </row>
    <row r="129" spans="1:14" ht="12.5" x14ac:dyDescent="0.25">
      <c r="A129" s="5" t="s">
        <v>252</v>
      </c>
      <c r="B129" s="1" t="s">
        <v>253</v>
      </c>
      <c r="C129" s="1" t="s">
        <v>236</v>
      </c>
      <c r="D129" s="1" t="s">
        <v>1</v>
      </c>
      <c r="E129" s="1" t="s">
        <v>2</v>
      </c>
      <c r="G129" s="1">
        <v>0.5</v>
      </c>
      <c r="H129" s="1">
        <v>2</v>
      </c>
      <c r="I129" s="1">
        <v>13</v>
      </c>
      <c r="J129" s="1">
        <v>3</v>
      </c>
      <c r="K129" s="1">
        <v>2024</v>
      </c>
      <c r="L129" s="1" t="s">
        <v>24</v>
      </c>
      <c r="M129" s="7">
        <v>1</v>
      </c>
    </row>
    <row r="130" spans="1:14" ht="12.5" x14ac:dyDescent="0.25">
      <c r="A130" s="5" t="s">
        <v>254</v>
      </c>
      <c r="B130" s="1" t="s">
        <v>255</v>
      </c>
      <c r="C130" s="1" t="s">
        <v>236</v>
      </c>
      <c r="D130" s="1" t="s">
        <v>1</v>
      </c>
      <c r="G130" s="1">
        <v>4</v>
      </c>
      <c r="H130" s="1">
        <v>2</v>
      </c>
      <c r="I130" s="1">
        <v>13</v>
      </c>
      <c r="J130" s="1">
        <v>3</v>
      </c>
      <c r="K130" s="1">
        <v>2024</v>
      </c>
      <c r="L130" s="1" t="s">
        <v>194</v>
      </c>
      <c r="M130" s="6"/>
    </row>
    <row r="131" spans="1:14" ht="12.5" x14ac:dyDescent="0.25">
      <c r="A131" s="5" t="s">
        <v>256</v>
      </c>
      <c r="B131" s="1" t="s">
        <v>257</v>
      </c>
      <c r="C131" s="1" t="s">
        <v>236</v>
      </c>
      <c r="D131" s="1" t="s">
        <v>1</v>
      </c>
      <c r="E131" s="1" t="s">
        <v>2</v>
      </c>
      <c r="G131" s="1">
        <v>4</v>
      </c>
      <c r="H131" s="1">
        <v>2</v>
      </c>
      <c r="I131" s="1">
        <v>13</v>
      </c>
      <c r="J131" s="1">
        <v>3</v>
      </c>
      <c r="K131" s="1">
        <v>2024</v>
      </c>
      <c r="L131" s="1" t="s">
        <v>24</v>
      </c>
      <c r="M131" s="7">
        <v>3</v>
      </c>
    </row>
    <row r="132" spans="1:14" ht="12.5" x14ac:dyDescent="0.25">
      <c r="A132" s="5" t="s">
        <v>258</v>
      </c>
      <c r="B132" s="1" t="s">
        <v>259</v>
      </c>
      <c r="C132" s="1" t="s">
        <v>236</v>
      </c>
      <c r="D132" s="1" t="s">
        <v>1</v>
      </c>
      <c r="G132" s="1">
        <v>4.4000000000000004</v>
      </c>
      <c r="H132" s="1">
        <v>2</v>
      </c>
      <c r="I132" s="1">
        <v>13</v>
      </c>
      <c r="J132" s="1">
        <v>3</v>
      </c>
      <c r="K132" s="1">
        <v>2024</v>
      </c>
      <c r="L132" s="1" t="s">
        <v>194</v>
      </c>
      <c r="M132" s="6"/>
    </row>
    <row r="133" spans="1:14" ht="12.5" x14ac:dyDescent="0.25">
      <c r="A133" s="5" t="s">
        <v>260</v>
      </c>
      <c r="B133" s="1" t="s">
        <v>261</v>
      </c>
      <c r="C133" s="1" t="s">
        <v>236</v>
      </c>
      <c r="D133" s="1" t="s">
        <v>1</v>
      </c>
      <c r="E133" s="1" t="s">
        <v>4</v>
      </c>
      <c r="G133" s="1">
        <v>4.4000000000000004</v>
      </c>
      <c r="H133" s="1">
        <v>2</v>
      </c>
      <c r="I133" s="1">
        <v>13</v>
      </c>
      <c r="J133" s="1">
        <v>3</v>
      </c>
      <c r="K133" s="1">
        <v>2024</v>
      </c>
      <c r="L133" s="1" t="s">
        <v>24</v>
      </c>
      <c r="M133" s="7">
        <v>2</v>
      </c>
    </row>
    <row r="134" spans="1:14" ht="12.5" x14ac:dyDescent="0.25">
      <c r="A134" s="5" t="s">
        <v>262</v>
      </c>
      <c r="B134" s="1" t="s">
        <v>263</v>
      </c>
      <c r="C134" s="1" t="s">
        <v>264</v>
      </c>
      <c r="D134" s="1" t="s">
        <v>1</v>
      </c>
      <c r="E134" s="1" t="s">
        <v>4</v>
      </c>
      <c r="G134" s="1">
        <v>4</v>
      </c>
      <c r="I134" s="1">
        <v>25</v>
      </c>
      <c r="J134" s="1">
        <v>3</v>
      </c>
      <c r="K134" s="1">
        <v>2024</v>
      </c>
      <c r="L134" s="1" t="s">
        <v>194</v>
      </c>
      <c r="M134" s="6"/>
    </row>
    <row r="135" spans="1:14" ht="12.5" x14ac:dyDescent="0.25">
      <c r="A135" s="5" t="s">
        <v>265</v>
      </c>
      <c r="B135" s="1" t="s">
        <v>266</v>
      </c>
      <c r="C135" s="1" t="s">
        <v>264</v>
      </c>
      <c r="D135" s="1" t="s">
        <v>1</v>
      </c>
      <c r="E135" s="1" t="s">
        <v>4</v>
      </c>
      <c r="G135" s="1">
        <v>4</v>
      </c>
      <c r="I135" s="1">
        <v>25</v>
      </c>
      <c r="J135" s="1">
        <v>3</v>
      </c>
      <c r="K135" s="1">
        <v>2024</v>
      </c>
      <c r="L135" s="1" t="s">
        <v>24</v>
      </c>
      <c r="M135" s="7">
        <v>1</v>
      </c>
    </row>
    <row r="136" spans="1:14" ht="12.5" x14ac:dyDescent="0.25">
      <c r="A136" s="5" t="s">
        <v>267</v>
      </c>
      <c r="B136" s="1" t="s">
        <v>268</v>
      </c>
      <c r="C136" s="1" t="s">
        <v>264</v>
      </c>
      <c r="D136" s="1" t="s">
        <v>1</v>
      </c>
      <c r="E136" s="1" t="s">
        <v>4</v>
      </c>
      <c r="G136" s="1">
        <v>4.5999999999999996</v>
      </c>
      <c r="I136" s="1">
        <v>25</v>
      </c>
      <c r="J136" s="1">
        <v>3</v>
      </c>
      <c r="K136" s="1">
        <v>2024</v>
      </c>
      <c r="L136" s="1" t="s">
        <v>194</v>
      </c>
      <c r="M136" s="6"/>
    </row>
    <row r="137" spans="1:14" ht="12.5" x14ac:dyDescent="0.25">
      <c r="A137" s="5" t="s">
        <v>269</v>
      </c>
      <c r="B137" s="1" t="s">
        <v>270</v>
      </c>
      <c r="C137" s="1" t="s">
        <v>264</v>
      </c>
      <c r="D137" s="1" t="s">
        <v>1</v>
      </c>
      <c r="E137" s="1" t="s">
        <v>4</v>
      </c>
      <c r="G137" s="1">
        <v>4.5999999999999996</v>
      </c>
      <c r="I137" s="1">
        <v>25</v>
      </c>
      <c r="J137" s="1">
        <v>3</v>
      </c>
      <c r="K137" s="1">
        <v>2024</v>
      </c>
      <c r="L137" s="1" t="s">
        <v>24</v>
      </c>
      <c r="M137" s="7">
        <v>2</v>
      </c>
    </row>
    <row r="138" spans="1:14" ht="12.5" x14ac:dyDescent="0.25">
      <c r="A138" s="5" t="s">
        <v>271</v>
      </c>
      <c r="B138" s="1" t="s">
        <v>272</v>
      </c>
      <c r="C138" s="1" t="s">
        <v>264</v>
      </c>
      <c r="D138" s="1" t="s">
        <v>1</v>
      </c>
      <c r="E138" s="1" t="s">
        <v>4</v>
      </c>
      <c r="G138" s="1">
        <v>4.4000000000000004</v>
      </c>
      <c r="I138" s="1">
        <v>25</v>
      </c>
      <c r="J138" s="1">
        <v>3</v>
      </c>
      <c r="K138" s="1">
        <v>2024</v>
      </c>
      <c r="L138" s="1" t="s">
        <v>194</v>
      </c>
      <c r="M138" s="6"/>
    </row>
    <row r="139" spans="1:14" ht="12.5" x14ac:dyDescent="0.25">
      <c r="A139" s="5" t="s">
        <v>273</v>
      </c>
      <c r="B139" s="1" t="s">
        <v>274</v>
      </c>
      <c r="C139" s="1" t="s">
        <v>264</v>
      </c>
      <c r="D139" s="1" t="s">
        <v>1</v>
      </c>
      <c r="E139" s="1" t="s">
        <v>2</v>
      </c>
      <c r="G139" s="1">
        <v>4.4000000000000004</v>
      </c>
      <c r="I139" s="1">
        <v>25</v>
      </c>
      <c r="J139" s="1">
        <v>3</v>
      </c>
      <c r="K139" s="1">
        <v>2024</v>
      </c>
      <c r="L139" s="1" t="s">
        <v>24</v>
      </c>
      <c r="M139" s="7">
        <v>1</v>
      </c>
    </row>
    <row r="140" spans="1:14" ht="12.5" x14ac:dyDescent="0.25">
      <c r="A140" s="5" t="s">
        <v>275</v>
      </c>
      <c r="B140" s="1" t="s">
        <v>276</v>
      </c>
      <c r="C140" s="1" t="s">
        <v>264</v>
      </c>
      <c r="D140" s="1" t="s">
        <v>1</v>
      </c>
      <c r="E140" s="1" t="s">
        <v>2</v>
      </c>
      <c r="G140" s="1">
        <v>4.0999999999999996</v>
      </c>
      <c r="I140" s="1">
        <v>25</v>
      </c>
      <c r="J140" s="1">
        <v>3</v>
      </c>
      <c r="K140" s="1">
        <v>2024</v>
      </c>
      <c r="L140" s="1" t="s">
        <v>194</v>
      </c>
      <c r="M140" s="6"/>
    </row>
    <row r="141" spans="1:14" ht="12.5" x14ac:dyDescent="0.25">
      <c r="A141" s="14" t="s">
        <v>277</v>
      </c>
      <c r="B141" s="15" t="s">
        <v>278</v>
      </c>
      <c r="C141" s="15" t="s">
        <v>264</v>
      </c>
      <c r="D141" s="15" t="s">
        <v>1</v>
      </c>
      <c r="E141" s="15" t="s">
        <v>2</v>
      </c>
      <c r="F141" s="2"/>
      <c r="G141" s="15">
        <v>4.0999999999999996</v>
      </c>
      <c r="H141" s="2"/>
      <c r="I141" s="15">
        <v>25</v>
      </c>
      <c r="J141" s="15">
        <v>3</v>
      </c>
      <c r="K141" s="15">
        <v>2024</v>
      </c>
      <c r="L141" s="15" t="s">
        <v>24</v>
      </c>
      <c r="M141" s="16">
        <v>3</v>
      </c>
      <c r="N141" s="2" t="s">
        <v>564</v>
      </c>
    </row>
    <row r="142" spans="1:14" ht="12.5" x14ac:dyDescent="0.25">
      <c r="A142" s="5" t="s">
        <v>279</v>
      </c>
      <c r="B142" s="1" t="s">
        <v>280</v>
      </c>
      <c r="C142" s="1" t="s">
        <v>264</v>
      </c>
      <c r="D142" s="1" t="s">
        <v>1</v>
      </c>
      <c r="E142" s="1" t="s">
        <v>2</v>
      </c>
      <c r="G142" s="1">
        <v>3.1</v>
      </c>
      <c r="I142" s="1">
        <v>25</v>
      </c>
      <c r="J142" s="1">
        <v>3</v>
      </c>
      <c r="K142" s="1">
        <v>2024</v>
      </c>
      <c r="L142" s="1" t="s">
        <v>194</v>
      </c>
      <c r="M142" s="6"/>
    </row>
    <row r="143" spans="1:14" ht="12.5" x14ac:dyDescent="0.25">
      <c r="A143" s="5" t="s">
        <v>281</v>
      </c>
      <c r="B143" s="1" t="s">
        <v>282</v>
      </c>
      <c r="C143" s="1" t="s">
        <v>264</v>
      </c>
      <c r="D143" s="1" t="s">
        <v>1</v>
      </c>
      <c r="E143" s="1" t="s">
        <v>2</v>
      </c>
      <c r="G143" s="1">
        <v>3.1</v>
      </c>
      <c r="I143" s="1">
        <v>25</v>
      </c>
      <c r="J143" s="1">
        <v>3</v>
      </c>
      <c r="K143" s="1">
        <v>2024</v>
      </c>
      <c r="L143" s="1" t="s">
        <v>24</v>
      </c>
      <c r="M143" s="7">
        <v>4</v>
      </c>
    </row>
    <row r="144" spans="1:14" ht="12.5" x14ac:dyDescent="0.25">
      <c r="A144" s="5" t="s">
        <v>283</v>
      </c>
      <c r="B144" s="1" t="s">
        <v>284</v>
      </c>
      <c r="C144" s="1" t="s">
        <v>264</v>
      </c>
      <c r="D144" s="1" t="s">
        <v>1</v>
      </c>
      <c r="E144" s="1" t="s">
        <v>2</v>
      </c>
      <c r="G144" s="1">
        <v>3.1</v>
      </c>
      <c r="I144" s="1">
        <v>25</v>
      </c>
      <c r="J144" s="1">
        <v>3</v>
      </c>
      <c r="K144" s="1">
        <v>2024</v>
      </c>
      <c r="L144" s="1" t="s">
        <v>194</v>
      </c>
      <c r="M144" s="6"/>
    </row>
    <row r="145" spans="1:14" ht="12.5" x14ac:dyDescent="0.25">
      <c r="A145" s="5" t="s">
        <v>285</v>
      </c>
      <c r="B145" s="1" t="s">
        <v>286</v>
      </c>
      <c r="C145" s="1" t="s">
        <v>264</v>
      </c>
      <c r="D145" s="1" t="s">
        <v>1</v>
      </c>
      <c r="E145" s="1" t="s">
        <v>2</v>
      </c>
      <c r="G145" s="1">
        <v>3.1</v>
      </c>
      <c r="I145" s="1">
        <v>25</v>
      </c>
      <c r="J145" s="1">
        <v>3</v>
      </c>
      <c r="K145" s="1">
        <v>2024</v>
      </c>
      <c r="L145" s="1" t="s">
        <v>24</v>
      </c>
      <c r="M145" s="7">
        <v>2</v>
      </c>
    </row>
    <row r="146" spans="1:14" ht="12.5" x14ac:dyDescent="0.25">
      <c r="A146" s="5" t="s">
        <v>287</v>
      </c>
      <c r="B146" s="1" t="s">
        <v>288</v>
      </c>
      <c r="C146" s="1" t="s">
        <v>264</v>
      </c>
      <c r="D146" s="1" t="s">
        <v>1</v>
      </c>
      <c r="E146" s="1" t="s">
        <v>2</v>
      </c>
      <c r="G146" s="1">
        <v>2.5</v>
      </c>
      <c r="I146" s="1">
        <v>25</v>
      </c>
      <c r="J146" s="1">
        <v>3</v>
      </c>
      <c r="K146" s="1">
        <v>2024</v>
      </c>
      <c r="L146" s="1" t="s">
        <v>194</v>
      </c>
      <c r="M146" s="6"/>
    </row>
    <row r="147" spans="1:14" ht="12.5" x14ac:dyDescent="0.25">
      <c r="A147" s="8" t="s">
        <v>289</v>
      </c>
      <c r="B147" s="9" t="s">
        <v>290</v>
      </c>
      <c r="C147" s="9" t="s">
        <v>264</v>
      </c>
      <c r="D147" s="9" t="s">
        <v>1</v>
      </c>
      <c r="E147" s="9" t="s">
        <v>2</v>
      </c>
      <c r="F147" s="10"/>
      <c r="G147" s="9">
        <v>2.5</v>
      </c>
      <c r="H147" s="10"/>
      <c r="I147" s="9">
        <v>25</v>
      </c>
      <c r="J147" s="9">
        <v>3</v>
      </c>
      <c r="K147" s="9">
        <v>2024</v>
      </c>
      <c r="L147" s="9" t="s">
        <v>24</v>
      </c>
      <c r="M147" s="17">
        <v>1</v>
      </c>
      <c r="N147" t="s">
        <v>562</v>
      </c>
    </row>
    <row r="148" spans="1:14" ht="37" x14ac:dyDescent="0.7">
      <c r="A148" s="46" t="s">
        <v>566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</row>
    <row r="149" spans="1:14" ht="15.75" customHeight="1" x14ac:dyDescent="0.25">
      <c r="A149" s="21" t="s">
        <v>638</v>
      </c>
      <c r="B149" s="21" t="s">
        <v>639</v>
      </c>
      <c r="C149" s="21" t="s">
        <v>569</v>
      </c>
      <c r="D149" s="21" t="s">
        <v>1</v>
      </c>
      <c r="E149" s="21" t="s">
        <v>2</v>
      </c>
      <c r="F149" s="22">
        <v>140</v>
      </c>
      <c r="G149" s="22">
        <v>7.3</v>
      </c>
      <c r="H149" s="22">
        <v>2</v>
      </c>
      <c r="I149" s="22">
        <v>12</v>
      </c>
      <c r="J149" s="22">
        <v>4</v>
      </c>
      <c r="K149" s="22">
        <v>2024</v>
      </c>
      <c r="L149" s="21" t="s">
        <v>194</v>
      </c>
      <c r="M149" s="24"/>
      <c r="N149" s="19"/>
    </row>
    <row r="150" spans="1:14" ht="15.75" customHeight="1" x14ac:dyDescent="0.25">
      <c r="A150" s="19" t="s">
        <v>640</v>
      </c>
      <c r="B150" s="19" t="s">
        <v>641</v>
      </c>
      <c r="C150" s="19" t="s">
        <v>569</v>
      </c>
      <c r="D150" s="19" t="s">
        <v>1</v>
      </c>
      <c r="E150" s="19" t="s">
        <v>2</v>
      </c>
      <c r="F150" s="20">
        <v>140</v>
      </c>
      <c r="G150" s="20">
        <v>7.3</v>
      </c>
      <c r="H150" s="20">
        <v>2</v>
      </c>
      <c r="I150" s="20">
        <v>12</v>
      </c>
      <c r="J150" s="20">
        <v>4</v>
      </c>
      <c r="K150" s="20">
        <v>2024</v>
      </c>
      <c r="L150" s="19" t="s">
        <v>24</v>
      </c>
      <c r="M150" s="25">
        <v>1</v>
      </c>
      <c r="N150" s="19"/>
    </row>
    <row r="151" spans="1:14" ht="15.75" customHeight="1" x14ac:dyDescent="0.25">
      <c r="A151" s="19" t="s">
        <v>642</v>
      </c>
      <c r="B151" s="19" t="s">
        <v>643</v>
      </c>
      <c r="C151" s="19" t="s">
        <v>569</v>
      </c>
      <c r="D151" s="19" t="s">
        <v>1</v>
      </c>
      <c r="E151" s="19" t="s">
        <v>2</v>
      </c>
      <c r="F151" s="20">
        <v>113</v>
      </c>
      <c r="G151" s="20">
        <v>7</v>
      </c>
      <c r="H151" s="20">
        <v>1</v>
      </c>
      <c r="I151" s="20">
        <v>12</v>
      </c>
      <c r="J151" s="20">
        <v>4</v>
      </c>
      <c r="K151" s="20">
        <v>2024</v>
      </c>
      <c r="L151" s="19" t="s">
        <v>194</v>
      </c>
      <c r="M151" s="26"/>
      <c r="N151" s="19"/>
    </row>
    <row r="152" spans="1:14" ht="15.75" customHeight="1" x14ac:dyDescent="0.25">
      <c r="A152" s="19" t="s">
        <v>644</v>
      </c>
      <c r="B152" s="19" t="s">
        <v>645</v>
      </c>
      <c r="C152" s="19" t="s">
        <v>569</v>
      </c>
      <c r="D152" s="19" t="s">
        <v>1</v>
      </c>
      <c r="E152" s="19" t="s">
        <v>2</v>
      </c>
      <c r="F152" s="20">
        <v>113</v>
      </c>
      <c r="G152" s="20">
        <v>7</v>
      </c>
      <c r="H152" s="20">
        <v>1</v>
      </c>
      <c r="I152" s="20">
        <v>12</v>
      </c>
      <c r="J152" s="20">
        <v>4</v>
      </c>
      <c r="K152" s="20">
        <v>2024</v>
      </c>
      <c r="L152" s="19" t="s">
        <v>24</v>
      </c>
      <c r="M152" s="25">
        <v>1</v>
      </c>
      <c r="N152" s="19"/>
    </row>
    <row r="153" spans="1:14" ht="15.75" customHeight="1" x14ac:dyDescent="0.25">
      <c r="A153" s="19" t="s">
        <v>646</v>
      </c>
      <c r="B153" s="19" t="s">
        <v>647</v>
      </c>
      <c r="C153" s="19" t="s">
        <v>569</v>
      </c>
      <c r="D153" s="19"/>
      <c r="E153" s="19"/>
      <c r="F153" s="20">
        <v>112</v>
      </c>
      <c r="G153" s="20">
        <v>7.1</v>
      </c>
      <c r="H153" s="20">
        <v>1</v>
      </c>
      <c r="I153" s="20">
        <v>12</v>
      </c>
      <c r="J153" s="20">
        <v>4</v>
      </c>
      <c r="K153" s="20">
        <v>2024</v>
      </c>
      <c r="L153" s="19" t="s">
        <v>136</v>
      </c>
      <c r="M153" s="26"/>
      <c r="N153" s="19"/>
    </row>
    <row r="154" spans="1:14" ht="15.75" customHeight="1" x14ac:dyDescent="0.25">
      <c r="A154" s="19" t="s">
        <v>648</v>
      </c>
      <c r="B154" s="19" t="s">
        <v>649</v>
      </c>
      <c r="C154" s="19" t="s">
        <v>569</v>
      </c>
      <c r="D154" s="19"/>
      <c r="E154" s="19"/>
      <c r="F154" s="20">
        <v>160</v>
      </c>
      <c r="G154" s="20">
        <v>7.4</v>
      </c>
      <c r="H154" s="20">
        <v>1</v>
      </c>
      <c r="I154" s="20">
        <v>12</v>
      </c>
      <c r="J154" s="20">
        <v>4</v>
      </c>
      <c r="K154" s="20">
        <v>2024</v>
      </c>
      <c r="L154" s="19" t="s">
        <v>136</v>
      </c>
      <c r="M154" s="26"/>
      <c r="N154" s="19"/>
    </row>
    <row r="155" spans="1:14" ht="15.75" customHeight="1" x14ac:dyDescent="0.25">
      <c r="A155" s="19" t="s">
        <v>650</v>
      </c>
      <c r="B155" s="19" t="s">
        <v>651</v>
      </c>
      <c r="C155" s="19" t="s">
        <v>569</v>
      </c>
      <c r="D155" s="19"/>
      <c r="E155" s="19"/>
      <c r="F155" s="20">
        <v>31</v>
      </c>
      <c r="G155" s="20">
        <v>5.9</v>
      </c>
      <c r="H155" s="20">
        <v>1</v>
      </c>
      <c r="I155" s="20">
        <v>12</v>
      </c>
      <c r="J155" s="20">
        <v>4</v>
      </c>
      <c r="K155" s="20">
        <v>2024</v>
      </c>
      <c r="L155" s="19" t="s">
        <v>136</v>
      </c>
      <c r="M155" s="26"/>
      <c r="N155" s="19"/>
    </row>
    <row r="156" spans="1:14" ht="15.75" customHeight="1" x14ac:dyDescent="0.25">
      <c r="A156" s="19" t="s">
        <v>652</v>
      </c>
      <c r="B156" s="19" t="s">
        <v>653</v>
      </c>
      <c r="C156" s="19" t="s">
        <v>569</v>
      </c>
      <c r="D156" s="19"/>
      <c r="E156" s="19"/>
      <c r="F156" s="20">
        <v>25</v>
      </c>
      <c r="G156" s="20">
        <v>5.5</v>
      </c>
      <c r="H156" s="20">
        <v>1</v>
      </c>
      <c r="I156" s="20">
        <v>12</v>
      </c>
      <c r="J156" s="20">
        <v>4</v>
      </c>
      <c r="K156" s="20">
        <v>2024</v>
      </c>
      <c r="L156" s="19" t="s">
        <v>136</v>
      </c>
      <c r="M156" s="26"/>
      <c r="N156" s="19"/>
    </row>
    <row r="157" spans="1:14" ht="15.75" customHeight="1" x14ac:dyDescent="0.25">
      <c r="A157" s="19" t="s">
        <v>654</v>
      </c>
      <c r="B157" s="19" t="s">
        <v>655</v>
      </c>
      <c r="C157" s="19" t="s">
        <v>586</v>
      </c>
      <c r="D157" s="19" t="s">
        <v>1</v>
      </c>
      <c r="E157" s="19"/>
      <c r="F157" s="20">
        <v>0</v>
      </c>
      <c r="G157" s="20">
        <v>5</v>
      </c>
      <c r="H157" s="19" t="s">
        <v>18</v>
      </c>
      <c r="I157" s="20">
        <v>22</v>
      </c>
      <c r="J157" s="20">
        <v>4</v>
      </c>
      <c r="K157" s="20">
        <v>2024</v>
      </c>
      <c r="L157" s="19" t="s">
        <v>194</v>
      </c>
      <c r="M157" s="26"/>
      <c r="N157" s="19" t="s">
        <v>587</v>
      </c>
    </row>
    <row r="158" spans="1:14" ht="15.75" customHeight="1" x14ac:dyDescent="0.25">
      <c r="A158" s="19" t="s">
        <v>656</v>
      </c>
      <c r="B158" s="19" t="s">
        <v>657</v>
      </c>
      <c r="C158" s="19" t="s">
        <v>586</v>
      </c>
      <c r="D158" s="19" t="s">
        <v>1</v>
      </c>
      <c r="E158" s="19" t="s">
        <v>2</v>
      </c>
      <c r="F158" s="20">
        <v>0</v>
      </c>
      <c r="G158" s="20">
        <v>5</v>
      </c>
      <c r="H158" s="19" t="s">
        <v>18</v>
      </c>
      <c r="I158" s="20">
        <v>22</v>
      </c>
      <c r="J158" s="20">
        <v>4</v>
      </c>
      <c r="K158" s="20">
        <v>2024</v>
      </c>
      <c r="L158" s="19" t="s">
        <v>24</v>
      </c>
      <c r="M158" s="25">
        <v>1</v>
      </c>
      <c r="N158" s="19" t="s">
        <v>587</v>
      </c>
    </row>
    <row r="159" spans="1:14" ht="15.75" customHeight="1" x14ac:dyDescent="0.25">
      <c r="A159" s="19" t="s">
        <v>658</v>
      </c>
      <c r="B159" s="19" t="s">
        <v>659</v>
      </c>
      <c r="C159" s="19" t="s">
        <v>586</v>
      </c>
      <c r="D159" s="19" t="s">
        <v>1</v>
      </c>
      <c r="E159" s="19"/>
      <c r="F159" s="20">
        <v>0</v>
      </c>
      <c r="G159" s="20">
        <v>5.7</v>
      </c>
      <c r="H159" s="19" t="s">
        <v>18</v>
      </c>
      <c r="I159" s="20">
        <v>22</v>
      </c>
      <c r="J159" s="20">
        <v>4</v>
      </c>
      <c r="K159" s="20">
        <v>2024</v>
      </c>
      <c r="L159" s="19" t="s">
        <v>194</v>
      </c>
      <c r="M159" s="26"/>
      <c r="N159" s="19" t="s">
        <v>587</v>
      </c>
    </row>
    <row r="160" spans="1:14" ht="15.75" customHeight="1" x14ac:dyDescent="0.25">
      <c r="A160" s="19" t="s">
        <v>660</v>
      </c>
      <c r="B160" s="19" t="s">
        <v>661</v>
      </c>
      <c r="C160" s="19" t="s">
        <v>586</v>
      </c>
      <c r="D160" s="19" t="s">
        <v>1</v>
      </c>
      <c r="E160" s="19" t="s">
        <v>2</v>
      </c>
      <c r="F160" s="20">
        <v>0</v>
      </c>
      <c r="G160" s="20">
        <v>5.7</v>
      </c>
      <c r="H160" s="19" t="s">
        <v>18</v>
      </c>
      <c r="I160" s="20">
        <v>22</v>
      </c>
      <c r="J160" s="20">
        <v>4</v>
      </c>
      <c r="K160" s="20">
        <v>2024</v>
      </c>
      <c r="L160" s="19" t="s">
        <v>24</v>
      </c>
      <c r="M160" s="25">
        <v>9</v>
      </c>
      <c r="N160" s="19" t="s">
        <v>587</v>
      </c>
    </row>
    <row r="161" spans="1:14" ht="15.75" customHeight="1" x14ac:dyDescent="0.25">
      <c r="A161" s="19" t="s">
        <v>662</v>
      </c>
      <c r="B161" s="19" t="s">
        <v>663</v>
      </c>
      <c r="C161" s="19" t="s">
        <v>586</v>
      </c>
      <c r="D161" s="19" t="s">
        <v>1</v>
      </c>
      <c r="E161" s="19"/>
      <c r="F161" s="20">
        <v>0</v>
      </c>
      <c r="G161" s="20">
        <v>6.1</v>
      </c>
      <c r="H161" s="19" t="s">
        <v>18</v>
      </c>
      <c r="I161" s="20">
        <v>22</v>
      </c>
      <c r="J161" s="20">
        <v>4</v>
      </c>
      <c r="K161" s="20">
        <v>2024</v>
      </c>
      <c r="L161" s="19" t="s">
        <v>194</v>
      </c>
      <c r="M161" s="26"/>
      <c r="N161" s="19" t="s">
        <v>587</v>
      </c>
    </row>
    <row r="162" spans="1:14" ht="15.75" customHeight="1" x14ac:dyDescent="0.25">
      <c r="A162" s="19" t="s">
        <v>664</v>
      </c>
      <c r="B162" s="19" t="s">
        <v>665</v>
      </c>
      <c r="C162" s="19" t="s">
        <v>586</v>
      </c>
      <c r="D162" s="19" t="s">
        <v>1</v>
      </c>
      <c r="E162" s="19" t="s">
        <v>2</v>
      </c>
      <c r="F162" s="20">
        <v>0</v>
      </c>
      <c r="G162" s="20">
        <v>6.1</v>
      </c>
      <c r="H162" s="19" t="s">
        <v>18</v>
      </c>
      <c r="I162" s="20">
        <v>22</v>
      </c>
      <c r="J162" s="20">
        <v>4</v>
      </c>
      <c r="K162" s="20">
        <v>2024</v>
      </c>
      <c r="L162" s="19" t="s">
        <v>24</v>
      </c>
      <c r="M162" s="25">
        <v>1</v>
      </c>
      <c r="N162" s="19" t="s">
        <v>587</v>
      </c>
    </row>
    <row r="163" spans="1:14" ht="15.75" customHeight="1" x14ac:dyDescent="0.25">
      <c r="A163" s="19" t="s">
        <v>666</v>
      </c>
      <c r="B163" s="19" t="s">
        <v>667</v>
      </c>
      <c r="C163" s="19" t="s">
        <v>586</v>
      </c>
      <c r="D163" s="19" t="s">
        <v>1</v>
      </c>
      <c r="E163" s="19"/>
      <c r="F163" s="20">
        <v>25</v>
      </c>
      <c r="G163" s="20">
        <v>7</v>
      </c>
      <c r="H163" s="19" t="s">
        <v>18</v>
      </c>
      <c r="I163" s="20">
        <v>22</v>
      </c>
      <c r="J163" s="20">
        <v>4</v>
      </c>
      <c r="K163" s="20">
        <v>2024</v>
      </c>
      <c r="L163" s="19" t="s">
        <v>194</v>
      </c>
      <c r="M163" s="26"/>
      <c r="N163" s="19"/>
    </row>
    <row r="164" spans="1:14" ht="15.75" customHeight="1" x14ac:dyDescent="0.25">
      <c r="A164" s="19" t="s">
        <v>668</v>
      </c>
      <c r="B164" s="19" t="s">
        <v>669</v>
      </c>
      <c r="C164" s="19" t="s">
        <v>586</v>
      </c>
      <c r="D164" s="19" t="s">
        <v>1</v>
      </c>
      <c r="E164" s="19" t="s">
        <v>2</v>
      </c>
      <c r="F164" s="20">
        <v>25</v>
      </c>
      <c r="G164" s="20">
        <v>7</v>
      </c>
      <c r="H164" s="19" t="s">
        <v>18</v>
      </c>
      <c r="I164" s="20">
        <v>22</v>
      </c>
      <c r="J164" s="20">
        <v>4</v>
      </c>
      <c r="K164" s="20">
        <v>2024</v>
      </c>
      <c r="L164" s="19" t="s">
        <v>24</v>
      </c>
      <c r="M164" s="25">
        <v>1</v>
      </c>
      <c r="N164" s="19"/>
    </row>
    <row r="165" spans="1:14" ht="15.75" customHeight="1" x14ac:dyDescent="0.25">
      <c r="A165" s="19" t="s">
        <v>670</v>
      </c>
      <c r="B165" s="19" t="s">
        <v>671</v>
      </c>
      <c r="C165" s="19" t="s">
        <v>586</v>
      </c>
      <c r="D165" s="19" t="s">
        <v>1</v>
      </c>
      <c r="E165" s="19"/>
      <c r="F165" s="20">
        <v>50</v>
      </c>
      <c r="G165" s="20">
        <v>7.2</v>
      </c>
      <c r="H165" s="19" t="s">
        <v>18</v>
      </c>
      <c r="I165" s="20">
        <v>22</v>
      </c>
      <c r="J165" s="20">
        <v>4</v>
      </c>
      <c r="K165" s="20">
        <v>2024</v>
      </c>
      <c r="L165" s="19" t="s">
        <v>194</v>
      </c>
      <c r="M165" s="26"/>
      <c r="N165" s="19"/>
    </row>
    <row r="166" spans="1:14" ht="15.75" customHeight="1" x14ac:dyDescent="0.25">
      <c r="A166" s="19" t="s">
        <v>672</v>
      </c>
      <c r="B166" s="19" t="s">
        <v>673</v>
      </c>
      <c r="C166" s="19" t="s">
        <v>586</v>
      </c>
      <c r="D166" s="19" t="s">
        <v>1</v>
      </c>
      <c r="E166" s="19" t="s">
        <v>2</v>
      </c>
      <c r="F166" s="20">
        <v>50</v>
      </c>
      <c r="G166" s="20">
        <v>7.2</v>
      </c>
      <c r="H166" s="19" t="s">
        <v>18</v>
      </c>
      <c r="I166" s="20">
        <v>22</v>
      </c>
      <c r="J166" s="20">
        <v>4</v>
      </c>
      <c r="K166" s="20">
        <v>2024</v>
      </c>
      <c r="L166" s="19" t="s">
        <v>24</v>
      </c>
      <c r="M166" s="25">
        <v>3</v>
      </c>
      <c r="N166" s="19"/>
    </row>
    <row r="167" spans="1:14" ht="15.75" customHeight="1" x14ac:dyDescent="0.25">
      <c r="A167" s="19" t="s">
        <v>674</v>
      </c>
      <c r="B167" s="19" t="s">
        <v>675</v>
      </c>
      <c r="C167" s="19" t="s">
        <v>586</v>
      </c>
      <c r="D167" s="19" t="s">
        <v>1</v>
      </c>
      <c r="E167" s="19"/>
      <c r="F167" s="20">
        <v>100</v>
      </c>
      <c r="G167" s="20">
        <v>7.3</v>
      </c>
      <c r="H167" s="19" t="s">
        <v>18</v>
      </c>
      <c r="I167" s="20">
        <v>22</v>
      </c>
      <c r="J167" s="20">
        <v>4</v>
      </c>
      <c r="K167" s="20">
        <v>2024</v>
      </c>
      <c r="L167" s="19" t="s">
        <v>194</v>
      </c>
      <c r="M167" s="26"/>
      <c r="N167" s="19"/>
    </row>
    <row r="168" spans="1:14" ht="15.75" customHeight="1" x14ac:dyDescent="0.25">
      <c r="A168" s="19" t="s">
        <v>676</v>
      </c>
      <c r="B168" s="19" t="s">
        <v>677</v>
      </c>
      <c r="C168" s="19" t="s">
        <v>586</v>
      </c>
      <c r="D168" s="19" t="s">
        <v>1</v>
      </c>
      <c r="E168" s="19" t="s">
        <v>2</v>
      </c>
      <c r="F168" s="20">
        <v>100</v>
      </c>
      <c r="G168" s="20">
        <v>7.3</v>
      </c>
      <c r="H168" s="19" t="s">
        <v>18</v>
      </c>
      <c r="I168" s="20">
        <v>22</v>
      </c>
      <c r="J168" s="20">
        <v>4</v>
      </c>
      <c r="K168" s="20">
        <v>2024</v>
      </c>
      <c r="L168" s="19" t="s">
        <v>24</v>
      </c>
      <c r="M168" s="25">
        <v>2</v>
      </c>
      <c r="N168" s="19"/>
    </row>
    <row r="169" spans="1:14" ht="15.75" customHeight="1" x14ac:dyDescent="0.25">
      <c r="A169" s="19" t="s">
        <v>678</v>
      </c>
      <c r="B169" s="19" t="s">
        <v>679</v>
      </c>
      <c r="C169" s="19" t="s">
        <v>586</v>
      </c>
      <c r="D169" s="19" t="s">
        <v>1</v>
      </c>
      <c r="E169" s="19" t="s">
        <v>2</v>
      </c>
      <c r="F169" s="20">
        <v>125</v>
      </c>
      <c r="G169" s="20">
        <v>7</v>
      </c>
      <c r="H169" s="19" t="s">
        <v>18</v>
      </c>
      <c r="I169" s="20">
        <v>22</v>
      </c>
      <c r="J169" s="20">
        <v>4</v>
      </c>
      <c r="K169" s="20">
        <v>2024</v>
      </c>
      <c r="L169" s="19" t="s">
        <v>24</v>
      </c>
      <c r="M169" s="25">
        <v>1</v>
      </c>
      <c r="N169" s="19"/>
    </row>
    <row r="170" spans="1:14" ht="15.75" customHeight="1" x14ac:dyDescent="0.25">
      <c r="A170" s="19" t="s">
        <v>680</v>
      </c>
      <c r="B170" s="19" t="s">
        <v>681</v>
      </c>
      <c r="C170" s="19" t="s">
        <v>586</v>
      </c>
      <c r="D170" s="19" t="s">
        <v>1</v>
      </c>
      <c r="E170" s="19" t="s">
        <v>4</v>
      </c>
      <c r="F170" s="20">
        <v>150</v>
      </c>
      <c r="G170" s="20">
        <v>7</v>
      </c>
      <c r="H170" s="19" t="s">
        <v>18</v>
      </c>
      <c r="I170" s="20">
        <v>22</v>
      </c>
      <c r="J170" s="20">
        <v>4</v>
      </c>
      <c r="K170" s="20">
        <v>2024</v>
      </c>
      <c r="L170" s="19" t="s">
        <v>24</v>
      </c>
      <c r="M170" s="25">
        <v>1</v>
      </c>
      <c r="N170" s="19"/>
    </row>
    <row r="171" spans="1:14" ht="15.75" customHeight="1" x14ac:dyDescent="0.25">
      <c r="A171" s="19" t="s">
        <v>682</v>
      </c>
      <c r="B171" s="19" t="s">
        <v>683</v>
      </c>
      <c r="C171" s="19" t="s">
        <v>586</v>
      </c>
      <c r="D171" s="19" t="s">
        <v>1</v>
      </c>
      <c r="E171" s="19" t="s">
        <v>2</v>
      </c>
      <c r="F171" s="20">
        <v>250</v>
      </c>
      <c r="G171" s="20">
        <v>7.3</v>
      </c>
      <c r="H171" s="19" t="s">
        <v>18</v>
      </c>
      <c r="I171" s="20">
        <v>22</v>
      </c>
      <c r="J171" s="20">
        <v>4</v>
      </c>
      <c r="K171" s="20">
        <v>2024</v>
      </c>
      <c r="L171" s="19" t="s">
        <v>24</v>
      </c>
      <c r="M171" s="25">
        <v>1</v>
      </c>
      <c r="N171" s="19"/>
    </row>
    <row r="172" spans="1:14" ht="15.75" customHeight="1" x14ac:dyDescent="0.25">
      <c r="A172" s="19" t="s">
        <v>684</v>
      </c>
      <c r="B172" s="19" t="s">
        <v>685</v>
      </c>
      <c r="C172" s="19" t="s">
        <v>586</v>
      </c>
      <c r="D172" s="19" t="s">
        <v>1</v>
      </c>
      <c r="E172" s="19" t="s">
        <v>2</v>
      </c>
      <c r="F172" s="20">
        <v>300</v>
      </c>
      <c r="G172" s="20">
        <v>7.2</v>
      </c>
      <c r="H172" s="19" t="s">
        <v>18</v>
      </c>
      <c r="I172" s="20">
        <v>22</v>
      </c>
      <c r="J172" s="20">
        <v>4</v>
      </c>
      <c r="K172" s="20">
        <v>2024</v>
      </c>
      <c r="L172" s="19" t="s">
        <v>24</v>
      </c>
      <c r="M172" s="25">
        <v>1</v>
      </c>
      <c r="N172" s="19"/>
    </row>
    <row r="173" spans="1:14" ht="15.75" customHeight="1" x14ac:dyDescent="0.25">
      <c r="A173" s="19" t="s">
        <v>686</v>
      </c>
      <c r="B173" s="19" t="s">
        <v>687</v>
      </c>
      <c r="C173" s="19" t="s">
        <v>586</v>
      </c>
      <c r="D173" s="19" t="s">
        <v>1</v>
      </c>
      <c r="E173" s="19" t="s">
        <v>4</v>
      </c>
      <c r="F173" s="20">
        <v>400</v>
      </c>
      <c r="G173" s="20">
        <v>7.1</v>
      </c>
      <c r="H173" s="19" t="s">
        <v>18</v>
      </c>
      <c r="I173" s="20">
        <v>22</v>
      </c>
      <c r="J173" s="20">
        <v>4</v>
      </c>
      <c r="K173" s="20">
        <v>2024</v>
      </c>
      <c r="L173" s="19" t="s">
        <v>24</v>
      </c>
      <c r="M173" s="25">
        <v>2</v>
      </c>
      <c r="N173" s="19"/>
    </row>
    <row r="174" spans="1:14" ht="15.75" customHeight="1" x14ac:dyDescent="0.25">
      <c r="A174" s="19" t="s">
        <v>688</v>
      </c>
      <c r="B174" s="19" t="s">
        <v>689</v>
      </c>
      <c r="C174" s="19" t="s">
        <v>586</v>
      </c>
      <c r="D174" s="19" t="s">
        <v>1</v>
      </c>
      <c r="E174" s="19" t="s">
        <v>4</v>
      </c>
      <c r="F174" s="20">
        <v>850</v>
      </c>
      <c r="G174" s="20">
        <v>7.3</v>
      </c>
      <c r="H174" s="19" t="s">
        <v>622</v>
      </c>
      <c r="I174" s="20">
        <v>22</v>
      </c>
      <c r="J174" s="20">
        <v>4</v>
      </c>
      <c r="K174" s="20">
        <v>2024</v>
      </c>
      <c r="L174" s="19" t="s">
        <v>24</v>
      </c>
      <c r="M174" s="25">
        <v>1</v>
      </c>
      <c r="N174" s="19"/>
    </row>
    <row r="175" spans="1:14" ht="15.75" customHeight="1" x14ac:dyDescent="0.25">
      <c r="A175" s="19" t="s">
        <v>690</v>
      </c>
      <c r="B175" s="19" t="s">
        <v>691</v>
      </c>
      <c r="C175" s="19" t="s">
        <v>586</v>
      </c>
      <c r="D175" s="19" t="s">
        <v>1</v>
      </c>
      <c r="E175" s="19"/>
      <c r="F175" s="20">
        <v>850</v>
      </c>
      <c r="G175" s="20">
        <v>7.3</v>
      </c>
      <c r="H175" s="19" t="s">
        <v>622</v>
      </c>
      <c r="I175" s="20">
        <v>22</v>
      </c>
      <c r="J175" s="20">
        <v>4</v>
      </c>
      <c r="K175" s="20">
        <v>2024</v>
      </c>
      <c r="L175" s="19" t="s">
        <v>194</v>
      </c>
      <c r="M175" s="26"/>
      <c r="N175" s="19"/>
    </row>
    <row r="176" spans="1:14" ht="15.75" customHeight="1" x14ac:dyDescent="0.25">
      <c r="A176" s="19" t="s">
        <v>692</v>
      </c>
      <c r="B176" s="19" t="s">
        <v>693</v>
      </c>
      <c r="C176" s="19" t="s">
        <v>586</v>
      </c>
      <c r="D176" s="19" t="s">
        <v>1</v>
      </c>
      <c r="E176" s="19" t="s">
        <v>2</v>
      </c>
      <c r="F176" s="20">
        <v>100</v>
      </c>
      <c r="G176" s="20">
        <v>7.1</v>
      </c>
      <c r="H176" s="19" t="s">
        <v>622</v>
      </c>
      <c r="I176" s="20">
        <v>22</v>
      </c>
      <c r="J176" s="20">
        <v>4</v>
      </c>
      <c r="K176" s="20">
        <v>2024</v>
      </c>
      <c r="L176" s="19" t="s">
        <v>24</v>
      </c>
      <c r="M176" s="25">
        <v>5</v>
      </c>
      <c r="N176" s="19"/>
    </row>
    <row r="177" spans="1:14" ht="15.75" customHeight="1" x14ac:dyDescent="0.25">
      <c r="A177" s="19" t="s">
        <v>694</v>
      </c>
      <c r="B177" s="19" t="s">
        <v>695</v>
      </c>
      <c r="C177" s="19" t="s">
        <v>586</v>
      </c>
      <c r="D177" s="19" t="s">
        <v>1</v>
      </c>
      <c r="E177" s="19"/>
      <c r="F177" s="20">
        <v>100</v>
      </c>
      <c r="G177" s="20">
        <v>7.1</v>
      </c>
      <c r="H177" s="19" t="s">
        <v>622</v>
      </c>
      <c r="I177" s="20">
        <v>22</v>
      </c>
      <c r="J177" s="20">
        <v>4</v>
      </c>
      <c r="K177" s="20">
        <v>2024</v>
      </c>
      <c r="L177" s="19" t="s">
        <v>194</v>
      </c>
      <c r="M177" s="26"/>
      <c r="N177" s="19"/>
    </row>
    <row r="178" spans="1:14" ht="15.75" customHeight="1" x14ac:dyDescent="0.25">
      <c r="A178" s="19" t="s">
        <v>696</v>
      </c>
      <c r="B178" s="19" t="s">
        <v>697</v>
      </c>
      <c r="C178" s="41" t="s">
        <v>705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2"/>
      <c r="N178" s="19"/>
    </row>
    <row r="179" spans="1:14" ht="15.75" customHeight="1" x14ac:dyDescent="0.25">
      <c r="A179" s="19" t="s">
        <v>698</v>
      </c>
      <c r="B179" s="19" t="s">
        <v>699</v>
      </c>
      <c r="C179" s="19" t="s">
        <v>586</v>
      </c>
      <c r="D179" s="19" t="s">
        <v>1</v>
      </c>
      <c r="E179" s="19"/>
      <c r="F179" s="20">
        <v>200</v>
      </c>
      <c r="G179" s="20">
        <v>7.5</v>
      </c>
      <c r="H179" s="19" t="s">
        <v>19</v>
      </c>
      <c r="I179" s="20">
        <v>22</v>
      </c>
      <c r="J179" s="20">
        <v>4</v>
      </c>
      <c r="K179" s="20">
        <v>2024</v>
      </c>
      <c r="L179" s="19" t="s">
        <v>194</v>
      </c>
      <c r="M179" s="26"/>
      <c r="N179" s="19"/>
    </row>
    <row r="180" spans="1:14" ht="15.75" customHeight="1" x14ac:dyDescent="0.25">
      <c r="A180" s="19" t="s">
        <v>700</v>
      </c>
      <c r="B180" s="19" t="s">
        <v>701</v>
      </c>
      <c r="C180" s="19" t="s">
        <v>586</v>
      </c>
      <c r="D180" s="19" t="s">
        <v>1</v>
      </c>
      <c r="E180" s="19" t="s">
        <v>2</v>
      </c>
      <c r="F180" s="20">
        <v>250</v>
      </c>
      <c r="G180" s="20">
        <v>7.4</v>
      </c>
      <c r="H180" s="19" t="s">
        <v>19</v>
      </c>
      <c r="I180" s="20">
        <v>22</v>
      </c>
      <c r="J180" s="20">
        <v>4</v>
      </c>
      <c r="K180" s="20">
        <v>2024</v>
      </c>
      <c r="L180" s="19" t="s">
        <v>24</v>
      </c>
      <c r="M180" s="25">
        <v>1</v>
      </c>
      <c r="N180" s="19"/>
    </row>
    <row r="181" spans="1:14" ht="15.75" customHeight="1" x14ac:dyDescent="0.25">
      <c r="A181" s="19" t="s">
        <v>702</v>
      </c>
      <c r="B181" s="19" t="s">
        <v>703</v>
      </c>
      <c r="C181" s="19" t="s">
        <v>586</v>
      </c>
      <c r="D181" s="19" t="s">
        <v>1</v>
      </c>
      <c r="E181" s="19"/>
      <c r="F181" s="20">
        <v>250</v>
      </c>
      <c r="G181" s="20">
        <v>7.4</v>
      </c>
      <c r="H181" s="19" t="s">
        <v>19</v>
      </c>
      <c r="I181" s="20">
        <v>22</v>
      </c>
      <c r="J181" s="20">
        <v>4</v>
      </c>
      <c r="K181" s="20">
        <v>2024</v>
      </c>
      <c r="L181" s="19" t="s">
        <v>194</v>
      </c>
      <c r="M181" s="26"/>
      <c r="N181" s="19"/>
    </row>
    <row r="182" spans="1:14" ht="15.75" customHeight="1" x14ac:dyDescent="0.25">
      <c r="A182" s="19" t="s">
        <v>706</v>
      </c>
      <c r="B182" s="19" t="s">
        <v>709</v>
      </c>
      <c r="C182" s="41" t="s">
        <v>712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2"/>
    </row>
    <row r="183" spans="1:14" ht="15.75" customHeight="1" x14ac:dyDescent="0.25">
      <c r="A183" s="19" t="s">
        <v>707</v>
      </c>
      <c r="B183" s="19" t="s">
        <v>710</v>
      </c>
      <c r="C183" s="41" t="s">
        <v>712</v>
      </c>
      <c r="D183" s="41"/>
      <c r="E183" s="41"/>
      <c r="F183" s="41"/>
      <c r="G183" s="41"/>
      <c r="H183" s="41"/>
      <c r="I183" s="41"/>
      <c r="J183" s="41"/>
      <c r="K183" s="41"/>
      <c r="L183" s="41"/>
      <c r="M183" s="42"/>
    </row>
    <row r="184" spans="1:14" ht="15.75" customHeight="1" x14ac:dyDescent="0.25">
      <c r="A184" s="23" t="s">
        <v>708</v>
      </c>
      <c r="B184" s="23" t="s">
        <v>711</v>
      </c>
      <c r="C184" s="43" t="s">
        <v>712</v>
      </c>
      <c r="D184" s="43"/>
      <c r="E184" s="43"/>
      <c r="F184" s="43"/>
      <c r="G184" s="43"/>
      <c r="H184" s="43"/>
      <c r="I184" s="43"/>
      <c r="J184" s="43"/>
      <c r="K184" s="43"/>
      <c r="L184" s="43"/>
      <c r="M184" s="44"/>
    </row>
  </sheetData>
  <mergeCells count="7">
    <mergeCell ref="C183:M183"/>
    <mergeCell ref="C184:M184"/>
    <mergeCell ref="A1:M1"/>
    <mergeCell ref="A83:M83"/>
    <mergeCell ref="A148:M148"/>
    <mergeCell ref="C178:M178"/>
    <mergeCell ref="C182:M18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05"/>
  <sheetViews>
    <sheetView topLeftCell="A183" zoomScale="79" workbookViewId="0">
      <selection activeCell="A160" sqref="A160:O205"/>
    </sheetView>
  </sheetViews>
  <sheetFormatPr defaultColWidth="12.54296875" defaultRowHeight="15.75" customHeight="1" x14ac:dyDescent="0.25"/>
  <cols>
    <col min="3" max="3" width="18.54296875" customWidth="1"/>
    <col min="15" max="15" width="16" bestFit="1" customWidth="1"/>
  </cols>
  <sheetData>
    <row r="1" spans="1:15" ht="37.5" x14ac:dyDescent="0.75">
      <c r="A1" s="47" t="s">
        <v>565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ht="28.5" customHeight="1" x14ac:dyDescent="0.25">
      <c r="A2" s="1"/>
      <c r="B2" s="1" t="s">
        <v>7</v>
      </c>
      <c r="C2" s="1" t="s">
        <v>8</v>
      </c>
      <c r="D2" s="1" t="s">
        <v>9</v>
      </c>
      <c r="E2" s="1" t="s">
        <v>10</v>
      </c>
      <c r="F2" s="1" t="s">
        <v>0</v>
      </c>
      <c r="G2" s="1" t="s">
        <v>11</v>
      </c>
      <c r="H2" s="1" t="s">
        <v>719</v>
      </c>
      <c r="I2" s="1" t="s">
        <v>12</v>
      </c>
      <c r="J2" s="1" t="s">
        <v>13</v>
      </c>
      <c r="K2" s="1" t="s">
        <v>14</v>
      </c>
      <c r="L2" s="1" t="s">
        <v>15</v>
      </c>
      <c r="M2" s="31" t="s">
        <v>704</v>
      </c>
      <c r="N2" s="32" t="s">
        <v>21</v>
      </c>
      <c r="O2" s="30" t="s">
        <v>16</v>
      </c>
    </row>
    <row r="3" spans="1:15" ht="12.5" x14ac:dyDescent="0.25">
      <c r="A3" s="3" t="s">
        <v>291</v>
      </c>
      <c r="B3" s="4" t="s">
        <v>292</v>
      </c>
      <c r="C3" s="4" t="s">
        <v>3</v>
      </c>
      <c r="D3" s="4" t="s">
        <v>1</v>
      </c>
      <c r="E3" s="4" t="s">
        <v>4</v>
      </c>
      <c r="F3" s="12"/>
      <c r="G3" s="4">
        <v>7.2</v>
      </c>
      <c r="H3" s="4">
        <v>28.06</v>
      </c>
      <c r="I3" s="4" t="s">
        <v>17</v>
      </c>
      <c r="J3" s="4">
        <v>9</v>
      </c>
      <c r="K3" s="4">
        <v>11</v>
      </c>
      <c r="L3" s="4">
        <v>2023</v>
      </c>
      <c r="M3" s="4" t="s">
        <v>24</v>
      </c>
      <c r="N3" s="13"/>
    </row>
    <row r="4" spans="1:15" ht="12.5" x14ac:dyDescent="0.25">
      <c r="A4" s="5" t="s">
        <v>293</v>
      </c>
      <c r="B4" s="1" t="s">
        <v>294</v>
      </c>
      <c r="C4" s="1" t="s">
        <v>3</v>
      </c>
      <c r="F4" s="1">
        <v>0</v>
      </c>
      <c r="G4" s="1">
        <v>7</v>
      </c>
      <c r="H4" s="1">
        <v>34.176000000000002</v>
      </c>
      <c r="I4" s="1" t="s">
        <v>17</v>
      </c>
      <c r="J4" s="1">
        <v>9</v>
      </c>
      <c r="K4" s="1">
        <v>11</v>
      </c>
      <c r="L4" s="1">
        <v>2023</v>
      </c>
      <c r="M4" s="1" t="s">
        <v>27</v>
      </c>
      <c r="N4" s="6"/>
    </row>
    <row r="5" spans="1:15" ht="12.5" x14ac:dyDescent="0.25">
      <c r="A5" s="5" t="s">
        <v>295</v>
      </c>
      <c r="B5" s="1" t="s">
        <v>296</v>
      </c>
      <c r="C5" s="1" t="s">
        <v>3</v>
      </c>
      <c r="D5" s="1" t="s">
        <v>1</v>
      </c>
      <c r="E5" s="1" t="s">
        <v>4</v>
      </c>
      <c r="G5" s="1">
        <v>7</v>
      </c>
      <c r="H5" s="1">
        <v>31.39</v>
      </c>
      <c r="I5" s="1" t="s">
        <v>17</v>
      </c>
      <c r="J5" s="1">
        <v>9</v>
      </c>
      <c r="K5" s="1">
        <v>11</v>
      </c>
      <c r="L5" s="1">
        <v>2023</v>
      </c>
      <c r="M5" s="1" t="s">
        <v>24</v>
      </c>
      <c r="N5" s="6"/>
    </row>
    <row r="6" spans="1:15" ht="12.5" x14ac:dyDescent="0.25">
      <c r="A6" s="5" t="s">
        <v>297</v>
      </c>
      <c r="B6" s="1" t="s">
        <v>298</v>
      </c>
      <c r="C6" s="1" t="s">
        <v>3</v>
      </c>
      <c r="F6" s="1">
        <v>50</v>
      </c>
      <c r="G6" s="1">
        <v>6.9</v>
      </c>
      <c r="H6" s="1">
        <v>32.805</v>
      </c>
      <c r="I6" s="1" t="s">
        <v>17</v>
      </c>
      <c r="J6" s="1">
        <v>9</v>
      </c>
      <c r="K6" s="1">
        <v>11</v>
      </c>
      <c r="L6" s="1">
        <v>2023</v>
      </c>
      <c r="M6" s="1" t="s">
        <v>27</v>
      </c>
      <c r="N6" s="6"/>
    </row>
    <row r="7" spans="1:15" ht="12.5" x14ac:dyDescent="0.25">
      <c r="A7" s="5" t="s">
        <v>299</v>
      </c>
      <c r="B7" s="1" t="s">
        <v>300</v>
      </c>
      <c r="C7" s="1" t="s">
        <v>3</v>
      </c>
      <c r="D7" s="1" t="s">
        <v>1</v>
      </c>
      <c r="E7" s="1" t="s">
        <v>2</v>
      </c>
      <c r="G7" s="1">
        <v>6.9</v>
      </c>
      <c r="H7" s="1">
        <v>33.079000000000001</v>
      </c>
      <c r="I7" s="1" t="s">
        <v>17</v>
      </c>
      <c r="J7" s="1">
        <v>9</v>
      </c>
      <c r="K7" s="1">
        <v>11</v>
      </c>
      <c r="L7" s="1">
        <v>2023</v>
      </c>
      <c r="M7" s="1" t="s">
        <v>24</v>
      </c>
      <c r="N7" s="6"/>
    </row>
    <row r="8" spans="1:15" ht="12.5" x14ac:dyDescent="0.25">
      <c r="A8" s="5" t="s">
        <v>301</v>
      </c>
      <c r="B8" s="1" t="s">
        <v>302</v>
      </c>
      <c r="C8" s="1" t="s">
        <v>3</v>
      </c>
      <c r="F8" s="1">
        <v>100</v>
      </c>
      <c r="G8" s="1">
        <v>7</v>
      </c>
      <c r="H8" s="1">
        <v>37.215000000000003</v>
      </c>
      <c r="I8" s="1" t="s">
        <v>17</v>
      </c>
      <c r="J8" s="1">
        <v>9</v>
      </c>
      <c r="K8" s="1">
        <v>11</v>
      </c>
      <c r="L8" s="1">
        <v>2023</v>
      </c>
      <c r="M8" s="1" t="s">
        <v>27</v>
      </c>
      <c r="N8" s="6"/>
    </row>
    <row r="9" spans="1:15" ht="12.5" x14ac:dyDescent="0.25">
      <c r="A9" s="5" t="s">
        <v>303</v>
      </c>
      <c r="B9" s="1" t="s">
        <v>304</v>
      </c>
      <c r="C9" s="1" t="s">
        <v>3</v>
      </c>
      <c r="D9" s="1" t="s">
        <v>1</v>
      </c>
      <c r="E9" s="1" t="s">
        <v>2</v>
      </c>
      <c r="G9" s="1">
        <v>7</v>
      </c>
      <c r="H9" s="1">
        <v>32.375</v>
      </c>
      <c r="I9" s="1" t="s">
        <v>17</v>
      </c>
      <c r="J9" s="1">
        <v>9</v>
      </c>
      <c r="K9" s="1">
        <v>11</v>
      </c>
      <c r="L9" s="1">
        <v>2023</v>
      </c>
      <c r="M9" s="1" t="s">
        <v>24</v>
      </c>
      <c r="N9" s="6"/>
    </row>
    <row r="10" spans="1:15" ht="12.5" x14ac:dyDescent="0.25">
      <c r="A10" s="5" t="s">
        <v>305</v>
      </c>
      <c r="B10" s="1" t="s">
        <v>306</v>
      </c>
      <c r="C10" s="1" t="s">
        <v>3</v>
      </c>
      <c r="F10" s="1">
        <v>150</v>
      </c>
      <c r="G10" s="1">
        <v>7.3</v>
      </c>
      <c r="H10" s="1">
        <v>35.305999999999997</v>
      </c>
      <c r="I10" s="1" t="s">
        <v>17</v>
      </c>
      <c r="J10" s="1">
        <v>9</v>
      </c>
      <c r="K10" s="1">
        <v>11</v>
      </c>
      <c r="L10" s="1">
        <v>2023</v>
      </c>
      <c r="M10" s="1" t="s">
        <v>27</v>
      </c>
      <c r="N10" s="6"/>
    </row>
    <row r="11" spans="1:15" ht="12.5" x14ac:dyDescent="0.25">
      <c r="A11" s="5" t="s">
        <v>307</v>
      </c>
      <c r="B11" s="1" t="s">
        <v>308</v>
      </c>
      <c r="C11" s="1" t="s">
        <v>3</v>
      </c>
      <c r="D11" s="1" t="s">
        <v>1</v>
      </c>
      <c r="E11" s="1" t="s">
        <v>2</v>
      </c>
      <c r="G11" s="1">
        <v>6.9</v>
      </c>
      <c r="H11" s="1">
        <v>39.667000000000002</v>
      </c>
      <c r="I11" s="1" t="s">
        <v>17</v>
      </c>
      <c r="J11" s="1">
        <v>9</v>
      </c>
      <c r="K11" s="1">
        <v>11</v>
      </c>
      <c r="L11" s="1">
        <v>2023</v>
      </c>
      <c r="M11" s="1" t="s">
        <v>24</v>
      </c>
      <c r="N11" s="6"/>
    </row>
    <row r="12" spans="1:15" ht="12.5" x14ac:dyDescent="0.25">
      <c r="A12" s="5" t="s">
        <v>309</v>
      </c>
      <c r="B12" s="1" t="s">
        <v>310</v>
      </c>
      <c r="C12" s="1" t="s">
        <v>3</v>
      </c>
      <c r="F12" s="1">
        <v>200</v>
      </c>
      <c r="G12" s="1">
        <v>7.3</v>
      </c>
      <c r="H12" s="1" t="s">
        <v>720</v>
      </c>
      <c r="I12" s="1" t="s">
        <v>17</v>
      </c>
      <c r="J12" s="1">
        <v>9</v>
      </c>
      <c r="K12" s="1">
        <v>11</v>
      </c>
      <c r="L12" s="1">
        <v>2023</v>
      </c>
      <c r="M12" s="1" t="s">
        <v>27</v>
      </c>
      <c r="N12" s="6"/>
    </row>
    <row r="13" spans="1:15" ht="12.5" x14ac:dyDescent="0.25">
      <c r="A13" s="5" t="s">
        <v>311</v>
      </c>
      <c r="B13" s="1" t="s">
        <v>312</v>
      </c>
      <c r="C13" s="1" t="s">
        <v>3</v>
      </c>
      <c r="D13" s="1" t="s">
        <v>1</v>
      </c>
      <c r="E13" s="1" t="s">
        <v>2</v>
      </c>
      <c r="G13" s="1">
        <v>7</v>
      </c>
      <c r="H13" s="1" t="s">
        <v>720</v>
      </c>
      <c r="I13" s="1" t="s">
        <v>17</v>
      </c>
      <c r="J13" s="1">
        <v>9</v>
      </c>
      <c r="K13" s="1">
        <v>11</v>
      </c>
      <c r="L13" s="1">
        <v>2023</v>
      </c>
      <c r="M13" s="1" t="s">
        <v>24</v>
      </c>
      <c r="N13" s="6"/>
    </row>
    <row r="14" spans="1:15" ht="12.5" x14ac:dyDescent="0.25">
      <c r="A14" s="5" t="s">
        <v>313</v>
      </c>
      <c r="B14" s="1" t="s">
        <v>314</v>
      </c>
      <c r="C14" s="1" t="s">
        <v>3</v>
      </c>
      <c r="F14" s="1">
        <v>250</v>
      </c>
      <c r="G14" s="1">
        <v>7</v>
      </c>
      <c r="H14" s="1" t="s">
        <v>720</v>
      </c>
      <c r="I14" s="1" t="s">
        <v>17</v>
      </c>
      <c r="J14" s="1">
        <v>9</v>
      </c>
      <c r="K14" s="1">
        <v>11</v>
      </c>
      <c r="L14" s="1">
        <v>2023</v>
      </c>
      <c r="M14" s="1" t="s">
        <v>27</v>
      </c>
      <c r="N14" s="6"/>
    </row>
    <row r="15" spans="1:15" ht="12.5" x14ac:dyDescent="0.25">
      <c r="A15" s="5" t="s">
        <v>315</v>
      </c>
      <c r="B15" s="1" t="s">
        <v>316</v>
      </c>
      <c r="C15" s="1" t="s">
        <v>3</v>
      </c>
      <c r="F15" s="1">
        <v>300</v>
      </c>
      <c r="G15" s="1">
        <v>6.8</v>
      </c>
      <c r="H15" s="1" t="s">
        <v>720</v>
      </c>
      <c r="I15" s="1" t="s">
        <v>17</v>
      </c>
      <c r="J15" s="1">
        <v>9</v>
      </c>
      <c r="K15" s="1">
        <v>11</v>
      </c>
      <c r="L15" s="1">
        <v>2023</v>
      </c>
      <c r="N15" s="6"/>
    </row>
    <row r="16" spans="1:15" ht="12.5" x14ac:dyDescent="0.25">
      <c r="A16" s="5" t="s">
        <v>317</v>
      </c>
      <c r="B16" s="1" t="s">
        <v>318</v>
      </c>
      <c r="C16" s="1" t="s">
        <v>3</v>
      </c>
      <c r="D16" s="1" t="s">
        <v>1</v>
      </c>
      <c r="E16" s="1" t="s">
        <v>2</v>
      </c>
      <c r="G16" s="1">
        <v>7.1</v>
      </c>
      <c r="H16" s="1">
        <v>37.009</v>
      </c>
      <c r="I16" s="1" t="s">
        <v>17</v>
      </c>
      <c r="J16" s="1">
        <v>9</v>
      </c>
      <c r="K16" s="1">
        <v>11</v>
      </c>
      <c r="L16" s="1">
        <v>2023</v>
      </c>
      <c r="M16" s="1" t="s">
        <v>24</v>
      </c>
      <c r="N16" s="6"/>
    </row>
    <row r="17" spans="1:14" ht="12.5" x14ac:dyDescent="0.25">
      <c r="A17" s="5" t="s">
        <v>319</v>
      </c>
      <c r="B17" s="1" t="s">
        <v>320</v>
      </c>
      <c r="C17" s="1" t="s">
        <v>3</v>
      </c>
      <c r="F17" s="1">
        <v>350</v>
      </c>
      <c r="G17" s="1">
        <v>7.1</v>
      </c>
      <c r="H17" s="1" t="s">
        <v>720</v>
      </c>
      <c r="I17" s="1" t="s">
        <v>17</v>
      </c>
      <c r="J17" s="1">
        <v>9</v>
      </c>
      <c r="K17" s="1">
        <v>11</v>
      </c>
      <c r="L17" s="1">
        <v>2023</v>
      </c>
      <c r="N17" s="6"/>
    </row>
    <row r="18" spans="1:14" ht="12.5" x14ac:dyDescent="0.25">
      <c r="A18" s="5" t="s">
        <v>321</v>
      </c>
      <c r="B18" s="1" t="s">
        <v>322</v>
      </c>
      <c r="C18" s="1" t="s">
        <v>3</v>
      </c>
      <c r="F18" s="1">
        <v>400</v>
      </c>
      <c r="G18" s="1">
        <v>7</v>
      </c>
      <c r="H18" s="1" t="s">
        <v>720</v>
      </c>
      <c r="I18" s="1" t="s">
        <v>17</v>
      </c>
      <c r="J18" s="1">
        <v>9</v>
      </c>
      <c r="K18" s="1">
        <v>11</v>
      </c>
      <c r="L18" s="1">
        <v>2023</v>
      </c>
      <c r="N18" s="6"/>
    </row>
    <row r="19" spans="1:14" ht="12.5" x14ac:dyDescent="0.25">
      <c r="A19" s="5" t="s">
        <v>323</v>
      </c>
      <c r="B19" s="1" t="s">
        <v>324</v>
      </c>
      <c r="C19" s="1" t="s">
        <v>3</v>
      </c>
      <c r="F19" s="1">
        <v>450</v>
      </c>
      <c r="G19" s="1">
        <v>6.8</v>
      </c>
      <c r="H19" s="1">
        <v>36.564999999999998</v>
      </c>
      <c r="I19" s="1" t="s">
        <v>17</v>
      </c>
      <c r="J19" s="1">
        <v>9</v>
      </c>
      <c r="K19" s="1">
        <v>11</v>
      </c>
      <c r="L19" s="1">
        <v>2023</v>
      </c>
      <c r="N19" s="6"/>
    </row>
    <row r="20" spans="1:14" ht="12.5" x14ac:dyDescent="0.25">
      <c r="A20" s="5" t="s">
        <v>325</v>
      </c>
      <c r="B20" s="1" t="s">
        <v>326</v>
      </c>
      <c r="C20" s="1" t="s">
        <v>3</v>
      </c>
      <c r="D20" s="1" t="s">
        <v>1</v>
      </c>
      <c r="E20" s="1" t="s">
        <v>4</v>
      </c>
      <c r="G20" s="1">
        <v>6.8</v>
      </c>
      <c r="H20" s="1" t="s">
        <v>720</v>
      </c>
      <c r="I20" s="1" t="s">
        <v>17</v>
      </c>
      <c r="J20" s="1">
        <v>9</v>
      </c>
      <c r="K20" s="1">
        <v>11</v>
      </c>
      <c r="L20" s="1">
        <v>2023</v>
      </c>
      <c r="M20" s="1" t="s">
        <v>24</v>
      </c>
      <c r="N20" s="6"/>
    </row>
    <row r="21" spans="1:14" ht="12.5" x14ac:dyDescent="0.25">
      <c r="A21" s="5" t="s">
        <v>327</v>
      </c>
      <c r="B21" s="1" t="s">
        <v>328</v>
      </c>
      <c r="C21" s="1" t="s">
        <v>3</v>
      </c>
      <c r="D21" s="1" t="s">
        <v>5</v>
      </c>
      <c r="E21" s="1" t="s">
        <v>4</v>
      </c>
      <c r="G21" s="1">
        <v>7.4</v>
      </c>
      <c r="H21" s="1">
        <v>31.119</v>
      </c>
      <c r="I21" s="1" t="s">
        <v>18</v>
      </c>
      <c r="J21" s="1">
        <v>9</v>
      </c>
      <c r="K21" s="1">
        <v>11</v>
      </c>
      <c r="L21" s="1">
        <v>2023</v>
      </c>
      <c r="M21" s="1" t="s">
        <v>24</v>
      </c>
      <c r="N21" s="6"/>
    </row>
    <row r="22" spans="1:14" ht="12.5" x14ac:dyDescent="0.25">
      <c r="A22" s="5" t="s">
        <v>329</v>
      </c>
      <c r="B22" s="1" t="s">
        <v>330</v>
      </c>
      <c r="C22" s="1" t="s">
        <v>3</v>
      </c>
      <c r="F22" s="1">
        <v>20</v>
      </c>
      <c r="G22" s="1">
        <v>7.3</v>
      </c>
      <c r="H22" s="1">
        <v>28.664000000000001</v>
      </c>
      <c r="I22" s="1" t="s">
        <v>18</v>
      </c>
      <c r="J22" s="1">
        <v>9</v>
      </c>
      <c r="K22" s="1">
        <v>11</v>
      </c>
      <c r="L22" s="1">
        <v>2023</v>
      </c>
      <c r="N22" s="6"/>
    </row>
    <row r="23" spans="1:14" ht="12.5" x14ac:dyDescent="0.25">
      <c r="A23" s="5" t="s">
        <v>331</v>
      </c>
      <c r="B23" s="1" t="s">
        <v>332</v>
      </c>
      <c r="C23" s="1" t="s">
        <v>3</v>
      </c>
      <c r="F23" s="1">
        <v>0</v>
      </c>
      <c r="G23" s="1">
        <v>7</v>
      </c>
      <c r="H23" s="1">
        <v>33.414000000000001</v>
      </c>
      <c r="I23" s="1" t="s">
        <v>18</v>
      </c>
      <c r="J23" s="1">
        <v>9</v>
      </c>
      <c r="K23" s="1">
        <v>11</v>
      </c>
      <c r="L23" s="1">
        <v>2023</v>
      </c>
      <c r="N23" s="6"/>
    </row>
    <row r="24" spans="1:14" ht="12.5" x14ac:dyDescent="0.25">
      <c r="A24" s="5" t="s">
        <v>333</v>
      </c>
      <c r="B24" s="1" t="s">
        <v>334</v>
      </c>
      <c r="C24" s="1" t="s">
        <v>3</v>
      </c>
      <c r="D24" s="1" t="s">
        <v>1</v>
      </c>
      <c r="G24" s="1">
        <v>7</v>
      </c>
      <c r="H24" s="1">
        <v>33.49</v>
      </c>
      <c r="I24" s="1" t="s">
        <v>18</v>
      </c>
      <c r="J24" s="1">
        <v>9</v>
      </c>
      <c r="K24" s="1">
        <v>11</v>
      </c>
      <c r="L24" s="1">
        <v>2023</v>
      </c>
      <c r="M24" s="1" t="s">
        <v>24</v>
      </c>
      <c r="N24" s="6"/>
    </row>
    <row r="25" spans="1:14" ht="12.5" x14ac:dyDescent="0.25">
      <c r="A25" s="5" t="s">
        <v>335</v>
      </c>
      <c r="B25" s="1" t="s">
        <v>336</v>
      </c>
      <c r="C25" s="1" t="s">
        <v>3</v>
      </c>
      <c r="F25" s="1">
        <v>50</v>
      </c>
      <c r="G25" s="1">
        <v>7</v>
      </c>
      <c r="H25" s="1">
        <v>28.25</v>
      </c>
      <c r="I25" s="1" t="s">
        <v>18</v>
      </c>
      <c r="J25" s="1">
        <v>9</v>
      </c>
      <c r="K25" s="1">
        <v>11</v>
      </c>
      <c r="L25" s="1">
        <v>2023</v>
      </c>
      <c r="N25" s="6"/>
    </row>
    <row r="26" spans="1:14" ht="12.5" x14ac:dyDescent="0.25">
      <c r="A26" s="5" t="s">
        <v>337</v>
      </c>
      <c r="B26" s="1" t="s">
        <v>338</v>
      </c>
      <c r="C26" s="1" t="s">
        <v>3</v>
      </c>
      <c r="F26" s="1">
        <v>100</v>
      </c>
      <c r="G26" s="1">
        <v>6.8</v>
      </c>
      <c r="H26" s="1">
        <v>37.731999999999999</v>
      </c>
      <c r="I26" s="1" t="s">
        <v>18</v>
      </c>
      <c r="J26" s="1">
        <v>9</v>
      </c>
      <c r="K26" s="1">
        <v>11</v>
      </c>
      <c r="L26" s="1">
        <v>2023</v>
      </c>
      <c r="N26" s="6"/>
    </row>
    <row r="27" spans="1:14" ht="12.5" x14ac:dyDescent="0.25">
      <c r="A27" s="5" t="s">
        <v>339</v>
      </c>
      <c r="B27" s="1" t="s">
        <v>340</v>
      </c>
      <c r="C27" s="1" t="s">
        <v>3</v>
      </c>
      <c r="D27" s="1" t="s">
        <v>1</v>
      </c>
      <c r="E27" s="1" t="s">
        <v>4</v>
      </c>
      <c r="G27" s="1">
        <v>6.6</v>
      </c>
      <c r="H27" s="1">
        <v>35.226999999999997</v>
      </c>
      <c r="I27" s="1" t="s">
        <v>18</v>
      </c>
      <c r="J27" s="1">
        <v>9</v>
      </c>
      <c r="K27" s="1">
        <v>11</v>
      </c>
      <c r="L27" s="1">
        <v>2023</v>
      </c>
      <c r="M27" s="1" t="s">
        <v>24</v>
      </c>
      <c r="N27" s="6"/>
    </row>
    <row r="28" spans="1:14" ht="12.5" x14ac:dyDescent="0.25">
      <c r="A28" s="5" t="s">
        <v>341</v>
      </c>
      <c r="B28" s="1" t="s">
        <v>342</v>
      </c>
      <c r="C28" s="1" t="s">
        <v>3</v>
      </c>
      <c r="F28" s="1">
        <v>150</v>
      </c>
      <c r="G28" s="1">
        <v>7</v>
      </c>
      <c r="H28" s="1">
        <v>35.892000000000003</v>
      </c>
      <c r="I28" s="1" t="s">
        <v>18</v>
      </c>
      <c r="J28" s="1">
        <v>9</v>
      </c>
      <c r="K28" s="1">
        <v>11</v>
      </c>
      <c r="L28" s="1">
        <v>2023</v>
      </c>
      <c r="N28" s="6"/>
    </row>
    <row r="29" spans="1:14" ht="12.5" x14ac:dyDescent="0.25">
      <c r="A29" s="5" t="s">
        <v>343</v>
      </c>
      <c r="B29" s="1" t="s">
        <v>344</v>
      </c>
      <c r="C29" s="1" t="s">
        <v>3</v>
      </c>
      <c r="D29" s="1" t="s">
        <v>1</v>
      </c>
      <c r="E29" s="1" t="s">
        <v>2</v>
      </c>
      <c r="G29" s="1">
        <v>6.7</v>
      </c>
      <c r="H29" s="1">
        <v>26.512</v>
      </c>
      <c r="I29" s="1" t="s">
        <v>18</v>
      </c>
      <c r="J29" s="1">
        <v>9</v>
      </c>
      <c r="K29" s="1">
        <v>11</v>
      </c>
      <c r="L29" s="1">
        <v>2023</v>
      </c>
      <c r="M29" s="1" t="s">
        <v>24</v>
      </c>
      <c r="N29" s="6"/>
    </row>
    <row r="30" spans="1:14" ht="12.5" x14ac:dyDescent="0.25">
      <c r="A30" s="5" t="s">
        <v>345</v>
      </c>
      <c r="B30" s="1" t="s">
        <v>346</v>
      </c>
      <c r="C30" s="1" t="s">
        <v>3</v>
      </c>
      <c r="D30" s="1" t="s">
        <v>1</v>
      </c>
      <c r="E30" s="1" t="s">
        <v>2</v>
      </c>
      <c r="G30" s="1">
        <v>6.8</v>
      </c>
      <c r="H30" s="1">
        <v>31.291</v>
      </c>
      <c r="I30" s="1" t="s">
        <v>18</v>
      </c>
      <c r="J30" s="1">
        <v>9</v>
      </c>
      <c r="K30" s="1">
        <v>11</v>
      </c>
      <c r="L30" s="1">
        <v>2023</v>
      </c>
      <c r="M30" s="1" t="s">
        <v>24</v>
      </c>
      <c r="N30" s="6"/>
    </row>
    <row r="31" spans="1:14" ht="12.5" x14ac:dyDescent="0.25">
      <c r="A31" s="5" t="s">
        <v>347</v>
      </c>
      <c r="B31" s="1" t="s">
        <v>348</v>
      </c>
      <c r="C31" s="1" t="s">
        <v>3</v>
      </c>
      <c r="F31" s="1">
        <v>200</v>
      </c>
      <c r="G31" s="1">
        <v>6.8</v>
      </c>
      <c r="H31" s="1">
        <v>35.005000000000003</v>
      </c>
      <c r="I31" s="1" t="s">
        <v>18</v>
      </c>
      <c r="J31" s="1">
        <v>9</v>
      </c>
      <c r="K31" s="1">
        <v>11</v>
      </c>
      <c r="L31" s="1">
        <v>2023</v>
      </c>
      <c r="N31" s="6"/>
    </row>
    <row r="32" spans="1:14" ht="12.5" x14ac:dyDescent="0.25">
      <c r="A32" s="5" t="s">
        <v>349</v>
      </c>
      <c r="B32" s="1" t="s">
        <v>350</v>
      </c>
      <c r="C32" s="1" t="s">
        <v>3</v>
      </c>
      <c r="F32" s="1">
        <v>250</v>
      </c>
      <c r="G32" s="1">
        <v>6.7</v>
      </c>
      <c r="H32" s="1">
        <v>36.314</v>
      </c>
      <c r="I32" s="1" t="s">
        <v>18</v>
      </c>
      <c r="J32" s="1">
        <v>9</v>
      </c>
      <c r="K32" s="1">
        <v>11</v>
      </c>
      <c r="L32" s="1">
        <v>2023</v>
      </c>
      <c r="N32" s="6"/>
    </row>
    <row r="33" spans="1:14" ht="12.5" x14ac:dyDescent="0.25">
      <c r="A33" s="5" t="s">
        <v>351</v>
      </c>
      <c r="B33" s="1" t="s">
        <v>352</v>
      </c>
      <c r="C33" s="1" t="s">
        <v>3</v>
      </c>
      <c r="D33" s="1" t="s">
        <v>1</v>
      </c>
      <c r="E33" s="1" t="s">
        <v>2</v>
      </c>
      <c r="G33" s="1">
        <v>6.8</v>
      </c>
      <c r="H33" s="1">
        <v>33.847000000000001</v>
      </c>
      <c r="I33" s="1" t="s">
        <v>18</v>
      </c>
      <c r="J33" s="1">
        <v>9</v>
      </c>
      <c r="K33" s="1">
        <v>11</v>
      </c>
      <c r="L33" s="1">
        <v>2023</v>
      </c>
      <c r="M33" s="1" t="s">
        <v>24</v>
      </c>
      <c r="N33" s="6"/>
    </row>
    <row r="34" spans="1:14" ht="12.5" x14ac:dyDescent="0.25">
      <c r="A34" s="5" t="s">
        <v>353</v>
      </c>
      <c r="B34" s="1" t="s">
        <v>87</v>
      </c>
      <c r="C34" s="1" t="s">
        <v>88</v>
      </c>
      <c r="D34" s="1" t="s">
        <v>1</v>
      </c>
      <c r="E34" s="1" t="s">
        <v>2</v>
      </c>
      <c r="G34" s="1">
        <v>6.5</v>
      </c>
      <c r="H34" s="1" t="s">
        <v>720</v>
      </c>
      <c r="I34" s="1" t="s">
        <v>89</v>
      </c>
      <c r="J34" s="1">
        <v>17</v>
      </c>
      <c r="K34" s="1">
        <v>11</v>
      </c>
      <c r="L34" s="1">
        <v>2023</v>
      </c>
      <c r="M34" s="1" t="s">
        <v>24</v>
      </c>
      <c r="N34" s="6"/>
    </row>
    <row r="35" spans="1:14" ht="12.5" x14ac:dyDescent="0.25">
      <c r="A35" s="5" t="s">
        <v>354</v>
      </c>
      <c r="B35" s="1" t="s">
        <v>92</v>
      </c>
      <c r="C35" s="1" t="s">
        <v>88</v>
      </c>
      <c r="D35" s="1" t="s">
        <v>1</v>
      </c>
      <c r="E35" s="1" t="s">
        <v>4</v>
      </c>
      <c r="G35" s="1">
        <v>6.4</v>
      </c>
      <c r="H35" s="1">
        <v>39.886000000000003</v>
      </c>
      <c r="I35" s="1" t="s">
        <v>89</v>
      </c>
      <c r="J35" s="1">
        <v>17</v>
      </c>
      <c r="K35" s="1">
        <v>11</v>
      </c>
      <c r="L35" s="1">
        <v>2023</v>
      </c>
      <c r="M35" s="1" t="s">
        <v>24</v>
      </c>
      <c r="N35" s="6"/>
    </row>
    <row r="36" spans="1:14" ht="12.5" x14ac:dyDescent="0.25">
      <c r="A36" s="5" t="s">
        <v>355</v>
      </c>
      <c r="B36" s="1" t="s">
        <v>356</v>
      </c>
      <c r="C36" s="1" t="s">
        <v>88</v>
      </c>
      <c r="D36" s="1" t="s">
        <v>1</v>
      </c>
      <c r="G36" s="1">
        <v>6.4</v>
      </c>
      <c r="H36" s="1">
        <v>35.939</v>
      </c>
      <c r="I36" s="1" t="s">
        <v>89</v>
      </c>
      <c r="J36" s="1">
        <v>17</v>
      </c>
      <c r="K36" s="1">
        <v>11</v>
      </c>
      <c r="L36" s="1">
        <v>2023</v>
      </c>
      <c r="N36" s="6"/>
    </row>
    <row r="37" spans="1:14" ht="12.5" x14ac:dyDescent="0.25">
      <c r="A37" s="5" t="s">
        <v>357</v>
      </c>
      <c r="B37" s="1" t="s">
        <v>95</v>
      </c>
      <c r="C37" s="1" t="s">
        <v>88</v>
      </c>
      <c r="D37" s="1" t="s">
        <v>1</v>
      </c>
      <c r="E37" s="1" t="s">
        <v>2</v>
      </c>
      <c r="G37" s="1">
        <v>6.7</v>
      </c>
      <c r="H37" s="1">
        <v>29.658999999999999</v>
      </c>
      <c r="I37" s="1" t="s">
        <v>89</v>
      </c>
      <c r="J37" s="1">
        <v>17</v>
      </c>
      <c r="K37" s="1">
        <v>11</v>
      </c>
      <c r="L37" s="1">
        <v>2023</v>
      </c>
      <c r="M37" s="1" t="s">
        <v>24</v>
      </c>
      <c r="N37" s="6"/>
    </row>
    <row r="38" spans="1:14" ht="12.5" x14ac:dyDescent="0.25">
      <c r="A38" s="5" t="s">
        <v>358</v>
      </c>
      <c r="B38" s="1" t="s">
        <v>359</v>
      </c>
      <c r="C38" s="1" t="s">
        <v>88</v>
      </c>
      <c r="D38" s="1" t="s">
        <v>1</v>
      </c>
      <c r="G38" s="1">
        <v>6.7</v>
      </c>
      <c r="H38" s="1">
        <v>33.981000000000002</v>
      </c>
      <c r="I38" s="1" t="s">
        <v>89</v>
      </c>
      <c r="J38" s="1">
        <v>17</v>
      </c>
      <c r="K38" s="1">
        <v>11</v>
      </c>
      <c r="L38" s="1">
        <v>2023</v>
      </c>
      <c r="N38" s="6"/>
    </row>
    <row r="39" spans="1:14" ht="12.5" x14ac:dyDescent="0.25">
      <c r="A39" s="5" t="s">
        <v>360</v>
      </c>
      <c r="B39" s="1" t="s">
        <v>98</v>
      </c>
      <c r="C39" s="1" t="s">
        <v>88</v>
      </c>
      <c r="D39" s="1" t="s">
        <v>1</v>
      </c>
      <c r="E39" s="1" t="s">
        <v>2</v>
      </c>
      <c r="G39" s="1">
        <v>7</v>
      </c>
      <c r="H39" s="1">
        <v>31.518999999999998</v>
      </c>
      <c r="I39" s="1" t="s">
        <v>89</v>
      </c>
      <c r="J39" s="1">
        <v>17</v>
      </c>
      <c r="K39" s="1">
        <v>11</v>
      </c>
      <c r="L39" s="1">
        <v>2023</v>
      </c>
      <c r="M39" s="1" t="s">
        <v>24</v>
      </c>
      <c r="N39" s="6"/>
    </row>
    <row r="40" spans="1:14" ht="12.5" x14ac:dyDescent="0.25">
      <c r="A40" s="5" t="s">
        <v>361</v>
      </c>
      <c r="B40" s="1" t="s">
        <v>362</v>
      </c>
      <c r="C40" s="1" t="s">
        <v>88</v>
      </c>
      <c r="D40" s="1" t="s">
        <v>1</v>
      </c>
      <c r="G40" s="1">
        <v>7</v>
      </c>
      <c r="H40" s="1">
        <v>32.683</v>
      </c>
      <c r="I40" s="1" t="s">
        <v>89</v>
      </c>
      <c r="J40" s="1">
        <v>17</v>
      </c>
      <c r="K40" s="1">
        <v>11</v>
      </c>
      <c r="L40" s="1">
        <v>2023</v>
      </c>
      <c r="N40" s="6"/>
    </row>
    <row r="41" spans="1:14" ht="12.5" x14ac:dyDescent="0.25">
      <c r="A41" s="5" t="s">
        <v>363</v>
      </c>
      <c r="B41" s="1" t="s">
        <v>101</v>
      </c>
      <c r="C41" s="1" t="s">
        <v>88</v>
      </c>
      <c r="D41" s="1" t="s">
        <v>1</v>
      </c>
      <c r="E41" s="1" t="s">
        <v>2</v>
      </c>
      <c r="G41" s="1">
        <v>7.7</v>
      </c>
      <c r="H41" s="1">
        <v>34.475000000000001</v>
      </c>
      <c r="I41" s="1" t="s">
        <v>102</v>
      </c>
      <c r="J41" s="1">
        <v>17</v>
      </c>
      <c r="K41" s="1">
        <v>11</v>
      </c>
      <c r="L41" s="1">
        <v>2023</v>
      </c>
      <c r="M41" s="1" t="s">
        <v>24</v>
      </c>
      <c r="N41" s="6"/>
    </row>
    <row r="42" spans="1:14" ht="12.5" x14ac:dyDescent="0.25">
      <c r="A42" s="5" t="s">
        <v>364</v>
      </c>
      <c r="B42" s="1" t="s">
        <v>365</v>
      </c>
      <c r="C42" s="1" t="s">
        <v>88</v>
      </c>
      <c r="D42" s="1" t="s">
        <v>1</v>
      </c>
      <c r="G42" s="1">
        <v>7.7</v>
      </c>
      <c r="H42" s="1">
        <v>29.693000000000001</v>
      </c>
      <c r="I42" s="1" t="s">
        <v>102</v>
      </c>
      <c r="J42" s="1">
        <v>17</v>
      </c>
      <c r="K42" s="1">
        <v>11</v>
      </c>
      <c r="L42" s="1">
        <v>2023</v>
      </c>
      <c r="N42" s="6"/>
    </row>
    <row r="43" spans="1:14" ht="12.5" x14ac:dyDescent="0.25">
      <c r="A43" s="5" t="s">
        <v>366</v>
      </c>
      <c r="B43" s="1" t="s">
        <v>105</v>
      </c>
      <c r="C43" s="1" t="s">
        <v>88</v>
      </c>
      <c r="D43" s="1" t="s">
        <v>1</v>
      </c>
      <c r="E43" s="1" t="s">
        <v>4</v>
      </c>
      <c r="G43" s="1">
        <v>7.7</v>
      </c>
      <c r="H43" s="1">
        <v>31.591999999999999</v>
      </c>
      <c r="I43" s="1" t="s">
        <v>102</v>
      </c>
      <c r="J43" s="1">
        <v>17</v>
      </c>
      <c r="K43" s="1">
        <v>11</v>
      </c>
      <c r="L43" s="1">
        <v>2023</v>
      </c>
      <c r="M43" s="1" t="s">
        <v>24</v>
      </c>
      <c r="N43" s="6"/>
    </row>
    <row r="44" spans="1:14" ht="12.5" x14ac:dyDescent="0.25">
      <c r="A44" s="5" t="s">
        <v>367</v>
      </c>
      <c r="B44" s="1" t="s">
        <v>368</v>
      </c>
      <c r="C44" s="1" t="s">
        <v>6</v>
      </c>
      <c r="G44" s="1">
        <v>1.6</v>
      </c>
      <c r="H44" s="1">
        <v>39.442999999999998</v>
      </c>
      <c r="I44" s="1" t="s">
        <v>18</v>
      </c>
      <c r="J44" s="1">
        <v>11</v>
      </c>
      <c r="K44" s="1">
        <v>1</v>
      </c>
      <c r="L44" s="1">
        <v>2024</v>
      </c>
      <c r="N44" s="6"/>
    </row>
    <row r="45" spans="1:14" ht="12.5" x14ac:dyDescent="0.25">
      <c r="A45" s="5" t="s">
        <v>369</v>
      </c>
      <c r="B45" s="1" t="s">
        <v>370</v>
      </c>
      <c r="C45" s="1" t="s">
        <v>6</v>
      </c>
      <c r="D45" s="1" t="s">
        <v>1</v>
      </c>
      <c r="E45" s="1" t="s">
        <v>2</v>
      </c>
      <c r="G45" s="1">
        <v>1.6</v>
      </c>
      <c r="H45" s="1">
        <v>35.081000000000003</v>
      </c>
      <c r="I45" s="1" t="s">
        <v>18</v>
      </c>
      <c r="J45" s="1">
        <v>11</v>
      </c>
      <c r="K45" s="1">
        <v>1</v>
      </c>
      <c r="L45" s="1">
        <v>2024</v>
      </c>
      <c r="M45" s="1" t="s">
        <v>24</v>
      </c>
      <c r="N45" s="6"/>
    </row>
    <row r="46" spans="1:14" ht="12.5" x14ac:dyDescent="0.25">
      <c r="A46" s="5" t="s">
        <v>371</v>
      </c>
      <c r="B46" s="1" t="s">
        <v>372</v>
      </c>
      <c r="C46" s="1" t="s">
        <v>6</v>
      </c>
      <c r="G46" s="1">
        <v>3.2</v>
      </c>
      <c r="H46" s="1">
        <v>31.971</v>
      </c>
      <c r="I46" s="1" t="s">
        <v>18</v>
      </c>
      <c r="J46" s="1">
        <v>11</v>
      </c>
      <c r="K46" s="1">
        <v>1</v>
      </c>
      <c r="L46" s="1">
        <v>2024</v>
      </c>
      <c r="N46" s="6"/>
    </row>
    <row r="47" spans="1:14" ht="12.5" x14ac:dyDescent="0.25">
      <c r="A47" s="5" t="s">
        <v>373</v>
      </c>
      <c r="B47" s="1" t="s">
        <v>374</v>
      </c>
      <c r="C47" s="1" t="s">
        <v>6</v>
      </c>
      <c r="D47" s="1" t="s">
        <v>1</v>
      </c>
      <c r="E47" s="1" t="s">
        <v>4</v>
      </c>
      <c r="G47" s="1">
        <v>3.2</v>
      </c>
      <c r="H47" s="1">
        <v>34.877000000000002</v>
      </c>
      <c r="I47" s="1" t="s">
        <v>18</v>
      </c>
      <c r="J47" s="1">
        <v>11</v>
      </c>
      <c r="K47" s="1">
        <v>1</v>
      </c>
      <c r="L47" s="1">
        <v>2024</v>
      </c>
      <c r="M47" s="1" t="s">
        <v>24</v>
      </c>
      <c r="N47" s="6"/>
    </row>
    <row r="48" spans="1:14" ht="12.5" x14ac:dyDescent="0.25">
      <c r="A48" s="5" t="s">
        <v>375</v>
      </c>
      <c r="B48" s="1" t="s">
        <v>376</v>
      </c>
      <c r="C48" s="1" t="s">
        <v>6</v>
      </c>
      <c r="G48" s="1">
        <v>3.6</v>
      </c>
      <c r="H48" s="1" t="s">
        <v>720</v>
      </c>
      <c r="I48" s="1" t="s">
        <v>18</v>
      </c>
      <c r="J48" s="1">
        <v>11</v>
      </c>
      <c r="K48" s="1">
        <v>1</v>
      </c>
      <c r="L48" s="1">
        <v>2024</v>
      </c>
      <c r="N48" s="6"/>
    </row>
    <row r="49" spans="1:14" ht="12.5" x14ac:dyDescent="0.25">
      <c r="A49" s="5" t="s">
        <v>377</v>
      </c>
      <c r="B49" s="1" t="s">
        <v>378</v>
      </c>
      <c r="C49" s="1" t="s">
        <v>6</v>
      </c>
      <c r="G49" s="1">
        <v>4.5999999999999996</v>
      </c>
      <c r="H49" s="1">
        <v>32.712000000000003</v>
      </c>
      <c r="I49" s="1" t="s">
        <v>18</v>
      </c>
      <c r="J49" s="1">
        <v>11</v>
      </c>
      <c r="K49" s="1">
        <v>1</v>
      </c>
      <c r="L49" s="1">
        <v>2024</v>
      </c>
      <c r="N49" s="6"/>
    </row>
    <row r="50" spans="1:14" ht="12.5" x14ac:dyDescent="0.25">
      <c r="A50" s="5" t="s">
        <v>379</v>
      </c>
      <c r="B50" s="1" t="s">
        <v>380</v>
      </c>
      <c r="C50" s="1" t="s">
        <v>6</v>
      </c>
      <c r="D50" s="1" t="s">
        <v>1</v>
      </c>
      <c r="E50" s="1" t="s">
        <v>2</v>
      </c>
      <c r="G50" s="1">
        <v>4.5999999999999996</v>
      </c>
      <c r="H50" s="1">
        <v>31.966999999999999</v>
      </c>
      <c r="I50" s="1" t="s">
        <v>18</v>
      </c>
      <c r="J50" s="1">
        <v>11</v>
      </c>
      <c r="K50" s="1">
        <v>1</v>
      </c>
      <c r="L50" s="1">
        <v>2024</v>
      </c>
      <c r="M50" s="1" t="s">
        <v>24</v>
      </c>
      <c r="N50" s="6"/>
    </row>
    <row r="51" spans="1:14" ht="12.5" x14ac:dyDescent="0.25">
      <c r="A51" s="5" t="s">
        <v>381</v>
      </c>
      <c r="B51" s="18" t="s">
        <v>382</v>
      </c>
      <c r="C51" s="18" t="s">
        <v>6</v>
      </c>
      <c r="D51" s="18"/>
      <c r="E51" s="18"/>
      <c r="F51" s="18"/>
      <c r="G51" s="18"/>
      <c r="H51" s="18" t="s">
        <v>720</v>
      </c>
      <c r="I51" s="18" t="s">
        <v>18</v>
      </c>
      <c r="J51" s="18">
        <v>11</v>
      </c>
      <c r="K51" s="18">
        <v>1</v>
      </c>
      <c r="L51" s="18">
        <v>2024</v>
      </c>
      <c r="N51" s="6"/>
    </row>
    <row r="52" spans="1:14" ht="12.5" x14ac:dyDescent="0.25">
      <c r="A52" s="5" t="s">
        <v>383</v>
      </c>
      <c r="B52" s="1" t="s">
        <v>384</v>
      </c>
      <c r="C52" s="1" t="s">
        <v>6</v>
      </c>
      <c r="G52" s="1">
        <v>5.0999999999999996</v>
      </c>
      <c r="H52" s="1">
        <v>33.274000000000001</v>
      </c>
      <c r="I52" s="1" t="s">
        <v>18</v>
      </c>
      <c r="J52" s="1">
        <v>11</v>
      </c>
      <c r="K52" s="1">
        <v>1</v>
      </c>
      <c r="L52" s="1">
        <v>2024</v>
      </c>
      <c r="N52" s="6"/>
    </row>
    <row r="53" spans="1:14" ht="12.5" x14ac:dyDescent="0.25">
      <c r="A53" s="5" t="s">
        <v>385</v>
      </c>
      <c r="B53" s="1" t="s">
        <v>386</v>
      </c>
      <c r="C53" s="1" t="s">
        <v>6</v>
      </c>
      <c r="G53" s="1">
        <v>1.3</v>
      </c>
      <c r="H53" s="1">
        <v>34.481000000000002</v>
      </c>
      <c r="I53" s="1" t="s">
        <v>19</v>
      </c>
      <c r="J53" s="1">
        <v>11</v>
      </c>
      <c r="K53" s="1">
        <v>1</v>
      </c>
      <c r="L53" s="1">
        <v>2024</v>
      </c>
      <c r="N53" s="6"/>
    </row>
    <row r="54" spans="1:14" ht="12.5" x14ac:dyDescent="0.25">
      <c r="A54" s="5" t="s">
        <v>387</v>
      </c>
      <c r="B54" s="1" t="s">
        <v>388</v>
      </c>
      <c r="C54" s="1" t="s">
        <v>6</v>
      </c>
      <c r="D54" s="1" t="s">
        <v>1</v>
      </c>
      <c r="E54" s="1" t="s">
        <v>4</v>
      </c>
      <c r="G54" s="1">
        <v>1.3</v>
      </c>
      <c r="H54" s="1" t="s">
        <v>720</v>
      </c>
      <c r="I54" s="1" t="s">
        <v>19</v>
      </c>
      <c r="J54" s="1">
        <v>11</v>
      </c>
      <c r="K54" s="1">
        <v>1</v>
      </c>
      <c r="L54" s="1">
        <v>2024</v>
      </c>
      <c r="M54" s="1" t="s">
        <v>24</v>
      </c>
      <c r="N54" s="6"/>
    </row>
    <row r="55" spans="1:14" ht="12.5" x14ac:dyDescent="0.25">
      <c r="A55" s="5" t="s">
        <v>389</v>
      </c>
      <c r="B55" s="1" t="s">
        <v>390</v>
      </c>
      <c r="C55" s="1" t="s">
        <v>6</v>
      </c>
      <c r="G55" s="1">
        <v>1.3</v>
      </c>
      <c r="H55" s="1">
        <v>37.317</v>
      </c>
      <c r="I55" s="1" t="s">
        <v>19</v>
      </c>
      <c r="J55" s="1">
        <v>11</v>
      </c>
      <c r="K55" s="1">
        <v>1</v>
      </c>
      <c r="L55" s="1">
        <v>2024</v>
      </c>
      <c r="N55" s="6"/>
    </row>
    <row r="56" spans="1:14" ht="12.5" x14ac:dyDescent="0.25">
      <c r="A56" s="5" t="s">
        <v>391</v>
      </c>
      <c r="B56" s="1" t="s">
        <v>392</v>
      </c>
      <c r="C56" s="1" t="s">
        <v>6</v>
      </c>
      <c r="D56" s="1" t="s">
        <v>1</v>
      </c>
      <c r="E56" s="1" t="s">
        <v>2</v>
      </c>
      <c r="G56" s="1">
        <v>1.3</v>
      </c>
      <c r="H56" s="1">
        <v>36.280999999999999</v>
      </c>
      <c r="I56" s="1" t="s">
        <v>19</v>
      </c>
      <c r="J56" s="1">
        <v>11</v>
      </c>
      <c r="K56" s="1">
        <v>1</v>
      </c>
      <c r="L56" s="1">
        <v>2024</v>
      </c>
      <c r="M56" s="1" t="s">
        <v>24</v>
      </c>
      <c r="N56" s="6"/>
    </row>
    <row r="57" spans="1:14" ht="12.5" x14ac:dyDescent="0.25">
      <c r="A57" s="5" t="s">
        <v>393</v>
      </c>
      <c r="B57" s="1" t="s">
        <v>394</v>
      </c>
      <c r="C57" s="1" t="s">
        <v>6</v>
      </c>
      <c r="G57" s="1">
        <v>2.4</v>
      </c>
      <c r="H57" s="1">
        <v>33.590000000000003</v>
      </c>
      <c r="I57" s="1" t="s">
        <v>19</v>
      </c>
      <c r="J57" s="1">
        <v>11</v>
      </c>
      <c r="K57" s="1">
        <v>1</v>
      </c>
      <c r="L57" s="1">
        <v>2024</v>
      </c>
      <c r="N57" s="6"/>
    </row>
    <row r="58" spans="1:14" ht="12.5" x14ac:dyDescent="0.25">
      <c r="A58" s="5" t="s">
        <v>395</v>
      </c>
      <c r="B58" s="1" t="s">
        <v>396</v>
      </c>
      <c r="C58" s="1" t="s">
        <v>6</v>
      </c>
      <c r="D58" s="1" t="s">
        <v>1</v>
      </c>
      <c r="E58" s="1" t="s">
        <v>2</v>
      </c>
      <c r="G58" s="1">
        <v>2.4</v>
      </c>
      <c r="H58" s="1">
        <v>37.01</v>
      </c>
      <c r="I58" s="1" t="s">
        <v>19</v>
      </c>
      <c r="J58" s="1">
        <v>11</v>
      </c>
      <c r="K58" s="1">
        <v>1</v>
      </c>
      <c r="L58" s="1">
        <v>2024</v>
      </c>
      <c r="M58" s="1" t="s">
        <v>24</v>
      </c>
      <c r="N58" s="6"/>
    </row>
    <row r="59" spans="1:14" ht="12.5" x14ac:dyDescent="0.25">
      <c r="A59" s="5" t="s">
        <v>397</v>
      </c>
      <c r="B59" s="1" t="s">
        <v>398</v>
      </c>
      <c r="C59" s="1" t="s">
        <v>6</v>
      </c>
      <c r="G59" s="1">
        <v>2.7</v>
      </c>
      <c r="H59" s="1">
        <v>38.119</v>
      </c>
      <c r="I59" s="1" t="s">
        <v>19</v>
      </c>
      <c r="J59" s="1">
        <v>11</v>
      </c>
      <c r="K59" s="1">
        <v>1</v>
      </c>
      <c r="L59" s="1">
        <v>2024</v>
      </c>
      <c r="N59" s="6"/>
    </row>
    <row r="60" spans="1:14" ht="12.5" x14ac:dyDescent="0.25">
      <c r="A60" s="5" t="s">
        <v>399</v>
      </c>
      <c r="B60" s="1" t="s">
        <v>400</v>
      </c>
      <c r="C60" s="1" t="s">
        <v>125</v>
      </c>
      <c r="D60" s="1" t="s">
        <v>1</v>
      </c>
      <c r="E60" s="1" t="s">
        <v>4</v>
      </c>
      <c r="F60" s="1" t="s">
        <v>126</v>
      </c>
      <c r="G60" s="1">
        <v>3.5</v>
      </c>
      <c r="H60" s="1">
        <v>39.033999999999999</v>
      </c>
      <c r="I60" s="1">
        <v>1</v>
      </c>
      <c r="J60" s="1">
        <v>7</v>
      </c>
      <c r="K60" s="1">
        <v>2</v>
      </c>
      <c r="L60" s="1">
        <v>2024</v>
      </c>
      <c r="M60" s="1" t="s">
        <v>127</v>
      </c>
      <c r="N60" s="6"/>
    </row>
    <row r="61" spans="1:14" ht="12.5" x14ac:dyDescent="0.25">
      <c r="A61" s="5" t="s">
        <v>401</v>
      </c>
      <c r="B61" s="1" t="s">
        <v>402</v>
      </c>
      <c r="C61" s="1" t="s">
        <v>125</v>
      </c>
      <c r="D61" s="1" t="s">
        <v>1</v>
      </c>
      <c r="E61" s="1" t="s">
        <v>4</v>
      </c>
      <c r="F61" s="1" t="s">
        <v>129</v>
      </c>
      <c r="G61" s="1">
        <v>3.5</v>
      </c>
      <c r="H61" s="1">
        <v>36.49</v>
      </c>
      <c r="I61" s="1">
        <v>1</v>
      </c>
      <c r="J61" s="1">
        <v>7</v>
      </c>
      <c r="K61" s="1">
        <v>2</v>
      </c>
      <c r="L61" s="1">
        <v>2024</v>
      </c>
      <c r="M61" s="1" t="s">
        <v>24</v>
      </c>
      <c r="N61" s="6"/>
    </row>
    <row r="62" spans="1:14" ht="12.5" x14ac:dyDescent="0.25">
      <c r="A62" s="5" t="s">
        <v>403</v>
      </c>
      <c r="B62" s="1" t="s">
        <v>404</v>
      </c>
      <c r="C62" s="1" t="s">
        <v>125</v>
      </c>
      <c r="D62" s="1" t="s">
        <v>1</v>
      </c>
      <c r="E62" s="1" t="s">
        <v>4</v>
      </c>
      <c r="F62" s="1" t="s">
        <v>129</v>
      </c>
      <c r="G62" s="1">
        <v>3.5</v>
      </c>
      <c r="H62" s="1">
        <v>39.837000000000003</v>
      </c>
      <c r="I62" s="1">
        <v>1</v>
      </c>
      <c r="J62" s="1">
        <v>7</v>
      </c>
      <c r="K62" s="1">
        <v>2</v>
      </c>
      <c r="L62" s="1">
        <v>2024</v>
      </c>
      <c r="M62" s="1" t="s">
        <v>127</v>
      </c>
      <c r="N62" s="6"/>
    </row>
    <row r="63" spans="1:14" ht="12.5" x14ac:dyDescent="0.25">
      <c r="A63" s="5" t="s">
        <v>405</v>
      </c>
      <c r="B63" s="1" t="s">
        <v>406</v>
      </c>
      <c r="C63" s="1" t="s">
        <v>125</v>
      </c>
      <c r="D63" s="1" t="s">
        <v>1</v>
      </c>
      <c r="E63" s="1" t="s">
        <v>4</v>
      </c>
      <c r="F63" s="1" t="s">
        <v>129</v>
      </c>
      <c r="G63" s="1">
        <v>3.5</v>
      </c>
      <c r="H63" s="1">
        <v>30.265999999999998</v>
      </c>
      <c r="I63" s="1">
        <v>1</v>
      </c>
      <c r="J63" s="1">
        <v>7</v>
      </c>
      <c r="K63" s="1">
        <v>2</v>
      </c>
      <c r="L63" s="1">
        <v>2024</v>
      </c>
      <c r="M63" s="1" t="s">
        <v>24</v>
      </c>
      <c r="N63" s="6"/>
    </row>
    <row r="64" spans="1:14" ht="12.5" x14ac:dyDescent="0.25">
      <c r="A64" s="5" t="s">
        <v>407</v>
      </c>
      <c r="B64" s="1" t="s">
        <v>408</v>
      </c>
      <c r="C64" s="1" t="s">
        <v>125</v>
      </c>
      <c r="D64" s="1" t="s">
        <v>1</v>
      </c>
      <c r="E64" s="1" t="s">
        <v>4</v>
      </c>
      <c r="F64" s="1" t="s">
        <v>133</v>
      </c>
      <c r="G64" s="1">
        <v>3.2</v>
      </c>
      <c r="H64" s="1">
        <v>36.548999999999999</v>
      </c>
      <c r="I64" s="1">
        <v>1</v>
      </c>
      <c r="J64" s="1">
        <v>7</v>
      </c>
      <c r="K64" s="1">
        <v>2</v>
      </c>
      <c r="L64" s="1">
        <v>2024</v>
      </c>
      <c r="M64" s="1" t="s">
        <v>127</v>
      </c>
      <c r="N64" s="6"/>
    </row>
    <row r="65" spans="1:14" ht="12.5" x14ac:dyDescent="0.25">
      <c r="A65" s="5" t="s">
        <v>409</v>
      </c>
      <c r="B65" s="1" t="s">
        <v>410</v>
      </c>
      <c r="C65" s="1" t="s">
        <v>125</v>
      </c>
      <c r="D65" s="1" t="s">
        <v>1</v>
      </c>
      <c r="E65" s="1" t="s">
        <v>4</v>
      </c>
      <c r="F65" s="1" t="s">
        <v>133</v>
      </c>
      <c r="G65" s="1">
        <v>3.2</v>
      </c>
      <c r="H65" s="1">
        <v>35.161999999999999</v>
      </c>
      <c r="I65" s="1">
        <v>1</v>
      </c>
      <c r="J65" s="1">
        <v>7</v>
      </c>
      <c r="K65" s="1">
        <v>2</v>
      </c>
      <c r="L65" s="1">
        <v>2024</v>
      </c>
      <c r="M65" s="1" t="s">
        <v>24</v>
      </c>
      <c r="N65" s="6"/>
    </row>
    <row r="66" spans="1:14" ht="12.5" x14ac:dyDescent="0.25">
      <c r="A66" s="5" t="s">
        <v>411</v>
      </c>
      <c r="B66" s="1" t="s">
        <v>412</v>
      </c>
      <c r="C66" s="1" t="s">
        <v>125</v>
      </c>
      <c r="D66" s="1" t="s">
        <v>1</v>
      </c>
      <c r="F66" s="1">
        <v>10</v>
      </c>
      <c r="G66" s="1">
        <v>3.3</v>
      </c>
      <c r="H66" s="1">
        <v>35.581000000000003</v>
      </c>
      <c r="I66" s="1">
        <v>1</v>
      </c>
      <c r="J66" s="1">
        <v>7</v>
      </c>
      <c r="K66" s="1">
        <v>2</v>
      </c>
      <c r="L66" s="1">
        <v>2024</v>
      </c>
      <c r="M66" s="1" t="s">
        <v>136</v>
      </c>
      <c r="N66" s="6"/>
    </row>
    <row r="67" spans="1:14" ht="12.5" x14ac:dyDescent="0.25">
      <c r="A67" s="5" t="s">
        <v>413</v>
      </c>
      <c r="B67" s="1" t="s">
        <v>414</v>
      </c>
      <c r="C67" s="1" t="s">
        <v>125</v>
      </c>
      <c r="D67" s="1" t="s">
        <v>1</v>
      </c>
      <c r="E67" s="1" t="s">
        <v>4</v>
      </c>
      <c r="F67" s="1">
        <v>10</v>
      </c>
      <c r="G67" s="1">
        <v>3.3</v>
      </c>
      <c r="H67" s="1">
        <v>31.882999999999999</v>
      </c>
      <c r="I67" s="1">
        <v>1</v>
      </c>
      <c r="J67" s="1">
        <v>7</v>
      </c>
      <c r="K67" s="1">
        <v>2</v>
      </c>
      <c r="L67" s="1">
        <v>2024</v>
      </c>
      <c r="M67" s="1" t="s">
        <v>27</v>
      </c>
      <c r="N67" s="6"/>
    </row>
    <row r="68" spans="1:14" ht="12.5" x14ac:dyDescent="0.25">
      <c r="A68" s="5" t="s">
        <v>415</v>
      </c>
      <c r="B68" s="1" t="s">
        <v>416</v>
      </c>
      <c r="C68" s="1" t="s">
        <v>125</v>
      </c>
      <c r="D68" s="1" t="s">
        <v>1</v>
      </c>
      <c r="E68" s="1" t="s">
        <v>4</v>
      </c>
      <c r="F68" s="1">
        <v>10</v>
      </c>
      <c r="G68" s="1">
        <v>3.3</v>
      </c>
      <c r="H68" s="1">
        <v>35.347000000000001</v>
      </c>
      <c r="I68" s="1">
        <v>1</v>
      </c>
      <c r="J68" s="1">
        <v>7</v>
      </c>
      <c r="K68" s="1">
        <v>2</v>
      </c>
      <c r="L68" s="1">
        <v>2024</v>
      </c>
      <c r="M68" s="1" t="s">
        <v>24</v>
      </c>
      <c r="N68" s="6"/>
    </row>
    <row r="69" spans="1:14" ht="12.5" x14ac:dyDescent="0.25">
      <c r="A69" s="5" t="s">
        <v>417</v>
      </c>
      <c r="B69" s="1" t="s">
        <v>418</v>
      </c>
      <c r="C69" s="1" t="s">
        <v>125</v>
      </c>
      <c r="D69" s="1" t="s">
        <v>1</v>
      </c>
      <c r="E69" s="1" t="s">
        <v>2</v>
      </c>
      <c r="F69" s="1">
        <v>10.5</v>
      </c>
      <c r="G69" s="1">
        <v>3.4</v>
      </c>
      <c r="H69" s="1">
        <v>34.906999999999996</v>
      </c>
      <c r="I69" s="1">
        <v>1</v>
      </c>
      <c r="J69" s="1">
        <v>7</v>
      </c>
      <c r="K69" s="1">
        <v>2</v>
      </c>
      <c r="L69" s="1">
        <v>2024</v>
      </c>
      <c r="M69" s="1" t="s">
        <v>27</v>
      </c>
      <c r="N69" s="6"/>
    </row>
    <row r="70" spans="1:14" ht="12.5" x14ac:dyDescent="0.25">
      <c r="A70" s="5" t="s">
        <v>419</v>
      </c>
      <c r="B70" s="1" t="s">
        <v>420</v>
      </c>
      <c r="C70" s="1" t="s">
        <v>125</v>
      </c>
      <c r="D70" s="1" t="s">
        <v>1</v>
      </c>
      <c r="E70" s="1" t="s">
        <v>2</v>
      </c>
      <c r="F70" s="1">
        <v>10.5</v>
      </c>
      <c r="G70" s="1">
        <v>3.4</v>
      </c>
      <c r="H70" s="1">
        <v>34.116999999999997</v>
      </c>
      <c r="I70" s="1">
        <v>1</v>
      </c>
      <c r="J70" s="1">
        <v>7</v>
      </c>
      <c r="K70" s="1">
        <v>2</v>
      </c>
      <c r="L70" s="1">
        <v>2024</v>
      </c>
      <c r="M70" s="1" t="s">
        <v>143</v>
      </c>
      <c r="N70" s="7">
        <v>15</v>
      </c>
    </row>
    <row r="71" spans="1:14" ht="12.5" x14ac:dyDescent="0.25">
      <c r="A71" s="5" t="s">
        <v>421</v>
      </c>
      <c r="B71" s="1" t="s">
        <v>422</v>
      </c>
      <c r="C71" s="1" t="s">
        <v>125</v>
      </c>
      <c r="D71" s="1" t="s">
        <v>1</v>
      </c>
      <c r="E71" s="1" t="s">
        <v>2</v>
      </c>
      <c r="F71" s="1">
        <v>11.5</v>
      </c>
      <c r="G71" s="1">
        <v>3.7</v>
      </c>
      <c r="H71" s="1">
        <v>33.536000000000001</v>
      </c>
      <c r="I71" s="1">
        <v>1</v>
      </c>
      <c r="J71" s="1">
        <v>7</v>
      </c>
      <c r="K71" s="1">
        <v>2</v>
      </c>
      <c r="L71" s="1">
        <v>2024</v>
      </c>
      <c r="M71" s="1" t="s">
        <v>27</v>
      </c>
      <c r="N71" s="6"/>
    </row>
    <row r="72" spans="1:14" ht="12.5" x14ac:dyDescent="0.25">
      <c r="A72" s="5" t="s">
        <v>423</v>
      </c>
      <c r="B72" s="1" t="s">
        <v>424</v>
      </c>
      <c r="C72" s="1" t="s">
        <v>125</v>
      </c>
      <c r="D72" s="1" t="s">
        <v>1</v>
      </c>
      <c r="E72" s="1" t="s">
        <v>2</v>
      </c>
      <c r="F72" s="1">
        <v>11.5</v>
      </c>
      <c r="G72" s="1">
        <v>3.7</v>
      </c>
      <c r="H72" s="1">
        <v>32.875</v>
      </c>
      <c r="I72" s="1">
        <v>1</v>
      </c>
      <c r="J72" s="1">
        <v>7</v>
      </c>
      <c r="K72" s="1">
        <v>2</v>
      </c>
      <c r="L72" s="1">
        <v>2024</v>
      </c>
      <c r="M72" s="1" t="s">
        <v>24</v>
      </c>
      <c r="N72" s="7">
        <v>3</v>
      </c>
    </row>
    <row r="73" spans="1:14" ht="12.5" x14ac:dyDescent="0.25">
      <c r="A73" s="5" t="s">
        <v>425</v>
      </c>
      <c r="B73" s="1" t="s">
        <v>426</v>
      </c>
      <c r="C73" s="1" t="s">
        <v>125</v>
      </c>
      <c r="D73" s="1" t="s">
        <v>1</v>
      </c>
      <c r="E73" s="1" t="s">
        <v>2</v>
      </c>
      <c r="F73" s="1">
        <v>12</v>
      </c>
      <c r="G73" s="1">
        <v>4</v>
      </c>
      <c r="H73" s="1">
        <v>35.404000000000003</v>
      </c>
      <c r="I73" s="1">
        <v>1</v>
      </c>
      <c r="J73" s="1">
        <v>7</v>
      </c>
      <c r="K73" s="1">
        <v>2</v>
      </c>
      <c r="L73" s="1">
        <v>2024</v>
      </c>
      <c r="M73" s="1" t="s">
        <v>127</v>
      </c>
      <c r="N73" s="6"/>
    </row>
    <row r="74" spans="1:14" ht="12.5" x14ac:dyDescent="0.25">
      <c r="A74" s="5" t="s">
        <v>427</v>
      </c>
      <c r="B74" s="1" t="s">
        <v>428</v>
      </c>
      <c r="C74" s="1" t="s">
        <v>125</v>
      </c>
      <c r="D74" s="1" t="s">
        <v>1</v>
      </c>
      <c r="E74" s="1" t="s">
        <v>2</v>
      </c>
      <c r="F74" s="1">
        <v>12</v>
      </c>
      <c r="G74" s="1">
        <v>4</v>
      </c>
      <c r="H74" s="1">
        <v>39.859000000000002</v>
      </c>
      <c r="I74" s="1">
        <v>1</v>
      </c>
      <c r="J74" s="1">
        <v>7</v>
      </c>
      <c r="K74" s="1">
        <v>2</v>
      </c>
      <c r="L74" s="1">
        <v>2024</v>
      </c>
      <c r="M74" s="1" t="s">
        <v>24</v>
      </c>
      <c r="N74" s="6"/>
    </row>
    <row r="75" spans="1:14" ht="12.5" x14ac:dyDescent="0.25">
      <c r="A75" s="5" t="s">
        <v>429</v>
      </c>
      <c r="B75" s="1" t="s">
        <v>430</v>
      </c>
      <c r="C75" s="1" t="s">
        <v>125</v>
      </c>
      <c r="D75" s="1" t="s">
        <v>1</v>
      </c>
      <c r="E75" s="1" t="s">
        <v>2</v>
      </c>
      <c r="F75" s="1">
        <v>12.5</v>
      </c>
      <c r="G75" s="1">
        <v>4.0999999999999996</v>
      </c>
      <c r="H75" s="1">
        <v>32.271000000000001</v>
      </c>
      <c r="I75" s="1">
        <v>1</v>
      </c>
      <c r="J75" s="1">
        <v>7</v>
      </c>
      <c r="K75" s="1">
        <v>2</v>
      </c>
      <c r="L75" s="1">
        <v>2024</v>
      </c>
      <c r="M75" s="1" t="s">
        <v>27</v>
      </c>
      <c r="N75" s="6"/>
    </row>
    <row r="76" spans="1:14" ht="12.5" x14ac:dyDescent="0.25">
      <c r="A76" s="5" t="s">
        <v>431</v>
      </c>
      <c r="B76" s="1" t="s">
        <v>432</v>
      </c>
      <c r="C76" s="1" t="s">
        <v>125</v>
      </c>
      <c r="D76" s="1" t="s">
        <v>1</v>
      </c>
      <c r="E76" s="1" t="s">
        <v>2</v>
      </c>
      <c r="F76" s="1">
        <v>12.5</v>
      </c>
      <c r="G76" s="1">
        <v>4.0999999999999996</v>
      </c>
      <c r="H76" s="1">
        <v>31.692</v>
      </c>
      <c r="I76" s="1">
        <v>1</v>
      </c>
      <c r="J76" s="1">
        <v>7</v>
      </c>
      <c r="K76" s="1">
        <v>2</v>
      </c>
      <c r="L76" s="1">
        <v>2024</v>
      </c>
      <c r="M76" s="1" t="s">
        <v>24</v>
      </c>
      <c r="N76" s="7">
        <v>4</v>
      </c>
    </row>
    <row r="77" spans="1:14" ht="12.5" x14ac:dyDescent="0.25">
      <c r="A77" s="5" t="s">
        <v>433</v>
      </c>
      <c r="B77" s="1" t="s">
        <v>434</v>
      </c>
      <c r="C77" s="1" t="s">
        <v>125</v>
      </c>
      <c r="D77" s="1" t="s">
        <v>1</v>
      </c>
      <c r="E77" s="1" t="s">
        <v>2</v>
      </c>
      <c r="F77" s="1">
        <v>14.5</v>
      </c>
      <c r="G77" s="1">
        <v>4.4000000000000004</v>
      </c>
      <c r="H77" s="1">
        <v>29.155000000000001</v>
      </c>
      <c r="I77" s="1">
        <v>1</v>
      </c>
      <c r="J77" s="1">
        <v>7</v>
      </c>
      <c r="K77" s="1">
        <v>2</v>
      </c>
      <c r="L77" s="1">
        <v>2024</v>
      </c>
      <c r="M77" s="1" t="s">
        <v>27</v>
      </c>
      <c r="N77" s="6"/>
    </row>
    <row r="78" spans="1:14" ht="12.5" x14ac:dyDescent="0.25">
      <c r="A78" s="5" t="s">
        <v>435</v>
      </c>
      <c r="B78" s="1" t="s">
        <v>436</v>
      </c>
      <c r="C78" s="1" t="s">
        <v>125</v>
      </c>
      <c r="D78" s="1" t="s">
        <v>1</v>
      </c>
      <c r="E78" s="1" t="s">
        <v>2</v>
      </c>
      <c r="F78" s="1">
        <v>14.5</v>
      </c>
      <c r="G78" s="1">
        <v>4.4000000000000004</v>
      </c>
      <c r="H78" s="1">
        <v>31.934000000000001</v>
      </c>
      <c r="I78" s="1">
        <v>1</v>
      </c>
      <c r="J78" s="1">
        <v>7</v>
      </c>
      <c r="K78" s="1">
        <v>2</v>
      </c>
      <c r="L78" s="1">
        <v>2024</v>
      </c>
      <c r="M78" s="1" t="s">
        <v>24</v>
      </c>
      <c r="N78" s="7">
        <v>5</v>
      </c>
    </row>
    <row r="79" spans="1:14" ht="12.5" x14ac:dyDescent="0.25">
      <c r="A79" s="5" t="s">
        <v>437</v>
      </c>
      <c r="B79" s="1" t="s">
        <v>438</v>
      </c>
      <c r="C79" s="1" t="s">
        <v>125</v>
      </c>
      <c r="D79" s="1" t="s">
        <v>1</v>
      </c>
      <c r="E79" s="1" t="s">
        <v>4</v>
      </c>
      <c r="F79" s="1">
        <v>15</v>
      </c>
      <c r="G79" s="1">
        <v>4.0999999999999996</v>
      </c>
      <c r="H79" s="1">
        <v>32.326000000000001</v>
      </c>
      <c r="I79" s="1">
        <v>1</v>
      </c>
      <c r="J79" s="1">
        <v>7</v>
      </c>
      <c r="K79" s="1">
        <v>2</v>
      </c>
      <c r="L79" s="1">
        <v>2024</v>
      </c>
      <c r="M79" s="1" t="s">
        <v>127</v>
      </c>
      <c r="N79" s="6"/>
    </row>
    <row r="80" spans="1:14" ht="12.5" x14ac:dyDescent="0.25">
      <c r="A80" s="5" t="s">
        <v>439</v>
      </c>
      <c r="B80" s="1" t="s">
        <v>440</v>
      </c>
      <c r="C80" s="1" t="s">
        <v>125</v>
      </c>
      <c r="D80" s="1" t="s">
        <v>1</v>
      </c>
      <c r="E80" s="1" t="s">
        <v>4</v>
      </c>
      <c r="F80" s="1">
        <v>15</v>
      </c>
      <c r="G80" s="1">
        <v>4.0999999999999996</v>
      </c>
      <c r="H80" s="1">
        <v>31.666</v>
      </c>
      <c r="I80" s="1">
        <v>1</v>
      </c>
      <c r="J80" s="1">
        <v>7</v>
      </c>
      <c r="K80" s="1">
        <v>2</v>
      </c>
      <c r="L80" s="1">
        <v>2024</v>
      </c>
      <c r="M80" s="1" t="s">
        <v>24</v>
      </c>
      <c r="N80" s="7">
        <v>2</v>
      </c>
    </row>
    <row r="81" spans="1:14" ht="12.5" x14ac:dyDescent="0.25">
      <c r="A81" s="5" t="s">
        <v>441</v>
      </c>
      <c r="B81" s="1" t="s">
        <v>442</v>
      </c>
      <c r="C81" s="1" t="s">
        <v>125</v>
      </c>
      <c r="D81" s="1" t="s">
        <v>1</v>
      </c>
      <c r="E81" s="1" t="s">
        <v>4</v>
      </c>
      <c r="F81" s="1">
        <v>15</v>
      </c>
      <c r="G81" s="1">
        <v>4.2</v>
      </c>
      <c r="H81" s="1">
        <v>32.036000000000001</v>
      </c>
      <c r="I81" s="1">
        <v>1</v>
      </c>
      <c r="J81" s="1">
        <v>7</v>
      </c>
      <c r="K81" s="1">
        <v>2</v>
      </c>
      <c r="L81" s="1">
        <v>2024</v>
      </c>
      <c r="M81" s="1" t="s">
        <v>27</v>
      </c>
      <c r="N81" s="6"/>
    </row>
    <row r="82" spans="1:14" ht="12.5" x14ac:dyDescent="0.25">
      <c r="A82" s="5" t="s">
        <v>443</v>
      </c>
      <c r="B82" s="1" t="s">
        <v>444</v>
      </c>
      <c r="C82" s="1" t="s">
        <v>125</v>
      </c>
      <c r="D82" s="1" t="s">
        <v>1</v>
      </c>
      <c r="E82" s="1" t="s">
        <v>4</v>
      </c>
      <c r="F82" s="1">
        <v>15</v>
      </c>
      <c r="G82" s="1">
        <v>4.2</v>
      </c>
      <c r="H82" s="1">
        <v>31.64</v>
      </c>
      <c r="I82" s="1">
        <v>1</v>
      </c>
      <c r="J82" s="1">
        <v>7</v>
      </c>
      <c r="K82" s="1">
        <v>2</v>
      </c>
      <c r="L82" s="1">
        <v>2024</v>
      </c>
      <c r="M82" s="1" t="s">
        <v>24</v>
      </c>
      <c r="N82" s="7">
        <v>3</v>
      </c>
    </row>
    <row r="83" spans="1:14" ht="12.5" x14ac:dyDescent="0.25">
      <c r="A83" s="5" t="s">
        <v>445</v>
      </c>
      <c r="B83" s="1" t="s">
        <v>446</v>
      </c>
      <c r="C83" s="1" t="s">
        <v>125</v>
      </c>
      <c r="D83" s="1" t="s">
        <v>1</v>
      </c>
      <c r="E83" s="1" t="s">
        <v>2</v>
      </c>
      <c r="F83" s="1">
        <v>16</v>
      </c>
      <c r="G83" s="1">
        <v>4</v>
      </c>
      <c r="H83" s="1">
        <v>35.024999999999999</v>
      </c>
      <c r="I83" s="1">
        <v>1</v>
      </c>
      <c r="J83" s="1">
        <v>7</v>
      </c>
      <c r="K83" s="1">
        <v>2</v>
      </c>
      <c r="L83" s="1">
        <v>2024</v>
      </c>
      <c r="M83" s="1" t="s">
        <v>27</v>
      </c>
      <c r="N83" s="6"/>
    </row>
    <row r="84" spans="1:14" ht="12.5" x14ac:dyDescent="0.25">
      <c r="A84" s="5" t="s">
        <v>447</v>
      </c>
      <c r="B84" s="1" t="s">
        <v>448</v>
      </c>
      <c r="C84" s="1" t="s">
        <v>125</v>
      </c>
      <c r="D84" s="1" t="s">
        <v>1</v>
      </c>
      <c r="E84" s="1" t="s">
        <v>2</v>
      </c>
      <c r="F84" s="1">
        <v>16</v>
      </c>
      <c r="G84" s="1">
        <v>4</v>
      </c>
      <c r="H84" s="1">
        <v>35.043999999999997</v>
      </c>
      <c r="I84" s="1">
        <v>1</v>
      </c>
      <c r="J84" s="1">
        <v>7</v>
      </c>
      <c r="K84" s="1">
        <v>2</v>
      </c>
      <c r="L84" s="1">
        <v>2024</v>
      </c>
      <c r="M84" s="1" t="s">
        <v>24</v>
      </c>
      <c r="N84" s="6"/>
    </row>
    <row r="85" spans="1:14" ht="12.5" x14ac:dyDescent="0.25">
      <c r="A85" s="5" t="s">
        <v>449</v>
      </c>
      <c r="B85" s="1" t="s">
        <v>450</v>
      </c>
      <c r="C85" s="1" t="s">
        <v>125</v>
      </c>
      <c r="D85" s="1" t="s">
        <v>1</v>
      </c>
      <c r="E85" s="1" t="s">
        <v>2</v>
      </c>
      <c r="F85" s="1">
        <v>16.5</v>
      </c>
      <c r="G85" s="1">
        <v>4.5999999999999996</v>
      </c>
      <c r="H85" s="1">
        <v>37.359000000000002</v>
      </c>
      <c r="I85" s="1">
        <v>1</v>
      </c>
      <c r="J85" s="1">
        <v>7</v>
      </c>
      <c r="K85" s="1">
        <v>2</v>
      </c>
      <c r="L85" s="1">
        <v>2024</v>
      </c>
      <c r="M85" s="1" t="s">
        <v>27</v>
      </c>
      <c r="N85" s="6"/>
    </row>
    <row r="86" spans="1:14" ht="12.5" x14ac:dyDescent="0.25">
      <c r="A86" s="5" t="s">
        <v>451</v>
      </c>
      <c r="B86" s="1" t="s">
        <v>452</v>
      </c>
      <c r="C86" s="1" t="s">
        <v>125</v>
      </c>
      <c r="D86" s="1" t="s">
        <v>1</v>
      </c>
      <c r="E86" s="1" t="s">
        <v>2</v>
      </c>
      <c r="F86" s="1">
        <v>16.5</v>
      </c>
      <c r="G86" s="1">
        <v>4.5999999999999996</v>
      </c>
      <c r="H86" s="1">
        <v>35.54</v>
      </c>
      <c r="I86" s="1">
        <v>1</v>
      </c>
      <c r="J86" s="1">
        <v>7</v>
      </c>
      <c r="K86" s="1">
        <v>2</v>
      </c>
      <c r="L86" s="1">
        <v>2024</v>
      </c>
      <c r="M86" s="1" t="s">
        <v>24</v>
      </c>
      <c r="N86" s="7">
        <v>8</v>
      </c>
    </row>
    <row r="87" spans="1:14" ht="12.5" x14ac:dyDescent="0.25">
      <c r="A87" s="5" t="s">
        <v>453</v>
      </c>
      <c r="B87" s="1" t="s">
        <v>454</v>
      </c>
      <c r="C87" s="1" t="s">
        <v>125</v>
      </c>
      <c r="D87" s="1" t="s">
        <v>1</v>
      </c>
      <c r="E87" s="1" t="s">
        <v>2</v>
      </c>
      <c r="F87" s="1">
        <v>18</v>
      </c>
      <c r="G87" s="1">
        <v>4.5999999999999996</v>
      </c>
      <c r="H87" s="1">
        <v>31.23</v>
      </c>
      <c r="I87" s="1">
        <v>1</v>
      </c>
      <c r="J87" s="1">
        <v>7</v>
      </c>
      <c r="K87" s="1">
        <v>2</v>
      </c>
      <c r="L87" s="1">
        <v>2024</v>
      </c>
      <c r="M87" s="1" t="s">
        <v>27</v>
      </c>
      <c r="N87" s="6"/>
    </row>
    <row r="88" spans="1:14" ht="12.5" x14ac:dyDescent="0.25">
      <c r="A88" s="5" t="s">
        <v>455</v>
      </c>
      <c r="B88" s="1" t="s">
        <v>456</v>
      </c>
      <c r="C88" s="1" t="s">
        <v>125</v>
      </c>
      <c r="D88" s="1" t="s">
        <v>1</v>
      </c>
      <c r="E88" s="1" t="s">
        <v>2</v>
      </c>
      <c r="F88" s="1">
        <v>18</v>
      </c>
      <c r="G88" s="1">
        <v>4.5999999999999996</v>
      </c>
      <c r="H88" s="1">
        <v>31.084</v>
      </c>
      <c r="I88" s="1">
        <v>1</v>
      </c>
      <c r="J88" s="1">
        <v>7</v>
      </c>
      <c r="K88" s="1">
        <v>2</v>
      </c>
      <c r="L88" s="1">
        <v>2024</v>
      </c>
      <c r="M88" s="1" t="s">
        <v>24</v>
      </c>
      <c r="N88" s="6"/>
    </row>
    <row r="89" spans="1:14" ht="12.5" x14ac:dyDescent="0.25">
      <c r="A89" s="5" t="s">
        <v>457</v>
      </c>
      <c r="B89" s="1" t="s">
        <v>458</v>
      </c>
      <c r="C89" s="1" t="s">
        <v>125</v>
      </c>
      <c r="D89" s="1" t="s">
        <v>1</v>
      </c>
      <c r="E89" s="1" t="s">
        <v>4</v>
      </c>
      <c r="F89" s="1">
        <v>18.5</v>
      </c>
      <c r="G89" s="1">
        <v>4.8</v>
      </c>
      <c r="H89" s="1">
        <v>33.478999999999999</v>
      </c>
      <c r="I89" s="1">
        <v>1</v>
      </c>
      <c r="J89" s="1">
        <v>7</v>
      </c>
      <c r="K89" s="1">
        <v>2</v>
      </c>
      <c r="L89" s="1">
        <v>2024</v>
      </c>
      <c r="M89" s="1" t="s">
        <v>27</v>
      </c>
      <c r="N89" s="6"/>
    </row>
    <row r="90" spans="1:14" ht="12.5" x14ac:dyDescent="0.25">
      <c r="A90" s="5" t="s">
        <v>459</v>
      </c>
      <c r="B90" s="1" t="s">
        <v>460</v>
      </c>
      <c r="C90" s="1" t="s">
        <v>125</v>
      </c>
      <c r="D90" s="1" t="s">
        <v>1</v>
      </c>
      <c r="E90" s="1" t="s">
        <v>4</v>
      </c>
      <c r="F90" s="1">
        <v>18.5</v>
      </c>
      <c r="G90" s="1">
        <v>4.8</v>
      </c>
      <c r="H90" s="1">
        <v>29.792000000000002</v>
      </c>
      <c r="I90" s="1">
        <v>1</v>
      </c>
      <c r="J90" s="1">
        <v>7</v>
      </c>
      <c r="K90" s="1">
        <v>2</v>
      </c>
      <c r="L90" s="1">
        <v>2024</v>
      </c>
      <c r="M90" s="1" t="s">
        <v>24</v>
      </c>
      <c r="N90" s="7">
        <v>2</v>
      </c>
    </row>
    <row r="91" spans="1:14" ht="12.5" x14ac:dyDescent="0.25">
      <c r="A91" s="5" t="s">
        <v>461</v>
      </c>
      <c r="B91" s="1" t="s">
        <v>462</v>
      </c>
      <c r="C91" s="1" t="s">
        <v>125</v>
      </c>
      <c r="D91" s="1" t="s">
        <v>1</v>
      </c>
      <c r="F91" s="1">
        <v>20</v>
      </c>
      <c r="G91" s="1">
        <v>4.2</v>
      </c>
      <c r="H91" s="1" t="s">
        <v>720</v>
      </c>
      <c r="I91" s="1">
        <v>1</v>
      </c>
      <c r="J91" s="1">
        <v>7</v>
      </c>
      <c r="K91" s="1">
        <v>2</v>
      </c>
      <c r="L91" s="1">
        <v>2024</v>
      </c>
      <c r="M91" s="1" t="s">
        <v>136</v>
      </c>
      <c r="N91" s="6"/>
    </row>
    <row r="92" spans="1:14" ht="12.5" x14ac:dyDescent="0.25">
      <c r="A92" s="5" t="s">
        <v>463</v>
      </c>
      <c r="B92" s="1" t="s">
        <v>464</v>
      </c>
      <c r="C92" s="1" t="s">
        <v>125</v>
      </c>
      <c r="D92" s="1" t="s">
        <v>1</v>
      </c>
      <c r="F92" s="1">
        <v>15</v>
      </c>
      <c r="G92" s="1">
        <v>4</v>
      </c>
      <c r="H92" s="1">
        <v>33.603999999999999</v>
      </c>
      <c r="I92" s="1">
        <v>1</v>
      </c>
      <c r="J92" s="1">
        <v>7</v>
      </c>
      <c r="K92" s="1">
        <v>2</v>
      </c>
      <c r="L92" s="1">
        <v>2024</v>
      </c>
      <c r="M92" s="1" t="s">
        <v>136</v>
      </c>
      <c r="N92" s="6"/>
    </row>
    <row r="93" spans="1:14" ht="12.5" x14ac:dyDescent="0.25">
      <c r="A93" s="8" t="s">
        <v>465</v>
      </c>
      <c r="B93" s="9" t="s">
        <v>466</v>
      </c>
      <c r="C93" s="9" t="s">
        <v>125</v>
      </c>
      <c r="D93" s="9" t="s">
        <v>1</v>
      </c>
      <c r="E93" s="10"/>
      <c r="F93" s="9">
        <v>5</v>
      </c>
      <c r="G93" s="9">
        <v>3</v>
      </c>
      <c r="H93" s="9">
        <v>34.643999999999998</v>
      </c>
      <c r="I93" s="9">
        <v>1</v>
      </c>
      <c r="J93" s="9">
        <v>7</v>
      </c>
      <c r="K93" s="9">
        <v>2</v>
      </c>
      <c r="L93" s="9">
        <v>2024</v>
      </c>
      <c r="M93" s="9" t="s">
        <v>136</v>
      </c>
      <c r="N93" s="11"/>
    </row>
    <row r="94" spans="1:14" ht="37" x14ac:dyDescent="0.7">
      <c r="A94" s="46" t="s">
        <v>566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</row>
    <row r="95" spans="1:14" ht="12.5" x14ac:dyDescent="0.25">
      <c r="A95" s="3" t="s">
        <v>467</v>
      </c>
      <c r="B95" s="4">
        <v>1</v>
      </c>
      <c r="C95" s="4" t="s">
        <v>191</v>
      </c>
      <c r="D95" s="4" t="s">
        <v>1</v>
      </c>
      <c r="E95" s="12"/>
      <c r="F95" s="12"/>
      <c r="G95" s="4">
        <v>6.7</v>
      </c>
      <c r="H95" s="4" t="s">
        <v>720</v>
      </c>
      <c r="I95" s="4">
        <v>1</v>
      </c>
      <c r="J95" s="4">
        <v>16</v>
      </c>
      <c r="K95" s="4">
        <v>2</v>
      </c>
      <c r="L95" s="4">
        <v>2024</v>
      </c>
      <c r="M95" s="4" t="s">
        <v>136</v>
      </c>
      <c r="N95" s="13"/>
    </row>
    <row r="96" spans="1:14" ht="12.5" x14ac:dyDescent="0.25">
      <c r="A96" s="5" t="s">
        <v>468</v>
      </c>
      <c r="B96" s="1">
        <v>2</v>
      </c>
      <c r="C96" s="1" t="s">
        <v>191</v>
      </c>
      <c r="D96" s="1" t="s">
        <v>1</v>
      </c>
      <c r="G96" s="1">
        <v>6.1</v>
      </c>
      <c r="H96" s="1">
        <v>34.920999999999999</v>
      </c>
      <c r="I96" s="1">
        <v>2</v>
      </c>
      <c r="J96" s="1">
        <v>16</v>
      </c>
      <c r="K96" s="1">
        <v>2</v>
      </c>
      <c r="L96" s="1">
        <v>2024</v>
      </c>
      <c r="M96" s="1" t="s">
        <v>136</v>
      </c>
      <c r="N96" s="6"/>
    </row>
    <row r="97" spans="1:14" ht="12.5" x14ac:dyDescent="0.25">
      <c r="A97" s="5" t="s">
        <v>469</v>
      </c>
      <c r="B97" s="1">
        <v>3</v>
      </c>
      <c r="C97" s="1" t="s">
        <v>191</v>
      </c>
      <c r="D97" s="1" t="s">
        <v>1</v>
      </c>
      <c r="G97" s="1">
        <v>5.0999999999999996</v>
      </c>
      <c r="H97" s="1">
        <v>29.567</v>
      </c>
      <c r="I97" s="1">
        <v>3</v>
      </c>
      <c r="J97" s="1">
        <v>16</v>
      </c>
      <c r="K97" s="1">
        <v>2</v>
      </c>
      <c r="L97" s="1">
        <v>2024</v>
      </c>
      <c r="M97" s="1" t="s">
        <v>194</v>
      </c>
      <c r="N97" s="6"/>
    </row>
    <row r="98" spans="1:14" ht="12.5" x14ac:dyDescent="0.25">
      <c r="A98" s="5" t="s">
        <v>470</v>
      </c>
      <c r="B98" s="1">
        <v>4</v>
      </c>
      <c r="C98" s="1" t="s">
        <v>191</v>
      </c>
      <c r="D98" s="1" t="s">
        <v>1</v>
      </c>
      <c r="E98" s="1" t="s">
        <v>2</v>
      </c>
      <c r="G98" s="1">
        <v>5.0999999999999996</v>
      </c>
      <c r="H98" s="1">
        <v>34.226999999999997</v>
      </c>
      <c r="I98" s="1">
        <v>3</v>
      </c>
      <c r="J98" s="1">
        <v>16</v>
      </c>
      <c r="K98" s="1">
        <v>2</v>
      </c>
      <c r="L98" s="1">
        <v>2024</v>
      </c>
      <c r="M98" s="1" t="s">
        <v>24</v>
      </c>
      <c r="N98" s="7">
        <v>4</v>
      </c>
    </row>
    <row r="99" spans="1:14" ht="12.5" x14ac:dyDescent="0.25">
      <c r="A99" s="5" t="s">
        <v>471</v>
      </c>
      <c r="B99" s="1">
        <v>5</v>
      </c>
      <c r="C99" s="1" t="s">
        <v>191</v>
      </c>
      <c r="D99" s="1" t="s">
        <v>1</v>
      </c>
      <c r="G99" s="1">
        <v>4.5999999999999996</v>
      </c>
      <c r="H99" s="1">
        <v>34.521000000000001</v>
      </c>
      <c r="I99" s="1">
        <v>3</v>
      </c>
      <c r="J99" s="1">
        <v>16</v>
      </c>
      <c r="K99" s="1">
        <v>2</v>
      </c>
      <c r="L99" s="1">
        <v>2024</v>
      </c>
      <c r="M99" s="1" t="s">
        <v>194</v>
      </c>
      <c r="N99" s="6"/>
    </row>
    <row r="100" spans="1:14" ht="12.5" x14ac:dyDescent="0.25">
      <c r="A100" s="5" t="s">
        <v>472</v>
      </c>
      <c r="B100" s="1">
        <v>6</v>
      </c>
      <c r="C100" s="1" t="s">
        <v>191</v>
      </c>
      <c r="D100" s="1" t="s">
        <v>1</v>
      </c>
      <c r="E100" s="1" t="s">
        <v>2</v>
      </c>
      <c r="G100" s="1">
        <v>4.5999999999999996</v>
      </c>
      <c r="H100" s="1" t="s">
        <v>720</v>
      </c>
      <c r="I100" s="1">
        <v>3</v>
      </c>
      <c r="J100" s="1">
        <v>16</v>
      </c>
      <c r="K100" s="1">
        <v>2</v>
      </c>
      <c r="L100" s="1">
        <v>2024</v>
      </c>
      <c r="M100" s="1" t="s">
        <v>24</v>
      </c>
      <c r="N100" s="7">
        <v>1</v>
      </c>
    </row>
    <row r="101" spans="1:14" ht="12.5" x14ac:dyDescent="0.25">
      <c r="A101" s="5" t="s">
        <v>473</v>
      </c>
      <c r="B101" s="1">
        <v>1</v>
      </c>
      <c r="C101" s="1" t="s">
        <v>199</v>
      </c>
      <c r="D101" s="1" t="s">
        <v>1</v>
      </c>
      <c r="G101" s="1">
        <v>2.5</v>
      </c>
      <c r="H101" s="1">
        <v>37.267000000000003</v>
      </c>
      <c r="I101" s="1">
        <v>1</v>
      </c>
      <c r="J101" s="1">
        <v>28</v>
      </c>
      <c r="K101" s="1">
        <v>2</v>
      </c>
      <c r="L101" s="1">
        <v>2024</v>
      </c>
      <c r="M101" s="1" t="s">
        <v>194</v>
      </c>
      <c r="N101" s="6"/>
    </row>
    <row r="102" spans="1:14" ht="12.5" x14ac:dyDescent="0.25">
      <c r="A102" s="5" t="s">
        <v>474</v>
      </c>
      <c r="B102" s="1">
        <v>2</v>
      </c>
      <c r="C102" s="1" t="s">
        <v>199</v>
      </c>
      <c r="D102" s="1" t="s">
        <v>1</v>
      </c>
      <c r="E102" s="1" t="s">
        <v>2</v>
      </c>
      <c r="G102" s="1">
        <v>2.5</v>
      </c>
      <c r="H102" s="1">
        <v>36.716999999999999</v>
      </c>
      <c r="I102" s="1">
        <v>1</v>
      </c>
      <c r="J102" s="1">
        <v>28</v>
      </c>
      <c r="K102" s="1">
        <v>2</v>
      </c>
      <c r="L102" s="1">
        <v>2024</v>
      </c>
      <c r="M102" s="1" t="s">
        <v>24</v>
      </c>
      <c r="N102" s="7">
        <v>5</v>
      </c>
    </row>
    <row r="103" spans="1:14" ht="12.5" x14ac:dyDescent="0.25">
      <c r="A103" s="5" t="s">
        <v>475</v>
      </c>
      <c r="B103" s="1">
        <v>3</v>
      </c>
      <c r="C103" s="1" t="s">
        <v>199</v>
      </c>
      <c r="D103" s="1" t="s">
        <v>1</v>
      </c>
      <c r="G103" s="1">
        <v>2.6</v>
      </c>
      <c r="H103" s="1">
        <v>35.319000000000003</v>
      </c>
      <c r="I103" s="1">
        <v>1</v>
      </c>
      <c r="J103" s="1">
        <v>28</v>
      </c>
      <c r="K103" s="1">
        <v>2</v>
      </c>
      <c r="L103" s="1">
        <v>2024</v>
      </c>
      <c r="M103" s="1" t="s">
        <v>194</v>
      </c>
      <c r="N103" s="6"/>
    </row>
    <row r="104" spans="1:14" ht="12.5" x14ac:dyDescent="0.25">
      <c r="A104" s="5" t="s">
        <v>476</v>
      </c>
      <c r="B104" s="1">
        <v>4</v>
      </c>
      <c r="C104" s="1" t="s">
        <v>199</v>
      </c>
      <c r="D104" s="1" t="s">
        <v>1</v>
      </c>
      <c r="E104" s="1" t="s">
        <v>4</v>
      </c>
      <c r="G104" s="1">
        <v>2.6</v>
      </c>
      <c r="H104" s="1">
        <v>25.954000000000001</v>
      </c>
      <c r="I104" s="1">
        <v>1</v>
      </c>
      <c r="J104" s="1">
        <v>28</v>
      </c>
      <c r="K104" s="1">
        <v>2</v>
      </c>
      <c r="L104" s="1">
        <v>2024</v>
      </c>
      <c r="M104" s="1" t="s">
        <v>24</v>
      </c>
      <c r="N104" s="7">
        <v>5</v>
      </c>
    </row>
    <row r="105" spans="1:14" ht="12.5" x14ac:dyDescent="0.25">
      <c r="A105" s="5" t="s">
        <v>477</v>
      </c>
      <c r="B105" s="1">
        <v>5</v>
      </c>
      <c r="C105" s="1" t="s">
        <v>199</v>
      </c>
      <c r="D105" s="1" t="s">
        <v>1</v>
      </c>
      <c r="G105" s="1">
        <v>3.1</v>
      </c>
      <c r="H105" s="1">
        <v>37.756999999999998</v>
      </c>
      <c r="I105" s="1">
        <v>1</v>
      </c>
      <c r="J105" s="1">
        <v>28</v>
      </c>
      <c r="K105" s="1">
        <v>2</v>
      </c>
      <c r="L105" s="1">
        <v>2024</v>
      </c>
      <c r="M105" s="1" t="s">
        <v>194</v>
      </c>
      <c r="N105" s="6"/>
    </row>
    <row r="106" spans="1:14" ht="12.5" x14ac:dyDescent="0.25">
      <c r="A106" s="5" t="s">
        <v>478</v>
      </c>
      <c r="B106" s="1">
        <v>6</v>
      </c>
      <c r="C106" s="1" t="s">
        <v>199</v>
      </c>
      <c r="D106" s="1" t="s">
        <v>1</v>
      </c>
      <c r="E106" s="1" t="s">
        <v>4</v>
      </c>
      <c r="G106" s="1">
        <v>3.1</v>
      </c>
      <c r="H106" s="1">
        <v>35.908999999999999</v>
      </c>
      <c r="I106" s="1">
        <v>1</v>
      </c>
      <c r="J106" s="1">
        <v>28</v>
      </c>
      <c r="K106" s="1">
        <v>2</v>
      </c>
      <c r="L106" s="1">
        <v>2024</v>
      </c>
      <c r="M106" s="1" t="s">
        <v>24</v>
      </c>
      <c r="N106" s="7">
        <v>1</v>
      </c>
    </row>
    <row r="107" spans="1:14" ht="12.5" x14ac:dyDescent="0.25">
      <c r="A107" s="5" t="s">
        <v>479</v>
      </c>
      <c r="B107" s="1">
        <v>7</v>
      </c>
      <c r="C107" s="1" t="s">
        <v>199</v>
      </c>
      <c r="D107" s="1" t="s">
        <v>1</v>
      </c>
      <c r="G107" s="1">
        <v>3.8</v>
      </c>
      <c r="H107" s="1" t="s">
        <v>720</v>
      </c>
      <c r="I107" s="1">
        <v>1</v>
      </c>
      <c r="J107" s="1">
        <v>28</v>
      </c>
      <c r="K107" s="1">
        <v>2</v>
      </c>
      <c r="L107" s="1">
        <v>2024</v>
      </c>
      <c r="M107" s="1" t="s">
        <v>136</v>
      </c>
      <c r="N107" s="6"/>
    </row>
    <row r="108" spans="1:14" ht="12.5" x14ac:dyDescent="0.25">
      <c r="A108" s="5" t="s">
        <v>480</v>
      </c>
      <c r="B108" s="1">
        <v>8</v>
      </c>
      <c r="C108" s="1" t="s">
        <v>199</v>
      </c>
      <c r="D108" s="1" t="s">
        <v>1</v>
      </c>
      <c r="G108" s="1">
        <v>4</v>
      </c>
      <c r="H108" s="1" t="s">
        <v>720</v>
      </c>
      <c r="I108" s="1">
        <v>1</v>
      </c>
      <c r="J108" s="1">
        <v>28</v>
      </c>
      <c r="K108" s="1">
        <v>2</v>
      </c>
      <c r="L108" s="1">
        <v>2024</v>
      </c>
      <c r="M108" s="1" t="s">
        <v>194</v>
      </c>
      <c r="N108" s="6"/>
    </row>
    <row r="109" spans="1:14" ht="12.5" x14ac:dyDescent="0.25">
      <c r="A109" s="5" t="s">
        <v>481</v>
      </c>
      <c r="B109" s="1">
        <v>9</v>
      </c>
      <c r="C109" s="1" t="s">
        <v>199</v>
      </c>
      <c r="D109" s="1" t="s">
        <v>1</v>
      </c>
      <c r="E109" s="1" t="s">
        <v>2</v>
      </c>
      <c r="G109" s="1">
        <v>4</v>
      </c>
      <c r="H109" s="1">
        <v>33.100999999999999</v>
      </c>
      <c r="I109" s="1">
        <v>1</v>
      </c>
      <c r="J109" s="1">
        <v>28</v>
      </c>
      <c r="K109" s="1">
        <v>2</v>
      </c>
      <c r="L109" s="1">
        <v>2024</v>
      </c>
      <c r="M109" s="1" t="s">
        <v>24</v>
      </c>
      <c r="N109" s="7">
        <v>1</v>
      </c>
    </row>
    <row r="110" spans="1:14" ht="12.5" x14ac:dyDescent="0.25">
      <c r="A110" s="5" t="s">
        <v>482</v>
      </c>
      <c r="B110" s="1">
        <v>10</v>
      </c>
      <c r="C110" s="1" t="s">
        <v>199</v>
      </c>
      <c r="D110" s="1" t="s">
        <v>1</v>
      </c>
      <c r="G110" s="1">
        <v>5.3</v>
      </c>
      <c r="H110" s="1">
        <v>37.725999999999999</v>
      </c>
      <c r="I110" s="1">
        <v>1</v>
      </c>
      <c r="J110" s="1">
        <v>28</v>
      </c>
      <c r="K110" s="1">
        <v>2</v>
      </c>
      <c r="L110" s="1">
        <v>2024</v>
      </c>
      <c r="M110" s="1" t="s">
        <v>194</v>
      </c>
      <c r="N110" s="6"/>
    </row>
    <row r="111" spans="1:14" ht="12.5" x14ac:dyDescent="0.25">
      <c r="A111" s="5" t="s">
        <v>483</v>
      </c>
      <c r="B111" s="1">
        <v>11</v>
      </c>
      <c r="C111" s="1" t="s">
        <v>199</v>
      </c>
      <c r="D111" s="1" t="s">
        <v>1</v>
      </c>
      <c r="E111" s="1" t="s">
        <v>2</v>
      </c>
      <c r="G111" s="1">
        <v>5.3</v>
      </c>
      <c r="H111" s="1">
        <v>37.448</v>
      </c>
      <c r="I111" s="1">
        <v>1</v>
      </c>
      <c r="J111" s="1">
        <v>28</v>
      </c>
      <c r="K111" s="1">
        <v>2</v>
      </c>
      <c r="L111" s="1">
        <v>2024</v>
      </c>
      <c r="M111" s="1" t="s">
        <v>24</v>
      </c>
      <c r="N111" s="7">
        <v>1</v>
      </c>
    </row>
    <row r="112" spans="1:14" ht="12.5" x14ac:dyDescent="0.25">
      <c r="A112" s="5" t="s">
        <v>484</v>
      </c>
      <c r="B112" s="1">
        <v>12</v>
      </c>
      <c r="C112" s="1" t="s">
        <v>199</v>
      </c>
      <c r="D112" s="1" t="s">
        <v>1</v>
      </c>
      <c r="G112" s="1">
        <v>4.4000000000000004</v>
      </c>
      <c r="H112" s="1">
        <v>35.655000000000001</v>
      </c>
      <c r="I112" s="1">
        <v>1</v>
      </c>
      <c r="J112" s="1">
        <v>28</v>
      </c>
      <c r="K112" s="1">
        <v>2</v>
      </c>
      <c r="L112" s="1">
        <v>2024</v>
      </c>
      <c r="M112" s="1" t="s">
        <v>194</v>
      </c>
      <c r="N112" s="6"/>
    </row>
    <row r="113" spans="1:14" ht="12.5" x14ac:dyDescent="0.25">
      <c r="A113" s="5" t="s">
        <v>485</v>
      </c>
      <c r="B113" s="1">
        <v>13</v>
      </c>
      <c r="C113" s="1" t="s">
        <v>199</v>
      </c>
      <c r="D113" s="1" t="s">
        <v>1</v>
      </c>
      <c r="E113" s="1" t="s">
        <v>4</v>
      </c>
      <c r="G113" s="1">
        <v>4.4000000000000004</v>
      </c>
      <c r="H113" s="1" t="s">
        <v>720</v>
      </c>
      <c r="I113" s="1">
        <v>1</v>
      </c>
      <c r="J113" s="1">
        <v>28</v>
      </c>
      <c r="K113" s="1">
        <v>2</v>
      </c>
      <c r="L113" s="1">
        <v>2024</v>
      </c>
      <c r="M113" s="1" t="s">
        <v>24</v>
      </c>
      <c r="N113" s="7">
        <v>1</v>
      </c>
    </row>
    <row r="114" spans="1:14" ht="12.5" x14ac:dyDescent="0.25">
      <c r="A114" s="5" t="s">
        <v>486</v>
      </c>
      <c r="B114" s="1">
        <v>14</v>
      </c>
      <c r="C114" s="1" t="s">
        <v>199</v>
      </c>
      <c r="D114" s="1" t="s">
        <v>1</v>
      </c>
      <c r="G114" s="1">
        <v>1.3</v>
      </c>
      <c r="H114" s="1" t="s">
        <v>720</v>
      </c>
      <c r="I114" s="1">
        <v>1</v>
      </c>
      <c r="J114" s="1">
        <v>28</v>
      </c>
      <c r="K114" s="1">
        <v>2</v>
      </c>
      <c r="L114" s="1">
        <v>2024</v>
      </c>
      <c r="M114" s="1" t="s">
        <v>194</v>
      </c>
      <c r="N114" s="6"/>
    </row>
    <row r="115" spans="1:14" ht="12.5" x14ac:dyDescent="0.25">
      <c r="A115" s="5" t="s">
        <v>487</v>
      </c>
      <c r="B115" s="1">
        <v>15</v>
      </c>
      <c r="C115" s="1" t="s">
        <v>199</v>
      </c>
      <c r="D115" s="1" t="s">
        <v>1</v>
      </c>
      <c r="E115" s="1" t="s">
        <v>2</v>
      </c>
      <c r="G115" s="1">
        <v>1.3</v>
      </c>
      <c r="H115" s="1" t="s">
        <v>720</v>
      </c>
      <c r="I115" s="1">
        <v>1</v>
      </c>
      <c r="J115" s="1">
        <v>28</v>
      </c>
      <c r="K115" s="1">
        <v>2</v>
      </c>
      <c r="L115" s="1">
        <v>2024</v>
      </c>
      <c r="M115" s="1" t="s">
        <v>24</v>
      </c>
      <c r="N115" s="7">
        <v>1</v>
      </c>
    </row>
    <row r="116" spans="1:14" ht="12.5" x14ac:dyDescent="0.25">
      <c r="A116" s="5" t="s">
        <v>488</v>
      </c>
      <c r="B116" s="1">
        <v>16</v>
      </c>
      <c r="C116" s="1" t="s">
        <v>199</v>
      </c>
      <c r="D116" s="1" t="s">
        <v>1</v>
      </c>
      <c r="G116" s="1">
        <v>1.5</v>
      </c>
      <c r="H116" s="1" t="s">
        <v>720</v>
      </c>
      <c r="I116" s="1">
        <v>1</v>
      </c>
      <c r="J116" s="1">
        <v>28</v>
      </c>
      <c r="K116" s="1">
        <v>2</v>
      </c>
      <c r="L116" s="1">
        <v>2024</v>
      </c>
      <c r="M116" s="1" t="s">
        <v>194</v>
      </c>
      <c r="N116" s="6"/>
    </row>
    <row r="117" spans="1:14" ht="12.5" x14ac:dyDescent="0.25">
      <c r="A117" s="5" t="s">
        <v>489</v>
      </c>
      <c r="B117" s="1">
        <v>17</v>
      </c>
      <c r="C117" s="1" t="s">
        <v>199</v>
      </c>
      <c r="D117" s="1" t="s">
        <v>1</v>
      </c>
      <c r="E117" s="1" t="s">
        <v>2</v>
      </c>
      <c r="G117" s="1">
        <v>1.5</v>
      </c>
      <c r="H117" s="1" t="s">
        <v>720</v>
      </c>
      <c r="I117" s="1">
        <v>1</v>
      </c>
      <c r="J117" s="1">
        <v>28</v>
      </c>
      <c r="K117" s="1">
        <v>2</v>
      </c>
      <c r="L117" s="1">
        <v>2024</v>
      </c>
      <c r="M117" s="1" t="s">
        <v>24</v>
      </c>
      <c r="N117" s="7">
        <v>1</v>
      </c>
    </row>
    <row r="118" spans="1:14" ht="12.5" x14ac:dyDescent="0.25">
      <c r="A118" s="5" t="s">
        <v>490</v>
      </c>
      <c r="B118" s="1">
        <v>18</v>
      </c>
      <c r="C118" s="1" t="s">
        <v>199</v>
      </c>
      <c r="D118" s="1" t="s">
        <v>1</v>
      </c>
      <c r="G118" s="1">
        <v>1.8</v>
      </c>
      <c r="H118" s="1" t="s">
        <v>720</v>
      </c>
      <c r="I118" s="1">
        <v>1</v>
      </c>
      <c r="J118" s="1">
        <v>28</v>
      </c>
      <c r="K118" s="1">
        <v>2</v>
      </c>
      <c r="L118" s="1">
        <v>2024</v>
      </c>
      <c r="M118" s="1" t="s">
        <v>194</v>
      </c>
      <c r="N118" s="6"/>
    </row>
    <row r="119" spans="1:14" ht="12.5" x14ac:dyDescent="0.25">
      <c r="A119" s="5" t="s">
        <v>491</v>
      </c>
      <c r="B119" s="1">
        <v>19</v>
      </c>
      <c r="C119" s="1" t="s">
        <v>199</v>
      </c>
      <c r="D119" s="1" t="s">
        <v>1</v>
      </c>
      <c r="E119" s="1" t="s">
        <v>4</v>
      </c>
      <c r="G119" s="1">
        <v>1.8</v>
      </c>
      <c r="H119" s="1">
        <v>31.715</v>
      </c>
      <c r="I119" s="1">
        <v>1</v>
      </c>
      <c r="J119" s="1">
        <v>28</v>
      </c>
      <c r="K119" s="1">
        <v>2</v>
      </c>
      <c r="L119" s="1">
        <v>2024</v>
      </c>
      <c r="M119" s="1" t="s">
        <v>24</v>
      </c>
      <c r="N119" s="7">
        <v>1</v>
      </c>
    </row>
    <row r="120" spans="1:14" ht="12.5" x14ac:dyDescent="0.25">
      <c r="A120" s="5" t="s">
        <v>492</v>
      </c>
      <c r="B120" s="1" t="s">
        <v>493</v>
      </c>
      <c r="C120" s="1" t="s">
        <v>220</v>
      </c>
      <c r="D120" s="1" t="s">
        <v>1</v>
      </c>
      <c r="G120" s="1">
        <v>7.1</v>
      </c>
      <c r="H120" s="1" t="s">
        <v>720</v>
      </c>
      <c r="J120" s="1">
        <v>12</v>
      </c>
      <c r="K120" s="1">
        <v>3</v>
      </c>
      <c r="L120" s="1">
        <v>2024</v>
      </c>
      <c r="M120" s="1" t="s">
        <v>194</v>
      </c>
      <c r="N120" s="6"/>
    </row>
    <row r="121" spans="1:14" ht="12.5" x14ac:dyDescent="0.25">
      <c r="A121" s="5" t="s">
        <v>494</v>
      </c>
      <c r="B121" s="1" t="s">
        <v>495</v>
      </c>
      <c r="C121" s="1" t="s">
        <v>220</v>
      </c>
      <c r="D121" s="1" t="s">
        <v>1</v>
      </c>
      <c r="E121" s="1" t="s">
        <v>2</v>
      </c>
      <c r="G121" s="1">
        <v>7.1</v>
      </c>
      <c r="H121" s="1">
        <v>32.921999999999997</v>
      </c>
      <c r="J121" s="1">
        <v>12</v>
      </c>
      <c r="K121" s="1">
        <v>3</v>
      </c>
      <c r="L121" s="1">
        <v>2024</v>
      </c>
      <c r="M121" s="1" t="s">
        <v>24</v>
      </c>
      <c r="N121" s="7">
        <v>1</v>
      </c>
    </row>
    <row r="122" spans="1:14" ht="12.5" x14ac:dyDescent="0.25">
      <c r="A122" s="5" t="s">
        <v>496</v>
      </c>
      <c r="B122" s="1" t="s">
        <v>497</v>
      </c>
      <c r="C122" s="1" t="s">
        <v>220</v>
      </c>
      <c r="D122" s="1" t="s">
        <v>1</v>
      </c>
      <c r="G122" s="1">
        <v>8.6999999999999993</v>
      </c>
      <c r="H122" s="1">
        <v>36.404000000000003</v>
      </c>
      <c r="J122" s="1">
        <v>12</v>
      </c>
      <c r="K122" s="1">
        <v>3</v>
      </c>
      <c r="L122" s="1">
        <v>2024</v>
      </c>
      <c r="M122" s="1" t="s">
        <v>194</v>
      </c>
      <c r="N122" s="6"/>
    </row>
    <row r="123" spans="1:14" ht="12.5" x14ac:dyDescent="0.25">
      <c r="A123" s="5" t="s">
        <v>498</v>
      </c>
      <c r="B123" s="1" t="s">
        <v>499</v>
      </c>
      <c r="C123" s="1" t="s">
        <v>220</v>
      </c>
      <c r="D123" s="1" t="s">
        <v>1</v>
      </c>
      <c r="E123" s="1" t="s">
        <v>2</v>
      </c>
      <c r="G123" s="1">
        <v>8.6999999999999993</v>
      </c>
      <c r="H123" s="1">
        <v>33.69</v>
      </c>
      <c r="J123" s="1">
        <v>12</v>
      </c>
      <c r="K123" s="1">
        <v>3</v>
      </c>
      <c r="L123" s="1">
        <v>2024</v>
      </c>
      <c r="M123" s="1" t="s">
        <v>24</v>
      </c>
      <c r="N123" s="7">
        <v>1</v>
      </c>
    </row>
    <row r="124" spans="1:14" ht="12.5" x14ac:dyDescent="0.25">
      <c r="A124" s="5" t="s">
        <v>500</v>
      </c>
      <c r="B124" s="1" t="s">
        <v>501</v>
      </c>
      <c r="C124" s="1" t="s">
        <v>220</v>
      </c>
      <c r="D124" s="1" t="s">
        <v>1</v>
      </c>
      <c r="G124" s="1">
        <v>8.5</v>
      </c>
      <c r="H124" s="1" t="s">
        <v>720</v>
      </c>
      <c r="J124" s="1">
        <v>12</v>
      </c>
      <c r="K124" s="1">
        <v>3</v>
      </c>
      <c r="L124" s="1">
        <v>2024</v>
      </c>
      <c r="M124" s="1" t="s">
        <v>194</v>
      </c>
      <c r="N124" s="6"/>
    </row>
    <row r="125" spans="1:14" ht="12.5" x14ac:dyDescent="0.25">
      <c r="A125" s="5" t="s">
        <v>502</v>
      </c>
      <c r="B125" s="1" t="s">
        <v>503</v>
      </c>
      <c r="C125" s="1" t="s">
        <v>220</v>
      </c>
      <c r="D125" s="1" t="s">
        <v>1</v>
      </c>
      <c r="E125" s="1" t="s">
        <v>4</v>
      </c>
      <c r="G125" s="1">
        <v>8.5</v>
      </c>
      <c r="H125" s="1">
        <v>35.317999999999998</v>
      </c>
      <c r="J125" s="1">
        <v>12</v>
      </c>
      <c r="K125" s="1">
        <v>3</v>
      </c>
      <c r="L125" s="1">
        <v>2024</v>
      </c>
      <c r="M125" s="1" t="s">
        <v>24</v>
      </c>
      <c r="N125" s="7">
        <v>1</v>
      </c>
    </row>
    <row r="126" spans="1:14" ht="12.5" x14ac:dyDescent="0.25">
      <c r="A126" s="5" t="s">
        <v>504</v>
      </c>
      <c r="B126" s="1" t="s">
        <v>505</v>
      </c>
      <c r="C126" s="1" t="s">
        <v>220</v>
      </c>
      <c r="D126" s="1" t="s">
        <v>1</v>
      </c>
      <c r="G126" s="1">
        <v>5.6</v>
      </c>
      <c r="H126" s="1" t="s">
        <v>720</v>
      </c>
      <c r="J126" s="1">
        <v>12</v>
      </c>
      <c r="K126" s="1">
        <v>3</v>
      </c>
      <c r="L126" s="1">
        <v>2024</v>
      </c>
      <c r="M126" s="1" t="s">
        <v>194</v>
      </c>
      <c r="N126" s="6"/>
    </row>
    <row r="127" spans="1:14" ht="12.5" x14ac:dyDescent="0.25">
      <c r="A127" s="5" t="s">
        <v>506</v>
      </c>
      <c r="B127" s="1" t="s">
        <v>507</v>
      </c>
      <c r="C127" s="1" t="s">
        <v>220</v>
      </c>
      <c r="D127" s="1" t="s">
        <v>1</v>
      </c>
      <c r="E127" s="1" t="s">
        <v>2</v>
      </c>
      <c r="G127" s="1">
        <v>5.6</v>
      </c>
      <c r="H127" s="1">
        <v>33.671999999999997</v>
      </c>
      <c r="J127" s="1">
        <v>12</v>
      </c>
      <c r="K127" s="1">
        <v>3</v>
      </c>
      <c r="L127" s="1">
        <v>2024</v>
      </c>
      <c r="M127" s="1" t="s">
        <v>24</v>
      </c>
      <c r="N127" s="7">
        <v>1</v>
      </c>
    </row>
    <row r="128" spans="1:14" ht="12.5" x14ac:dyDescent="0.25">
      <c r="A128" s="5" t="s">
        <v>508</v>
      </c>
      <c r="B128" s="1" t="s">
        <v>493</v>
      </c>
      <c r="C128" s="1" t="s">
        <v>236</v>
      </c>
      <c r="D128" s="1" t="s">
        <v>1</v>
      </c>
      <c r="G128" s="1">
        <v>0.7</v>
      </c>
      <c r="H128" s="1" t="s">
        <v>720</v>
      </c>
      <c r="I128" s="1">
        <v>1</v>
      </c>
      <c r="J128" s="1">
        <v>13</v>
      </c>
      <c r="K128" s="1">
        <v>3</v>
      </c>
      <c r="L128" s="1">
        <v>2024</v>
      </c>
      <c r="M128" s="1" t="s">
        <v>194</v>
      </c>
      <c r="N128" s="6"/>
    </row>
    <row r="129" spans="1:14" ht="12.5" x14ac:dyDescent="0.25">
      <c r="A129" s="5" t="s">
        <v>509</v>
      </c>
      <c r="B129" s="1" t="s">
        <v>495</v>
      </c>
      <c r="C129" s="1" t="s">
        <v>236</v>
      </c>
      <c r="D129" s="1" t="s">
        <v>1</v>
      </c>
      <c r="E129" s="1" t="s">
        <v>2</v>
      </c>
      <c r="G129" s="1">
        <v>0.7</v>
      </c>
      <c r="H129" s="1">
        <v>33.304000000000002</v>
      </c>
      <c r="I129" s="1">
        <v>1</v>
      </c>
      <c r="J129" s="1">
        <v>13</v>
      </c>
      <c r="K129" s="1">
        <v>3</v>
      </c>
      <c r="L129" s="1">
        <v>2024</v>
      </c>
      <c r="M129" s="1" t="s">
        <v>24</v>
      </c>
      <c r="N129" s="7">
        <v>1</v>
      </c>
    </row>
    <row r="130" spans="1:14" ht="12.5" x14ac:dyDescent="0.25">
      <c r="A130" s="5" t="s">
        <v>510</v>
      </c>
      <c r="B130" s="1" t="s">
        <v>497</v>
      </c>
      <c r="C130" s="1" t="s">
        <v>236</v>
      </c>
      <c r="G130" s="1">
        <v>0.6</v>
      </c>
      <c r="H130" s="1" t="s">
        <v>720</v>
      </c>
      <c r="I130" s="1">
        <v>1</v>
      </c>
      <c r="J130" s="1">
        <v>13</v>
      </c>
      <c r="K130" s="1">
        <v>3</v>
      </c>
      <c r="L130" s="1">
        <v>2024</v>
      </c>
      <c r="M130" s="1" t="s">
        <v>136</v>
      </c>
      <c r="N130" s="6"/>
    </row>
    <row r="131" spans="1:14" ht="12.5" x14ac:dyDescent="0.25">
      <c r="A131" s="5" t="s">
        <v>511</v>
      </c>
      <c r="B131" s="1" t="s">
        <v>499</v>
      </c>
      <c r="C131" s="1" t="s">
        <v>236</v>
      </c>
      <c r="D131" s="1" t="s">
        <v>1</v>
      </c>
      <c r="G131" s="1">
        <v>3.2</v>
      </c>
      <c r="H131" s="1">
        <v>34.749000000000002</v>
      </c>
      <c r="I131" s="1">
        <v>1</v>
      </c>
      <c r="J131" s="1">
        <v>13</v>
      </c>
      <c r="K131" s="1">
        <v>3</v>
      </c>
      <c r="L131" s="1">
        <v>2024</v>
      </c>
      <c r="M131" s="1" t="s">
        <v>194</v>
      </c>
      <c r="N131" s="6"/>
    </row>
    <row r="132" spans="1:14" ht="12.5" x14ac:dyDescent="0.25">
      <c r="A132" s="5" t="s">
        <v>512</v>
      </c>
      <c r="B132" s="1" t="s">
        <v>501</v>
      </c>
      <c r="C132" s="1" t="s">
        <v>236</v>
      </c>
      <c r="D132" s="1" t="s">
        <v>1</v>
      </c>
      <c r="E132" s="1" t="s">
        <v>2</v>
      </c>
      <c r="G132" s="1">
        <v>3.2</v>
      </c>
      <c r="H132" s="1">
        <v>34.860999999999997</v>
      </c>
      <c r="I132" s="1">
        <v>1</v>
      </c>
      <c r="J132" s="1">
        <v>13</v>
      </c>
      <c r="K132" s="1">
        <v>3</v>
      </c>
      <c r="L132" s="1">
        <v>2024</v>
      </c>
      <c r="M132" s="1" t="s">
        <v>24</v>
      </c>
      <c r="N132" s="7">
        <v>1</v>
      </c>
    </row>
    <row r="133" spans="1:14" ht="12.5" x14ac:dyDescent="0.25">
      <c r="A133" s="5" t="s">
        <v>513</v>
      </c>
      <c r="B133" s="1" t="s">
        <v>503</v>
      </c>
      <c r="C133" s="1" t="s">
        <v>236</v>
      </c>
      <c r="D133" s="1" t="s">
        <v>1</v>
      </c>
      <c r="G133" s="1">
        <v>3.2</v>
      </c>
      <c r="H133" s="1">
        <v>35.296999999999997</v>
      </c>
      <c r="I133" s="1">
        <v>1</v>
      </c>
      <c r="J133" s="1">
        <v>13</v>
      </c>
      <c r="K133" s="1">
        <v>3</v>
      </c>
      <c r="L133" s="1">
        <v>2024</v>
      </c>
      <c r="M133" s="1" t="s">
        <v>194</v>
      </c>
      <c r="N133" s="6"/>
    </row>
    <row r="134" spans="1:14" ht="12.5" x14ac:dyDescent="0.25">
      <c r="A134" s="5" t="s">
        <v>514</v>
      </c>
      <c r="B134" s="1" t="s">
        <v>505</v>
      </c>
      <c r="C134" s="1" t="s">
        <v>236</v>
      </c>
      <c r="D134" s="1" t="s">
        <v>1</v>
      </c>
      <c r="E134" s="1" t="s">
        <v>4</v>
      </c>
      <c r="G134" s="1">
        <v>3.2</v>
      </c>
      <c r="H134" s="1" t="s">
        <v>720</v>
      </c>
      <c r="I134" s="1">
        <v>1</v>
      </c>
      <c r="J134" s="1">
        <v>13</v>
      </c>
      <c r="K134" s="1">
        <v>3</v>
      </c>
      <c r="L134" s="1">
        <v>2024</v>
      </c>
      <c r="M134" s="1" t="s">
        <v>24</v>
      </c>
      <c r="N134" s="7">
        <v>2</v>
      </c>
    </row>
    <row r="135" spans="1:14" ht="12.5" x14ac:dyDescent="0.25">
      <c r="A135" s="5" t="s">
        <v>515</v>
      </c>
      <c r="B135" s="1" t="s">
        <v>507</v>
      </c>
      <c r="C135" s="1" t="s">
        <v>236</v>
      </c>
      <c r="D135" s="1" t="s">
        <v>1</v>
      </c>
      <c r="G135" s="1">
        <v>3.7</v>
      </c>
      <c r="H135" s="1">
        <v>30.67</v>
      </c>
      <c r="I135" s="1">
        <v>1</v>
      </c>
      <c r="J135" s="1">
        <v>13</v>
      </c>
      <c r="K135" s="1">
        <v>3</v>
      </c>
      <c r="L135" s="1">
        <v>2024</v>
      </c>
      <c r="M135" s="1" t="s">
        <v>194</v>
      </c>
      <c r="N135" s="6"/>
    </row>
    <row r="136" spans="1:14" ht="12.5" x14ac:dyDescent="0.25">
      <c r="A136" s="5" t="s">
        <v>516</v>
      </c>
      <c r="B136" s="1" t="s">
        <v>517</v>
      </c>
      <c r="C136" s="1" t="s">
        <v>236</v>
      </c>
      <c r="D136" s="1" t="s">
        <v>1</v>
      </c>
      <c r="E136" s="1" t="s">
        <v>2</v>
      </c>
      <c r="G136" s="1">
        <v>3.7</v>
      </c>
      <c r="H136" s="1">
        <v>30.422000000000001</v>
      </c>
      <c r="I136" s="1">
        <v>1</v>
      </c>
      <c r="J136" s="1">
        <v>13</v>
      </c>
      <c r="K136" s="1">
        <v>3</v>
      </c>
      <c r="L136" s="1">
        <v>2024</v>
      </c>
      <c r="M136" s="1" t="s">
        <v>24</v>
      </c>
      <c r="N136" s="7">
        <v>1</v>
      </c>
    </row>
    <row r="137" spans="1:14" ht="12.5" x14ac:dyDescent="0.25">
      <c r="A137" s="5" t="s">
        <v>518</v>
      </c>
      <c r="B137" s="1" t="s">
        <v>519</v>
      </c>
      <c r="C137" s="1" t="s">
        <v>236</v>
      </c>
      <c r="D137" s="1" t="s">
        <v>1</v>
      </c>
      <c r="G137" s="1">
        <v>0.9</v>
      </c>
      <c r="H137" s="1">
        <v>35.085000000000001</v>
      </c>
      <c r="I137" s="1">
        <v>2</v>
      </c>
      <c r="J137" s="1">
        <v>13</v>
      </c>
      <c r="K137" s="1">
        <v>3</v>
      </c>
      <c r="L137" s="1">
        <v>2024</v>
      </c>
      <c r="M137" s="1" t="s">
        <v>194</v>
      </c>
      <c r="N137" s="6"/>
    </row>
    <row r="138" spans="1:14" ht="12.5" x14ac:dyDescent="0.25">
      <c r="A138" s="5" t="s">
        <v>520</v>
      </c>
      <c r="B138" s="1" t="s">
        <v>521</v>
      </c>
      <c r="C138" s="1" t="s">
        <v>236</v>
      </c>
      <c r="D138" s="1" t="s">
        <v>1</v>
      </c>
      <c r="E138" s="1" t="s">
        <v>2</v>
      </c>
      <c r="G138" s="1">
        <v>0.9</v>
      </c>
      <c r="H138" s="1">
        <v>36.731000000000002</v>
      </c>
      <c r="I138" s="1">
        <v>2</v>
      </c>
      <c r="J138" s="1">
        <v>13</v>
      </c>
      <c r="K138" s="1">
        <v>3</v>
      </c>
      <c r="L138" s="1">
        <v>2024</v>
      </c>
      <c r="M138" s="1" t="s">
        <v>24</v>
      </c>
      <c r="N138" s="7">
        <v>27</v>
      </c>
    </row>
    <row r="139" spans="1:14" ht="12.5" x14ac:dyDescent="0.25">
      <c r="A139" s="5" t="s">
        <v>522</v>
      </c>
      <c r="B139" s="1" t="s">
        <v>523</v>
      </c>
      <c r="C139" s="1" t="s">
        <v>236</v>
      </c>
      <c r="D139" s="1" t="s">
        <v>1</v>
      </c>
      <c r="G139" s="1">
        <v>0.5</v>
      </c>
      <c r="H139" s="1" t="s">
        <v>720</v>
      </c>
      <c r="I139" s="1">
        <v>2</v>
      </c>
      <c r="J139" s="1">
        <v>13</v>
      </c>
      <c r="K139" s="1">
        <v>3</v>
      </c>
      <c r="L139" s="1">
        <v>2024</v>
      </c>
      <c r="M139" s="1" t="s">
        <v>194</v>
      </c>
      <c r="N139" s="6"/>
    </row>
    <row r="140" spans="1:14" ht="12.5" x14ac:dyDescent="0.25">
      <c r="A140" s="5" t="s">
        <v>524</v>
      </c>
      <c r="B140" s="1" t="s">
        <v>525</v>
      </c>
      <c r="C140" s="1" t="s">
        <v>236</v>
      </c>
      <c r="D140" s="1" t="s">
        <v>1</v>
      </c>
      <c r="E140" s="1" t="s">
        <v>2</v>
      </c>
      <c r="G140" s="1">
        <v>0.5</v>
      </c>
      <c r="H140" s="1">
        <v>35.271999999999998</v>
      </c>
      <c r="I140" s="1">
        <v>2</v>
      </c>
      <c r="J140" s="1">
        <v>13</v>
      </c>
      <c r="K140" s="1">
        <v>3</v>
      </c>
      <c r="L140" s="1">
        <v>2024</v>
      </c>
      <c r="M140" s="1" t="s">
        <v>24</v>
      </c>
      <c r="N140" s="7">
        <v>1</v>
      </c>
    </row>
    <row r="141" spans="1:14" ht="12.5" x14ac:dyDescent="0.25">
      <c r="A141" s="5" t="s">
        <v>526</v>
      </c>
      <c r="B141" s="1" t="s">
        <v>527</v>
      </c>
      <c r="C141" s="1" t="s">
        <v>236</v>
      </c>
      <c r="D141" s="1" t="s">
        <v>1</v>
      </c>
      <c r="G141" s="1">
        <v>4</v>
      </c>
      <c r="H141" s="1">
        <v>34.551000000000002</v>
      </c>
      <c r="I141" s="1">
        <v>2</v>
      </c>
      <c r="J141" s="1">
        <v>13</v>
      </c>
      <c r="K141" s="1">
        <v>3</v>
      </c>
      <c r="L141" s="1">
        <v>2024</v>
      </c>
      <c r="M141" s="1" t="s">
        <v>194</v>
      </c>
      <c r="N141" s="6"/>
    </row>
    <row r="142" spans="1:14" ht="12.5" x14ac:dyDescent="0.25">
      <c r="A142" s="5" t="s">
        <v>528</v>
      </c>
      <c r="B142" s="1" t="s">
        <v>529</v>
      </c>
      <c r="C142" s="1" t="s">
        <v>236</v>
      </c>
      <c r="D142" s="1" t="s">
        <v>1</v>
      </c>
      <c r="E142" s="1" t="s">
        <v>2</v>
      </c>
      <c r="G142" s="1">
        <v>4</v>
      </c>
      <c r="H142" s="1">
        <v>35.405000000000001</v>
      </c>
      <c r="I142" s="1">
        <v>2</v>
      </c>
      <c r="J142" s="1">
        <v>13</v>
      </c>
      <c r="K142" s="1">
        <v>3</v>
      </c>
      <c r="L142" s="1">
        <v>2024</v>
      </c>
      <c r="M142" s="1" t="s">
        <v>24</v>
      </c>
      <c r="N142" s="7">
        <v>3</v>
      </c>
    </row>
    <row r="143" spans="1:14" ht="12.5" x14ac:dyDescent="0.25">
      <c r="A143" s="5" t="s">
        <v>530</v>
      </c>
      <c r="B143" s="1" t="s">
        <v>531</v>
      </c>
      <c r="C143" s="1" t="s">
        <v>236</v>
      </c>
      <c r="D143" s="1" t="s">
        <v>1</v>
      </c>
      <c r="G143" s="1">
        <v>4.4000000000000004</v>
      </c>
      <c r="H143" s="1">
        <v>31.387</v>
      </c>
      <c r="I143" s="1">
        <v>2</v>
      </c>
      <c r="J143" s="1">
        <v>13</v>
      </c>
      <c r="K143" s="1">
        <v>3</v>
      </c>
      <c r="L143" s="1">
        <v>2024</v>
      </c>
      <c r="M143" s="1" t="s">
        <v>194</v>
      </c>
      <c r="N143" s="6"/>
    </row>
    <row r="144" spans="1:14" ht="12.5" x14ac:dyDescent="0.25">
      <c r="A144" s="5" t="s">
        <v>532</v>
      </c>
      <c r="B144" s="1" t="s">
        <v>533</v>
      </c>
      <c r="C144" s="1" t="s">
        <v>236</v>
      </c>
      <c r="D144" s="1" t="s">
        <v>1</v>
      </c>
      <c r="E144" s="1" t="s">
        <v>4</v>
      </c>
      <c r="G144" s="1">
        <v>4.4000000000000004</v>
      </c>
      <c r="H144" s="1">
        <v>32.265000000000001</v>
      </c>
      <c r="I144" s="1">
        <v>2</v>
      </c>
      <c r="J144" s="1">
        <v>13</v>
      </c>
      <c r="K144" s="1">
        <v>3</v>
      </c>
      <c r="L144" s="1">
        <v>2024</v>
      </c>
      <c r="M144" s="1" t="s">
        <v>24</v>
      </c>
      <c r="N144" s="7">
        <v>2</v>
      </c>
    </row>
    <row r="145" spans="1:16" ht="12.5" x14ac:dyDescent="0.25">
      <c r="A145" s="5" t="s">
        <v>534</v>
      </c>
      <c r="B145" s="1" t="s">
        <v>535</v>
      </c>
      <c r="C145" s="1" t="s">
        <v>264</v>
      </c>
      <c r="D145" s="1" t="s">
        <v>1</v>
      </c>
      <c r="E145" s="1" t="s">
        <v>4</v>
      </c>
      <c r="G145" s="1">
        <v>4</v>
      </c>
      <c r="H145" s="1">
        <v>33.652999999999999</v>
      </c>
      <c r="J145" s="1">
        <v>25</v>
      </c>
      <c r="K145" s="1">
        <v>3</v>
      </c>
      <c r="L145" s="1">
        <v>2024</v>
      </c>
      <c r="M145" s="1" t="s">
        <v>194</v>
      </c>
      <c r="N145" s="6"/>
    </row>
    <row r="146" spans="1:16" ht="12.5" x14ac:dyDescent="0.25">
      <c r="A146" s="5" t="s">
        <v>536</v>
      </c>
      <c r="B146" s="1" t="s">
        <v>537</v>
      </c>
      <c r="C146" s="1" t="s">
        <v>264</v>
      </c>
      <c r="D146" s="1" t="s">
        <v>1</v>
      </c>
      <c r="E146" s="1" t="s">
        <v>4</v>
      </c>
      <c r="G146" s="1">
        <v>4</v>
      </c>
      <c r="H146" s="1">
        <v>36.392000000000003</v>
      </c>
      <c r="J146" s="1">
        <v>25</v>
      </c>
      <c r="K146" s="1">
        <v>3</v>
      </c>
      <c r="L146" s="1">
        <v>2024</v>
      </c>
      <c r="M146" s="1" t="s">
        <v>24</v>
      </c>
      <c r="N146" s="7">
        <v>1</v>
      </c>
    </row>
    <row r="147" spans="1:16" ht="12.5" x14ac:dyDescent="0.25">
      <c r="A147" s="5" t="s">
        <v>538</v>
      </c>
      <c r="B147" s="1" t="s">
        <v>539</v>
      </c>
      <c r="C147" s="1" t="s">
        <v>264</v>
      </c>
      <c r="D147" s="1" t="s">
        <v>1</v>
      </c>
      <c r="E147" s="1" t="s">
        <v>4</v>
      </c>
      <c r="G147" s="1">
        <v>4.5999999999999996</v>
      </c>
      <c r="H147" s="1" t="s">
        <v>720</v>
      </c>
      <c r="J147" s="1">
        <v>25</v>
      </c>
      <c r="K147" s="1">
        <v>3</v>
      </c>
      <c r="L147" s="1">
        <v>2024</v>
      </c>
      <c r="M147" s="1" t="s">
        <v>194</v>
      </c>
      <c r="N147" s="6"/>
    </row>
    <row r="148" spans="1:16" ht="12.5" x14ac:dyDescent="0.25">
      <c r="A148" s="5" t="s">
        <v>540</v>
      </c>
      <c r="B148" s="1" t="s">
        <v>541</v>
      </c>
      <c r="C148" s="1" t="s">
        <v>264</v>
      </c>
      <c r="D148" s="1" t="s">
        <v>1</v>
      </c>
      <c r="E148" s="1" t="s">
        <v>4</v>
      </c>
      <c r="G148" s="1">
        <v>4.5999999999999996</v>
      </c>
      <c r="H148" s="1" t="s">
        <v>720</v>
      </c>
      <c r="J148" s="1">
        <v>25</v>
      </c>
      <c r="K148" s="1">
        <v>3</v>
      </c>
      <c r="L148" s="1">
        <v>2024</v>
      </c>
      <c r="M148" s="1" t="s">
        <v>24</v>
      </c>
      <c r="N148" s="7">
        <v>2</v>
      </c>
    </row>
    <row r="149" spans="1:16" ht="12.5" x14ac:dyDescent="0.25">
      <c r="A149" s="5" t="s">
        <v>542</v>
      </c>
      <c r="B149" s="1" t="s">
        <v>543</v>
      </c>
      <c r="C149" s="1" t="s">
        <v>264</v>
      </c>
      <c r="D149" s="1" t="s">
        <v>1</v>
      </c>
      <c r="E149" s="1" t="s">
        <v>4</v>
      </c>
      <c r="G149" s="1">
        <v>4.4000000000000004</v>
      </c>
      <c r="H149" s="1" t="s">
        <v>720</v>
      </c>
      <c r="J149" s="1">
        <v>25</v>
      </c>
      <c r="K149" s="1">
        <v>3</v>
      </c>
      <c r="L149" s="1">
        <v>2024</v>
      </c>
      <c r="M149" s="1" t="s">
        <v>194</v>
      </c>
      <c r="N149" s="6"/>
    </row>
    <row r="150" spans="1:16" ht="12.5" x14ac:dyDescent="0.25">
      <c r="A150" s="5" t="s">
        <v>544</v>
      </c>
      <c r="B150" s="1" t="s">
        <v>545</v>
      </c>
      <c r="C150" s="1" t="s">
        <v>264</v>
      </c>
      <c r="D150" s="1" t="s">
        <v>1</v>
      </c>
      <c r="E150" s="1" t="s">
        <v>2</v>
      </c>
      <c r="G150" s="1">
        <v>4.4000000000000004</v>
      </c>
      <c r="H150" s="1">
        <v>38.902000000000001</v>
      </c>
      <c r="J150" s="1">
        <v>25</v>
      </c>
      <c r="K150" s="1">
        <v>3</v>
      </c>
      <c r="L150" s="1">
        <v>2024</v>
      </c>
      <c r="M150" s="1" t="s">
        <v>24</v>
      </c>
      <c r="N150" s="7">
        <v>1</v>
      </c>
    </row>
    <row r="151" spans="1:16" ht="12.5" x14ac:dyDescent="0.25">
      <c r="A151" s="5" t="s">
        <v>546</v>
      </c>
      <c r="B151" s="1" t="s">
        <v>547</v>
      </c>
      <c r="C151" s="1" t="s">
        <v>264</v>
      </c>
      <c r="D151" s="1" t="s">
        <v>1</v>
      </c>
      <c r="E151" s="1" t="s">
        <v>2</v>
      </c>
      <c r="G151" s="1">
        <v>4.0999999999999996</v>
      </c>
      <c r="H151" s="1" t="s">
        <v>720</v>
      </c>
      <c r="J151" s="1">
        <v>25</v>
      </c>
      <c r="K151" s="1">
        <v>3</v>
      </c>
      <c r="L151" s="1">
        <v>2024</v>
      </c>
      <c r="M151" s="1" t="s">
        <v>194</v>
      </c>
      <c r="N151" s="6"/>
    </row>
    <row r="152" spans="1:16" ht="12.5" x14ac:dyDescent="0.25">
      <c r="A152" s="14" t="s">
        <v>548</v>
      </c>
      <c r="B152" s="15" t="s">
        <v>549</v>
      </c>
      <c r="C152" s="15" t="s">
        <v>264</v>
      </c>
      <c r="D152" s="15" t="s">
        <v>1</v>
      </c>
      <c r="E152" s="15" t="s">
        <v>2</v>
      </c>
      <c r="F152" s="2"/>
      <c r="G152" s="15">
        <v>4.0999999999999996</v>
      </c>
      <c r="H152" s="15">
        <v>28.826000000000001</v>
      </c>
      <c r="I152" s="2"/>
      <c r="J152" s="15">
        <v>25</v>
      </c>
      <c r="K152" s="15">
        <v>3</v>
      </c>
      <c r="L152" s="15">
        <v>2024</v>
      </c>
      <c r="M152" s="15" t="s">
        <v>24</v>
      </c>
      <c r="N152" s="16">
        <v>3</v>
      </c>
      <c r="O152" s="2" t="s">
        <v>563</v>
      </c>
      <c r="P152" s="2"/>
    </row>
    <row r="153" spans="1:16" ht="12.5" x14ac:dyDescent="0.25">
      <c r="A153" s="5" t="s">
        <v>550</v>
      </c>
      <c r="B153" s="1" t="s">
        <v>551</v>
      </c>
      <c r="C153" s="1" t="s">
        <v>264</v>
      </c>
      <c r="D153" s="1" t="s">
        <v>1</v>
      </c>
      <c r="E153" s="1" t="s">
        <v>2</v>
      </c>
      <c r="G153" s="1">
        <v>3.1</v>
      </c>
      <c r="H153" s="1" t="s">
        <v>720</v>
      </c>
      <c r="J153" s="1">
        <v>25</v>
      </c>
      <c r="K153" s="1">
        <v>3</v>
      </c>
      <c r="L153" s="1">
        <v>2024</v>
      </c>
      <c r="M153" s="1" t="s">
        <v>194</v>
      </c>
      <c r="N153" s="6"/>
    </row>
    <row r="154" spans="1:16" ht="12.5" x14ac:dyDescent="0.25">
      <c r="A154" s="5" t="s">
        <v>552</v>
      </c>
      <c r="B154" s="1" t="s">
        <v>553</v>
      </c>
      <c r="C154" s="1" t="s">
        <v>264</v>
      </c>
      <c r="D154" s="1" t="s">
        <v>1</v>
      </c>
      <c r="E154" s="1" t="s">
        <v>2</v>
      </c>
      <c r="G154" s="1">
        <v>3.1</v>
      </c>
      <c r="H154" s="1">
        <v>35.997999999999998</v>
      </c>
      <c r="J154" s="1">
        <v>25</v>
      </c>
      <c r="K154" s="1">
        <v>3</v>
      </c>
      <c r="L154" s="1">
        <v>2024</v>
      </c>
      <c r="M154" s="1" t="s">
        <v>24</v>
      </c>
      <c r="N154" s="7">
        <v>4</v>
      </c>
    </row>
    <row r="155" spans="1:16" ht="12.5" x14ac:dyDescent="0.25">
      <c r="A155" s="5" t="s">
        <v>554</v>
      </c>
      <c r="B155" s="1" t="s">
        <v>555</v>
      </c>
      <c r="C155" s="1" t="s">
        <v>264</v>
      </c>
      <c r="D155" s="1" t="s">
        <v>1</v>
      </c>
      <c r="E155" s="1" t="s">
        <v>2</v>
      </c>
      <c r="G155" s="1">
        <v>3.1</v>
      </c>
      <c r="H155" s="1">
        <v>36.466000000000001</v>
      </c>
      <c r="J155" s="1">
        <v>25</v>
      </c>
      <c r="K155" s="1">
        <v>3</v>
      </c>
      <c r="L155" s="1">
        <v>2024</v>
      </c>
      <c r="M155" s="1" t="s">
        <v>194</v>
      </c>
      <c r="N155" s="6"/>
    </row>
    <row r="156" spans="1:16" ht="12.5" x14ac:dyDescent="0.25">
      <c r="A156" s="5" t="s">
        <v>556</v>
      </c>
      <c r="B156" s="1" t="s">
        <v>557</v>
      </c>
      <c r="C156" s="1" t="s">
        <v>264</v>
      </c>
      <c r="D156" s="1" t="s">
        <v>1</v>
      </c>
      <c r="E156" s="1" t="s">
        <v>2</v>
      </c>
      <c r="G156" s="1">
        <v>3.1</v>
      </c>
      <c r="H156" s="1">
        <v>29.876999999999999</v>
      </c>
      <c r="J156" s="1">
        <v>25</v>
      </c>
      <c r="K156" s="1">
        <v>3</v>
      </c>
      <c r="L156" s="1">
        <v>2024</v>
      </c>
      <c r="M156" s="1" t="s">
        <v>24</v>
      </c>
      <c r="N156" s="7">
        <v>2</v>
      </c>
    </row>
    <row r="157" spans="1:16" ht="12.5" x14ac:dyDescent="0.25">
      <c r="A157" s="5" t="s">
        <v>558</v>
      </c>
      <c r="B157" s="1" t="s">
        <v>559</v>
      </c>
      <c r="C157" s="1" t="s">
        <v>264</v>
      </c>
      <c r="D157" s="1" t="s">
        <v>1</v>
      </c>
      <c r="E157" s="1" t="s">
        <v>2</v>
      </c>
      <c r="G157" s="1">
        <v>2.5</v>
      </c>
      <c r="H157" s="1" t="s">
        <v>720</v>
      </c>
      <c r="J157" s="1">
        <v>25</v>
      </c>
      <c r="K157" s="1">
        <v>3</v>
      </c>
      <c r="L157" s="1">
        <v>2024</v>
      </c>
      <c r="M157" s="1" t="s">
        <v>194</v>
      </c>
      <c r="N157" s="6"/>
    </row>
    <row r="158" spans="1:16" ht="12.5" x14ac:dyDescent="0.25">
      <c r="A158" s="8" t="s">
        <v>560</v>
      </c>
      <c r="B158" s="9" t="s">
        <v>561</v>
      </c>
      <c r="C158" s="9" t="s">
        <v>264</v>
      </c>
      <c r="D158" s="9" t="s">
        <v>1</v>
      </c>
      <c r="E158" s="9" t="s">
        <v>2</v>
      </c>
      <c r="F158" s="10"/>
      <c r="G158" s="9">
        <v>2.5</v>
      </c>
      <c r="H158" s="9">
        <v>29.524999999999999</v>
      </c>
      <c r="I158" s="10"/>
      <c r="J158" s="9">
        <v>25</v>
      </c>
      <c r="K158" s="9">
        <v>3</v>
      </c>
      <c r="L158" s="9">
        <v>2024</v>
      </c>
      <c r="M158" s="9" t="s">
        <v>24</v>
      </c>
      <c r="N158" s="17">
        <v>1</v>
      </c>
      <c r="O158" t="s">
        <v>562</v>
      </c>
    </row>
    <row r="159" spans="1:16" ht="37" x14ac:dyDescent="0.7">
      <c r="A159" s="46" t="s">
        <v>637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</row>
    <row r="160" spans="1:16" ht="15.75" customHeight="1" x14ac:dyDescent="0.25">
      <c r="A160" s="27" t="s">
        <v>567</v>
      </c>
      <c r="B160" s="21" t="s">
        <v>568</v>
      </c>
      <c r="C160" s="21" t="s">
        <v>569</v>
      </c>
      <c r="D160" s="21" t="s">
        <v>1</v>
      </c>
      <c r="E160" s="21" t="s">
        <v>2</v>
      </c>
      <c r="F160" s="22">
        <v>140</v>
      </c>
      <c r="G160" s="22">
        <v>7.3</v>
      </c>
      <c r="H160" s="22">
        <v>31.265999999999998</v>
      </c>
      <c r="I160" s="22">
        <v>2</v>
      </c>
      <c r="J160" s="22">
        <v>12</v>
      </c>
      <c r="K160" s="22">
        <v>4</v>
      </c>
      <c r="L160" s="22">
        <v>2024</v>
      </c>
      <c r="M160" s="21" t="s">
        <v>194</v>
      </c>
      <c r="N160" s="24"/>
      <c r="O160" s="19"/>
    </row>
    <row r="161" spans="1:15" ht="15.75" customHeight="1" x14ac:dyDescent="0.25">
      <c r="A161" s="28" t="s">
        <v>570</v>
      </c>
      <c r="B161" s="19" t="s">
        <v>571</v>
      </c>
      <c r="C161" s="19" t="s">
        <v>569</v>
      </c>
      <c r="D161" s="19" t="s">
        <v>1</v>
      </c>
      <c r="E161" s="19" t="s">
        <v>2</v>
      </c>
      <c r="F161" s="20">
        <v>140</v>
      </c>
      <c r="G161" s="20">
        <v>7.3</v>
      </c>
      <c r="H161" s="20">
        <v>31.210999999999999</v>
      </c>
      <c r="I161" s="20">
        <v>2</v>
      </c>
      <c r="J161" s="20">
        <v>12</v>
      </c>
      <c r="K161" s="20">
        <v>4</v>
      </c>
      <c r="L161" s="20">
        <v>2024</v>
      </c>
      <c r="M161" s="19" t="s">
        <v>24</v>
      </c>
      <c r="N161" s="25">
        <v>1</v>
      </c>
      <c r="O161" s="19"/>
    </row>
    <row r="162" spans="1:15" ht="15.75" customHeight="1" x14ac:dyDescent="0.25">
      <c r="A162" s="28" t="s">
        <v>572</v>
      </c>
      <c r="B162" s="19" t="s">
        <v>573</v>
      </c>
      <c r="C162" s="19" t="s">
        <v>569</v>
      </c>
      <c r="D162" s="19" t="s">
        <v>1</v>
      </c>
      <c r="E162" s="19" t="s">
        <v>2</v>
      </c>
      <c r="F162" s="20">
        <v>113</v>
      </c>
      <c r="G162" s="20">
        <v>7</v>
      </c>
      <c r="H162" s="20">
        <v>27.94</v>
      </c>
      <c r="I162" s="20">
        <v>1</v>
      </c>
      <c r="J162" s="20">
        <v>12</v>
      </c>
      <c r="K162" s="20">
        <v>4</v>
      </c>
      <c r="L162" s="20">
        <v>2024</v>
      </c>
      <c r="M162" s="19" t="s">
        <v>194</v>
      </c>
      <c r="N162" s="26"/>
      <c r="O162" s="19"/>
    </row>
    <row r="163" spans="1:15" ht="15.75" customHeight="1" x14ac:dyDescent="0.25">
      <c r="A163" s="28" t="s">
        <v>574</v>
      </c>
      <c r="B163" s="19" t="s">
        <v>575</v>
      </c>
      <c r="C163" s="19" t="s">
        <v>569</v>
      </c>
      <c r="D163" s="19" t="s">
        <v>1</v>
      </c>
      <c r="E163" s="19" t="s">
        <v>2</v>
      </c>
      <c r="F163" s="20">
        <v>113</v>
      </c>
      <c r="G163" s="20">
        <v>7</v>
      </c>
      <c r="H163" s="20">
        <v>34.354999999999997</v>
      </c>
      <c r="I163" s="20">
        <v>1</v>
      </c>
      <c r="J163" s="20">
        <v>12</v>
      </c>
      <c r="K163" s="20">
        <v>4</v>
      </c>
      <c r="L163" s="20">
        <v>2024</v>
      </c>
      <c r="M163" s="19" t="s">
        <v>24</v>
      </c>
      <c r="N163" s="25">
        <v>1</v>
      </c>
      <c r="O163" s="19"/>
    </row>
    <row r="164" spans="1:15" ht="15.75" customHeight="1" x14ac:dyDescent="0.25">
      <c r="A164" s="28" t="s">
        <v>576</v>
      </c>
      <c r="B164" s="19" t="s">
        <v>577</v>
      </c>
      <c r="C164" s="19" t="s">
        <v>569</v>
      </c>
      <c r="D164" s="19"/>
      <c r="E164" s="19"/>
      <c r="F164" s="20">
        <v>112</v>
      </c>
      <c r="G164" s="20">
        <v>7.1</v>
      </c>
      <c r="H164" s="20" t="s">
        <v>720</v>
      </c>
      <c r="I164" s="20">
        <v>1</v>
      </c>
      <c r="J164" s="20">
        <v>12</v>
      </c>
      <c r="K164" s="20">
        <v>4</v>
      </c>
      <c r="L164" s="20">
        <v>2024</v>
      </c>
      <c r="M164" s="19" t="s">
        <v>136</v>
      </c>
      <c r="N164" s="26"/>
      <c r="O164" s="19"/>
    </row>
    <row r="165" spans="1:15" ht="15.75" customHeight="1" x14ac:dyDescent="0.25">
      <c r="A165" s="28" t="s">
        <v>578</v>
      </c>
      <c r="B165" s="19" t="s">
        <v>579</v>
      </c>
      <c r="C165" s="19" t="s">
        <v>569</v>
      </c>
      <c r="D165" s="19"/>
      <c r="E165" s="19"/>
      <c r="F165" s="20">
        <v>160</v>
      </c>
      <c r="G165" s="20">
        <v>7.4</v>
      </c>
      <c r="H165" s="20">
        <v>36.832999999999998</v>
      </c>
      <c r="I165" s="20">
        <v>1</v>
      </c>
      <c r="J165" s="20">
        <v>12</v>
      </c>
      <c r="K165" s="20">
        <v>4</v>
      </c>
      <c r="L165" s="20">
        <v>2024</v>
      </c>
      <c r="M165" s="19" t="s">
        <v>136</v>
      </c>
      <c r="N165" s="26"/>
      <c r="O165" s="19"/>
    </row>
    <row r="166" spans="1:15" ht="15.75" customHeight="1" x14ac:dyDescent="0.25">
      <c r="A166" s="28" t="s">
        <v>580</v>
      </c>
      <c r="B166" s="19" t="s">
        <v>581</v>
      </c>
      <c r="C166" s="19" t="s">
        <v>569</v>
      </c>
      <c r="D166" s="19"/>
      <c r="E166" s="19"/>
      <c r="F166" s="20">
        <v>31</v>
      </c>
      <c r="G166" s="20">
        <v>5.9</v>
      </c>
      <c r="H166" s="20">
        <v>32.950000000000003</v>
      </c>
      <c r="I166" s="20">
        <v>1</v>
      </c>
      <c r="J166" s="20">
        <v>12</v>
      </c>
      <c r="K166" s="20">
        <v>4</v>
      </c>
      <c r="L166" s="20">
        <v>2024</v>
      </c>
      <c r="M166" s="19" t="s">
        <v>136</v>
      </c>
      <c r="N166" s="26"/>
      <c r="O166" s="19"/>
    </row>
    <row r="167" spans="1:15" ht="15.75" customHeight="1" x14ac:dyDescent="0.25">
      <c r="A167" s="28" t="s">
        <v>582</v>
      </c>
      <c r="B167" s="19" t="s">
        <v>583</v>
      </c>
      <c r="C167" s="19" t="s">
        <v>569</v>
      </c>
      <c r="D167" s="19"/>
      <c r="E167" s="19"/>
      <c r="F167" s="20">
        <v>25</v>
      </c>
      <c r="G167" s="20">
        <v>5.5</v>
      </c>
      <c r="H167" s="20" t="s">
        <v>720</v>
      </c>
      <c r="I167" s="20">
        <v>1</v>
      </c>
      <c r="J167" s="20">
        <v>12</v>
      </c>
      <c r="K167" s="20">
        <v>4</v>
      </c>
      <c r="L167" s="20">
        <v>2024</v>
      </c>
      <c r="M167" s="19" t="s">
        <v>136</v>
      </c>
      <c r="N167" s="26"/>
      <c r="O167" s="19"/>
    </row>
    <row r="168" spans="1:15" ht="15.75" customHeight="1" x14ac:dyDescent="0.25">
      <c r="A168" s="28" t="s">
        <v>584</v>
      </c>
      <c r="B168" s="19" t="s">
        <v>585</v>
      </c>
      <c r="C168" s="19" t="s">
        <v>586</v>
      </c>
      <c r="D168" s="19" t="s">
        <v>1</v>
      </c>
      <c r="E168" s="19"/>
      <c r="F168" s="20">
        <v>0</v>
      </c>
      <c r="G168" s="20">
        <v>5</v>
      </c>
      <c r="H168" s="20" t="s">
        <v>720</v>
      </c>
      <c r="I168" s="19" t="s">
        <v>18</v>
      </c>
      <c r="J168" s="20">
        <v>22</v>
      </c>
      <c r="K168" s="20">
        <v>4</v>
      </c>
      <c r="L168" s="20">
        <v>2024</v>
      </c>
      <c r="M168" s="19" t="s">
        <v>194</v>
      </c>
      <c r="N168" s="26"/>
      <c r="O168" s="19" t="s">
        <v>587</v>
      </c>
    </row>
    <row r="169" spans="1:15" ht="15.75" customHeight="1" x14ac:dyDescent="0.25">
      <c r="A169" s="28" t="s">
        <v>588</v>
      </c>
      <c r="B169" s="19" t="s">
        <v>589</v>
      </c>
      <c r="C169" s="19" t="s">
        <v>586</v>
      </c>
      <c r="D169" s="19" t="s">
        <v>1</v>
      </c>
      <c r="E169" s="19" t="s">
        <v>2</v>
      </c>
      <c r="F169" s="20">
        <v>0</v>
      </c>
      <c r="G169" s="20">
        <v>5</v>
      </c>
      <c r="H169" s="20">
        <v>35.098999999999997</v>
      </c>
      <c r="I169" s="19" t="s">
        <v>18</v>
      </c>
      <c r="J169" s="20">
        <v>22</v>
      </c>
      <c r="K169" s="20">
        <v>4</v>
      </c>
      <c r="L169" s="20">
        <v>2024</v>
      </c>
      <c r="M169" s="19" t="s">
        <v>24</v>
      </c>
      <c r="N169" s="25">
        <v>1</v>
      </c>
      <c r="O169" s="19" t="s">
        <v>587</v>
      </c>
    </row>
    <row r="170" spans="1:15" ht="15.75" customHeight="1" x14ac:dyDescent="0.25">
      <c r="A170" s="28" t="s">
        <v>590</v>
      </c>
      <c r="B170" s="19" t="s">
        <v>591</v>
      </c>
      <c r="C170" s="19" t="s">
        <v>586</v>
      </c>
      <c r="D170" s="19" t="s">
        <v>1</v>
      </c>
      <c r="E170" s="19"/>
      <c r="F170" s="20">
        <v>0</v>
      </c>
      <c r="G170" s="20">
        <v>5.7</v>
      </c>
      <c r="H170" s="20">
        <v>31.991</v>
      </c>
      <c r="I170" s="19" t="s">
        <v>18</v>
      </c>
      <c r="J170" s="20">
        <v>22</v>
      </c>
      <c r="K170" s="20">
        <v>4</v>
      </c>
      <c r="L170" s="20">
        <v>2024</v>
      </c>
      <c r="M170" s="19" t="s">
        <v>194</v>
      </c>
      <c r="N170" s="26"/>
      <c r="O170" s="19" t="s">
        <v>587</v>
      </c>
    </row>
    <row r="171" spans="1:15" ht="15.75" customHeight="1" x14ac:dyDescent="0.25">
      <c r="A171" s="28" t="s">
        <v>592</v>
      </c>
      <c r="B171" s="19" t="s">
        <v>593</v>
      </c>
      <c r="C171" s="19" t="s">
        <v>586</v>
      </c>
      <c r="D171" s="19" t="s">
        <v>1</v>
      </c>
      <c r="E171" s="19" t="s">
        <v>2</v>
      </c>
      <c r="F171" s="20">
        <v>0</v>
      </c>
      <c r="G171" s="20">
        <v>5.7</v>
      </c>
      <c r="H171" s="20">
        <v>39.725999999999999</v>
      </c>
      <c r="I171" s="19" t="s">
        <v>18</v>
      </c>
      <c r="J171" s="20">
        <v>22</v>
      </c>
      <c r="K171" s="20">
        <v>4</v>
      </c>
      <c r="L171" s="20">
        <v>2024</v>
      </c>
      <c r="M171" s="19" t="s">
        <v>24</v>
      </c>
      <c r="N171" s="25">
        <v>9</v>
      </c>
      <c r="O171" s="19" t="s">
        <v>587</v>
      </c>
    </row>
    <row r="172" spans="1:15" ht="15.75" customHeight="1" x14ac:dyDescent="0.25">
      <c r="A172" s="28" t="s">
        <v>594</v>
      </c>
      <c r="B172" s="19" t="s">
        <v>595</v>
      </c>
      <c r="C172" s="19" t="s">
        <v>586</v>
      </c>
      <c r="D172" s="19" t="s">
        <v>1</v>
      </c>
      <c r="E172" s="19"/>
      <c r="F172" s="20">
        <v>0</v>
      </c>
      <c r="G172" s="20">
        <v>6.1</v>
      </c>
      <c r="H172" s="20" t="s">
        <v>720</v>
      </c>
      <c r="I172" s="19" t="s">
        <v>18</v>
      </c>
      <c r="J172" s="20">
        <v>22</v>
      </c>
      <c r="K172" s="20">
        <v>4</v>
      </c>
      <c r="L172" s="20">
        <v>2024</v>
      </c>
      <c r="M172" s="19" t="s">
        <v>194</v>
      </c>
      <c r="N172" s="26"/>
      <c r="O172" s="19" t="s">
        <v>587</v>
      </c>
    </row>
    <row r="173" spans="1:15" ht="15.75" customHeight="1" x14ac:dyDescent="0.25">
      <c r="A173" s="28" t="s">
        <v>596</v>
      </c>
      <c r="B173" s="19" t="s">
        <v>597</v>
      </c>
      <c r="C173" s="19" t="s">
        <v>586</v>
      </c>
      <c r="D173" s="19" t="s">
        <v>1</v>
      </c>
      <c r="E173" s="19" t="s">
        <v>2</v>
      </c>
      <c r="F173" s="20">
        <v>0</v>
      </c>
      <c r="G173" s="20">
        <v>6.1</v>
      </c>
      <c r="H173" s="20" t="s">
        <v>720</v>
      </c>
      <c r="I173" s="19" t="s">
        <v>18</v>
      </c>
      <c r="J173" s="20">
        <v>22</v>
      </c>
      <c r="K173" s="20">
        <v>4</v>
      </c>
      <c r="L173" s="20">
        <v>2024</v>
      </c>
      <c r="M173" s="19" t="s">
        <v>24</v>
      </c>
      <c r="N173" s="25">
        <v>1</v>
      </c>
      <c r="O173" s="19" t="s">
        <v>587</v>
      </c>
    </row>
    <row r="174" spans="1:15" ht="15.75" customHeight="1" x14ac:dyDescent="0.25">
      <c r="A174" s="28" t="s">
        <v>598</v>
      </c>
      <c r="B174" s="19" t="s">
        <v>599</v>
      </c>
      <c r="C174" s="19" t="s">
        <v>586</v>
      </c>
      <c r="D174" s="19" t="s">
        <v>1</v>
      </c>
      <c r="E174" s="19"/>
      <c r="F174" s="20">
        <v>25</v>
      </c>
      <c r="G174" s="20">
        <v>7</v>
      </c>
      <c r="H174" s="20" t="s">
        <v>720</v>
      </c>
      <c r="I174" s="19" t="s">
        <v>18</v>
      </c>
      <c r="J174" s="20">
        <v>22</v>
      </c>
      <c r="K174" s="20">
        <v>4</v>
      </c>
      <c r="L174" s="20">
        <v>2024</v>
      </c>
      <c r="M174" s="19" t="s">
        <v>194</v>
      </c>
      <c r="N174" s="26"/>
      <c r="O174" s="19"/>
    </row>
    <row r="175" spans="1:15" ht="15.75" customHeight="1" x14ac:dyDescent="0.25">
      <c r="A175" s="28" t="s">
        <v>600</v>
      </c>
      <c r="B175" s="19" t="s">
        <v>601</v>
      </c>
      <c r="C175" s="19" t="s">
        <v>586</v>
      </c>
      <c r="D175" s="19" t="s">
        <v>1</v>
      </c>
      <c r="E175" s="19" t="s">
        <v>2</v>
      </c>
      <c r="F175" s="20">
        <v>25</v>
      </c>
      <c r="G175" s="20">
        <v>7</v>
      </c>
      <c r="H175" s="20" t="s">
        <v>720</v>
      </c>
      <c r="I175" s="19" t="s">
        <v>18</v>
      </c>
      <c r="J175" s="20">
        <v>22</v>
      </c>
      <c r="K175" s="20">
        <v>4</v>
      </c>
      <c r="L175" s="20">
        <v>2024</v>
      </c>
      <c r="M175" s="19" t="s">
        <v>24</v>
      </c>
      <c r="N175" s="25">
        <v>1</v>
      </c>
      <c r="O175" s="19"/>
    </row>
    <row r="176" spans="1:15" ht="15.75" customHeight="1" x14ac:dyDescent="0.25">
      <c r="A176" s="28" t="s">
        <v>602</v>
      </c>
      <c r="B176" s="19" t="s">
        <v>603</v>
      </c>
      <c r="C176" s="19" t="s">
        <v>586</v>
      </c>
      <c r="D176" s="19" t="s">
        <v>1</v>
      </c>
      <c r="E176" s="19"/>
      <c r="F176" s="20">
        <v>50</v>
      </c>
      <c r="G176" s="20">
        <v>7.2</v>
      </c>
      <c r="H176" s="20">
        <v>36.445</v>
      </c>
      <c r="I176" s="19" t="s">
        <v>18</v>
      </c>
      <c r="J176" s="20">
        <v>22</v>
      </c>
      <c r="K176" s="20">
        <v>4</v>
      </c>
      <c r="L176" s="20">
        <v>2024</v>
      </c>
      <c r="M176" s="19" t="s">
        <v>194</v>
      </c>
      <c r="N176" s="26"/>
      <c r="O176" s="19"/>
    </row>
    <row r="177" spans="1:15" ht="15.75" customHeight="1" x14ac:dyDescent="0.25">
      <c r="A177" s="28" t="s">
        <v>604</v>
      </c>
      <c r="B177" s="19" t="s">
        <v>605</v>
      </c>
      <c r="C177" s="19" t="s">
        <v>586</v>
      </c>
      <c r="D177" s="19" t="s">
        <v>1</v>
      </c>
      <c r="E177" s="19" t="s">
        <v>2</v>
      </c>
      <c r="F177" s="20">
        <v>50</v>
      </c>
      <c r="G177" s="20">
        <v>7.2</v>
      </c>
      <c r="H177" s="20">
        <v>36.362000000000002</v>
      </c>
      <c r="I177" s="19" t="s">
        <v>18</v>
      </c>
      <c r="J177" s="20">
        <v>22</v>
      </c>
      <c r="K177" s="20">
        <v>4</v>
      </c>
      <c r="L177" s="20">
        <v>2024</v>
      </c>
      <c r="M177" s="19" t="s">
        <v>24</v>
      </c>
      <c r="N177" s="25">
        <v>3</v>
      </c>
      <c r="O177" s="19"/>
    </row>
    <row r="178" spans="1:15" ht="15.75" customHeight="1" x14ac:dyDescent="0.25">
      <c r="A178" s="28" t="s">
        <v>606</v>
      </c>
      <c r="B178" s="19" t="s">
        <v>607</v>
      </c>
      <c r="C178" s="19" t="s">
        <v>586</v>
      </c>
      <c r="D178" s="19" t="s">
        <v>1</v>
      </c>
      <c r="E178" s="19"/>
      <c r="F178" s="20">
        <v>100</v>
      </c>
      <c r="G178" s="20">
        <v>7.3</v>
      </c>
      <c r="H178" s="20">
        <v>36.255000000000003</v>
      </c>
      <c r="I178" s="19" t="s">
        <v>18</v>
      </c>
      <c r="J178" s="20">
        <v>22</v>
      </c>
      <c r="K178" s="20">
        <v>4</v>
      </c>
      <c r="L178" s="20">
        <v>2024</v>
      </c>
      <c r="M178" s="19" t="s">
        <v>194</v>
      </c>
      <c r="N178" s="26"/>
      <c r="O178" s="19"/>
    </row>
    <row r="179" spans="1:15" ht="15.75" customHeight="1" x14ac:dyDescent="0.25">
      <c r="A179" s="28" t="s">
        <v>608</v>
      </c>
      <c r="B179" s="19" t="s">
        <v>609</v>
      </c>
      <c r="C179" s="19" t="s">
        <v>586</v>
      </c>
      <c r="D179" s="19" t="s">
        <v>1</v>
      </c>
      <c r="E179" s="19" t="s">
        <v>2</v>
      </c>
      <c r="F179" s="20">
        <v>100</v>
      </c>
      <c r="G179" s="20">
        <v>7.3</v>
      </c>
      <c r="H179" s="20">
        <v>39.590000000000003</v>
      </c>
      <c r="I179" s="19" t="s">
        <v>18</v>
      </c>
      <c r="J179" s="20">
        <v>22</v>
      </c>
      <c r="K179" s="20">
        <v>4</v>
      </c>
      <c r="L179" s="20">
        <v>2024</v>
      </c>
      <c r="M179" s="19" t="s">
        <v>24</v>
      </c>
      <c r="N179" s="25">
        <v>2</v>
      </c>
      <c r="O179" s="19"/>
    </row>
    <row r="180" spans="1:15" ht="15.75" customHeight="1" x14ac:dyDescent="0.25">
      <c r="A180" s="28" t="s">
        <v>610</v>
      </c>
      <c r="B180" s="19" t="s">
        <v>611</v>
      </c>
      <c r="C180" s="19" t="s">
        <v>586</v>
      </c>
      <c r="D180" s="19" t="s">
        <v>1</v>
      </c>
      <c r="E180" s="19" t="s">
        <v>2</v>
      </c>
      <c r="F180" s="20">
        <v>125</v>
      </c>
      <c r="G180" s="20">
        <v>7</v>
      </c>
      <c r="H180" s="20">
        <v>35.697000000000003</v>
      </c>
      <c r="I180" s="19" t="s">
        <v>18</v>
      </c>
      <c r="J180" s="20">
        <v>22</v>
      </c>
      <c r="K180" s="20">
        <v>4</v>
      </c>
      <c r="L180" s="20">
        <v>2024</v>
      </c>
      <c r="M180" s="19" t="s">
        <v>24</v>
      </c>
      <c r="N180" s="25">
        <v>1</v>
      </c>
      <c r="O180" s="19"/>
    </row>
    <row r="181" spans="1:15" ht="15.75" customHeight="1" x14ac:dyDescent="0.25">
      <c r="A181" s="28" t="s">
        <v>612</v>
      </c>
      <c r="B181" s="19" t="s">
        <v>613</v>
      </c>
      <c r="C181" s="19" t="s">
        <v>586</v>
      </c>
      <c r="D181" s="19" t="s">
        <v>1</v>
      </c>
      <c r="E181" s="19" t="s">
        <v>4</v>
      </c>
      <c r="F181" s="20">
        <v>150</v>
      </c>
      <c r="G181" s="20">
        <v>7</v>
      </c>
      <c r="H181" s="20" t="s">
        <v>720</v>
      </c>
      <c r="I181" s="19" t="s">
        <v>18</v>
      </c>
      <c r="J181" s="20">
        <v>22</v>
      </c>
      <c r="K181" s="20">
        <v>4</v>
      </c>
      <c r="L181" s="20">
        <v>2024</v>
      </c>
      <c r="M181" s="19" t="s">
        <v>24</v>
      </c>
      <c r="N181" s="25">
        <v>1</v>
      </c>
      <c r="O181" s="19"/>
    </row>
    <row r="182" spans="1:15" ht="15.75" customHeight="1" x14ac:dyDescent="0.25">
      <c r="A182" s="28" t="s">
        <v>614</v>
      </c>
      <c r="B182" s="19" t="s">
        <v>615</v>
      </c>
      <c r="C182" s="19" t="s">
        <v>586</v>
      </c>
      <c r="D182" s="19" t="s">
        <v>1</v>
      </c>
      <c r="E182" s="19" t="s">
        <v>2</v>
      </c>
      <c r="F182" s="20">
        <v>250</v>
      </c>
      <c r="G182" s="20">
        <v>7.3</v>
      </c>
      <c r="H182" s="20">
        <v>35.380000000000003</v>
      </c>
      <c r="I182" s="19" t="s">
        <v>18</v>
      </c>
      <c r="J182" s="20">
        <v>22</v>
      </c>
      <c r="K182" s="20">
        <v>4</v>
      </c>
      <c r="L182" s="20">
        <v>2024</v>
      </c>
      <c r="M182" s="19" t="s">
        <v>24</v>
      </c>
      <c r="N182" s="25">
        <v>1</v>
      </c>
      <c r="O182" s="19"/>
    </row>
    <row r="183" spans="1:15" ht="15.75" customHeight="1" x14ac:dyDescent="0.25">
      <c r="A183" s="28" t="s">
        <v>616</v>
      </c>
      <c r="B183" s="19" t="s">
        <v>617</v>
      </c>
      <c r="C183" s="19" t="s">
        <v>586</v>
      </c>
      <c r="D183" s="19" t="s">
        <v>1</v>
      </c>
      <c r="E183" s="19" t="s">
        <v>2</v>
      </c>
      <c r="F183" s="20">
        <v>300</v>
      </c>
      <c r="G183" s="20">
        <v>7.2</v>
      </c>
      <c r="H183" s="20">
        <v>36.219000000000001</v>
      </c>
      <c r="I183" s="19" t="s">
        <v>18</v>
      </c>
      <c r="J183" s="20">
        <v>22</v>
      </c>
      <c r="K183" s="20">
        <v>4</v>
      </c>
      <c r="L183" s="20">
        <v>2024</v>
      </c>
      <c r="M183" s="19" t="s">
        <v>24</v>
      </c>
      <c r="N183" s="25">
        <v>1</v>
      </c>
      <c r="O183" s="19"/>
    </row>
    <row r="184" spans="1:15" ht="15.75" customHeight="1" x14ac:dyDescent="0.25">
      <c r="A184" s="28" t="s">
        <v>618</v>
      </c>
      <c r="B184" s="19" t="s">
        <v>619</v>
      </c>
      <c r="C184" s="19" t="s">
        <v>586</v>
      </c>
      <c r="D184" s="19" t="s">
        <v>1</v>
      </c>
      <c r="E184" s="19" t="s">
        <v>4</v>
      </c>
      <c r="F184" s="20">
        <v>400</v>
      </c>
      <c r="G184" s="20">
        <v>7.1</v>
      </c>
      <c r="H184" s="20" t="s">
        <v>720</v>
      </c>
      <c r="I184" s="19" t="s">
        <v>18</v>
      </c>
      <c r="J184" s="20">
        <v>22</v>
      </c>
      <c r="K184" s="20">
        <v>4</v>
      </c>
      <c r="L184" s="20">
        <v>2024</v>
      </c>
      <c r="M184" s="19" t="s">
        <v>24</v>
      </c>
      <c r="N184" s="25">
        <v>2</v>
      </c>
      <c r="O184" s="19"/>
    </row>
    <row r="185" spans="1:15" ht="15.75" customHeight="1" x14ac:dyDescent="0.25">
      <c r="A185" s="28" t="s">
        <v>620</v>
      </c>
      <c r="B185" s="19" t="s">
        <v>621</v>
      </c>
      <c r="C185" s="19" t="s">
        <v>586</v>
      </c>
      <c r="D185" s="19" t="s">
        <v>1</v>
      </c>
      <c r="E185" s="19" t="s">
        <v>4</v>
      </c>
      <c r="F185" s="20">
        <v>850</v>
      </c>
      <c r="G185" s="20">
        <v>7.3</v>
      </c>
      <c r="H185" s="20">
        <v>35.985999999999997</v>
      </c>
      <c r="I185" s="19" t="s">
        <v>622</v>
      </c>
      <c r="J185" s="20">
        <v>22</v>
      </c>
      <c r="K185" s="20">
        <v>4</v>
      </c>
      <c r="L185" s="20">
        <v>2024</v>
      </c>
      <c r="M185" s="19" t="s">
        <v>24</v>
      </c>
      <c r="N185" s="25">
        <v>1</v>
      </c>
      <c r="O185" s="19"/>
    </row>
    <row r="186" spans="1:15" ht="15.75" customHeight="1" x14ac:dyDescent="0.25">
      <c r="A186" s="28" t="s">
        <v>623</v>
      </c>
      <c r="B186" s="19" t="s">
        <v>624</v>
      </c>
      <c r="C186" s="19" t="s">
        <v>586</v>
      </c>
      <c r="D186" s="19" t="s">
        <v>1</v>
      </c>
      <c r="E186" s="19"/>
      <c r="F186" s="20">
        <v>850</v>
      </c>
      <c r="G186" s="20">
        <v>7.3</v>
      </c>
      <c r="H186" s="20" t="s">
        <v>720</v>
      </c>
      <c r="I186" s="19" t="s">
        <v>622</v>
      </c>
      <c r="J186" s="20">
        <v>22</v>
      </c>
      <c r="K186" s="20">
        <v>4</v>
      </c>
      <c r="L186" s="20">
        <v>2024</v>
      </c>
      <c r="M186" s="19" t="s">
        <v>194</v>
      </c>
      <c r="N186" s="26"/>
      <c r="O186" s="19"/>
    </row>
    <row r="187" spans="1:15" ht="15.75" customHeight="1" x14ac:dyDescent="0.25">
      <c r="A187" s="28" t="s">
        <v>625</v>
      </c>
      <c r="B187" s="19" t="s">
        <v>626</v>
      </c>
      <c r="C187" s="19" t="s">
        <v>586</v>
      </c>
      <c r="D187" s="19" t="s">
        <v>1</v>
      </c>
      <c r="E187" s="19" t="s">
        <v>2</v>
      </c>
      <c r="F187" s="20">
        <v>100</v>
      </c>
      <c r="G187" s="20">
        <v>7.1</v>
      </c>
      <c r="H187" s="20">
        <v>33.975999999999999</v>
      </c>
      <c r="I187" s="19" t="s">
        <v>622</v>
      </c>
      <c r="J187" s="20">
        <v>22</v>
      </c>
      <c r="K187" s="20">
        <v>4</v>
      </c>
      <c r="L187" s="20">
        <v>2024</v>
      </c>
      <c r="M187" s="19" t="s">
        <v>24</v>
      </c>
      <c r="N187" s="25">
        <v>5</v>
      </c>
      <c r="O187" s="19"/>
    </row>
    <row r="188" spans="1:15" ht="15.75" customHeight="1" x14ac:dyDescent="0.25">
      <c r="A188" s="28" t="s">
        <v>627</v>
      </c>
      <c r="B188" s="19" t="s">
        <v>628</v>
      </c>
      <c r="C188" s="19" t="s">
        <v>586</v>
      </c>
      <c r="D188" s="19" t="s">
        <v>1</v>
      </c>
      <c r="E188" s="19"/>
      <c r="F188" s="20">
        <v>100</v>
      </c>
      <c r="G188" s="20">
        <v>7.1</v>
      </c>
      <c r="H188" s="20">
        <v>34.51</v>
      </c>
      <c r="I188" s="19" t="s">
        <v>622</v>
      </c>
      <c r="J188" s="20">
        <v>22</v>
      </c>
      <c r="K188" s="20">
        <v>4</v>
      </c>
      <c r="L188" s="20">
        <v>2024</v>
      </c>
      <c r="M188" s="19" t="s">
        <v>194</v>
      </c>
      <c r="N188" s="26"/>
      <c r="O188" s="19"/>
    </row>
    <row r="189" spans="1:15" ht="15.75" customHeight="1" x14ac:dyDescent="0.25">
      <c r="A189" s="28" t="s">
        <v>629</v>
      </c>
      <c r="B189" s="19" t="s">
        <v>630</v>
      </c>
      <c r="C189" s="19" t="s">
        <v>586</v>
      </c>
      <c r="D189" s="19" t="s">
        <v>1</v>
      </c>
      <c r="E189" s="19"/>
      <c r="F189" s="20">
        <v>200</v>
      </c>
      <c r="G189" s="20">
        <v>7.5</v>
      </c>
      <c r="H189" s="20">
        <v>36.853000000000002</v>
      </c>
      <c r="I189" s="19" t="s">
        <v>19</v>
      </c>
      <c r="J189" s="20">
        <v>22</v>
      </c>
      <c r="K189" s="20">
        <v>4</v>
      </c>
      <c r="L189" s="20">
        <v>2024</v>
      </c>
      <c r="M189" s="19" t="s">
        <v>24</v>
      </c>
      <c r="N189" s="25">
        <v>1</v>
      </c>
      <c r="O189" s="19"/>
    </row>
    <row r="190" spans="1:15" ht="15.75" customHeight="1" x14ac:dyDescent="0.25">
      <c r="A190" s="28" t="s">
        <v>631</v>
      </c>
      <c r="B190" s="19" t="s">
        <v>632</v>
      </c>
      <c r="C190" s="19" t="s">
        <v>586</v>
      </c>
      <c r="D190" s="19" t="s">
        <v>1</v>
      </c>
      <c r="E190" s="19"/>
      <c r="F190" s="20">
        <v>200</v>
      </c>
      <c r="G190" s="20">
        <v>7.5</v>
      </c>
      <c r="H190" s="20">
        <v>36.115000000000002</v>
      </c>
      <c r="I190" s="19" t="s">
        <v>19</v>
      </c>
      <c r="J190" s="20">
        <v>22</v>
      </c>
      <c r="K190" s="20">
        <v>4</v>
      </c>
      <c r="L190" s="20">
        <v>2024</v>
      </c>
      <c r="M190" s="19" t="s">
        <v>194</v>
      </c>
      <c r="N190" s="26"/>
      <c r="O190" s="19"/>
    </row>
    <row r="191" spans="1:15" ht="15.75" customHeight="1" x14ac:dyDescent="0.25">
      <c r="A191" s="28" t="s">
        <v>633</v>
      </c>
      <c r="B191" s="19" t="s">
        <v>634</v>
      </c>
      <c r="C191" s="19" t="s">
        <v>586</v>
      </c>
      <c r="D191" s="19" t="s">
        <v>1</v>
      </c>
      <c r="E191" s="19" t="s">
        <v>2</v>
      </c>
      <c r="F191" s="20">
        <v>250</v>
      </c>
      <c r="G191" s="20">
        <v>7.4</v>
      </c>
      <c r="H191" s="20" t="s">
        <v>720</v>
      </c>
      <c r="I191" s="19" t="s">
        <v>19</v>
      </c>
      <c r="J191" s="20">
        <v>22</v>
      </c>
      <c r="K191" s="20">
        <v>4</v>
      </c>
      <c r="L191" s="20">
        <v>2024</v>
      </c>
      <c r="M191" s="19" t="s">
        <v>24</v>
      </c>
      <c r="N191" s="25">
        <v>1</v>
      </c>
      <c r="O191" s="19"/>
    </row>
    <row r="192" spans="1:15" ht="15.75" customHeight="1" x14ac:dyDescent="0.25">
      <c r="A192" s="28" t="s">
        <v>635</v>
      </c>
      <c r="B192" s="19" t="s">
        <v>636</v>
      </c>
      <c r="C192" s="19" t="s">
        <v>586</v>
      </c>
      <c r="D192" s="19" t="s">
        <v>1</v>
      </c>
      <c r="E192" s="19"/>
      <c r="F192" s="20">
        <v>250</v>
      </c>
      <c r="G192" s="20">
        <v>7.4</v>
      </c>
      <c r="H192" s="20">
        <v>36.411000000000001</v>
      </c>
      <c r="I192" s="19" t="s">
        <v>19</v>
      </c>
      <c r="J192" s="20">
        <v>22</v>
      </c>
      <c r="K192" s="20">
        <v>4</v>
      </c>
      <c r="L192" s="20">
        <v>2024</v>
      </c>
      <c r="M192" s="19" t="s">
        <v>194</v>
      </c>
      <c r="N192" s="26"/>
      <c r="O192" s="19"/>
    </row>
    <row r="193" spans="1:15" ht="15.75" customHeight="1" x14ac:dyDescent="0.25">
      <c r="A193" s="28" t="s">
        <v>713</v>
      </c>
      <c r="B193" s="19" t="s">
        <v>716</v>
      </c>
      <c r="C193" s="41" t="s">
        <v>712</v>
      </c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33"/>
    </row>
    <row r="194" spans="1:15" ht="15.75" customHeight="1" x14ac:dyDescent="0.25">
      <c r="A194" s="28" t="s">
        <v>714</v>
      </c>
      <c r="B194" s="19" t="s">
        <v>717</v>
      </c>
      <c r="C194" s="41" t="s">
        <v>712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2"/>
    </row>
    <row r="195" spans="1:15" ht="15.75" customHeight="1" x14ac:dyDescent="0.25">
      <c r="A195" s="29" t="s">
        <v>715</v>
      </c>
      <c r="B195" s="23" t="s">
        <v>718</v>
      </c>
      <c r="C195" s="43" t="s">
        <v>712</v>
      </c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4"/>
    </row>
    <row r="196" spans="1:15" ht="15.75" customHeight="1" x14ac:dyDescent="0.25">
      <c r="A196" s="28" t="s">
        <v>721</v>
      </c>
      <c r="H196">
        <v>26.991</v>
      </c>
    </row>
    <row r="197" spans="1:15" ht="15.75" customHeight="1" x14ac:dyDescent="0.25">
      <c r="A197" s="28" t="s">
        <v>722</v>
      </c>
      <c r="H197">
        <v>14.294</v>
      </c>
    </row>
    <row r="198" spans="1:15" ht="15.75" customHeight="1" x14ac:dyDescent="0.25">
      <c r="A198" s="28" t="s">
        <v>723</v>
      </c>
      <c r="H198" t="s">
        <v>720</v>
      </c>
    </row>
    <row r="199" spans="1:15" ht="15.75" customHeight="1" x14ac:dyDescent="0.25">
      <c r="A199" s="28" t="s">
        <v>724</v>
      </c>
      <c r="H199" t="s">
        <v>720</v>
      </c>
    </row>
    <row r="200" spans="1:15" ht="15.75" customHeight="1" x14ac:dyDescent="0.25">
      <c r="A200" s="28" t="s">
        <v>721</v>
      </c>
      <c r="H200">
        <v>24.535</v>
      </c>
    </row>
    <row r="201" spans="1:15" ht="15.75" customHeight="1" x14ac:dyDescent="0.25">
      <c r="A201" s="28" t="s">
        <v>722</v>
      </c>
      <c r="H201">
        <v>12.172000000000001</v>
      </c>
    </row>
    <row r="202" spans="1:15" ht="15.75" customHeight="1" x14ac:dyDescent="0.25">
      <c r="A202" s="28" t="s">
        <v>722</v>
      </c>
      <c r="H202">
        <v>11.551</v>
      </c>
    </row>
    <row r="203" spans="1:15" ht="15.75" customHeight="1" x14ac:dyDescent="0.25">
      <c r="A203" s="28" t="s">
        <v>723</v>
      </c>
      <c r="H203" t="s">
        <v>720</v>
      </c>
    </row>
    <row r="204" spans="1:15" ht="15.75" customHeight="1" x14ac:dyDescent="0.25">
      <c r="A204" s="28" t="s">
        <v>721</v>
      </c>
      <c r="H204">
        <v>24.434000000000001</v>
      </c>
    </row>
    <row r="205" spans="1:15" ht="15.75" customHeight="1" x14ac:dyDescent="0.25">
      <c r="A205" s="28" t="s">
        <v>724</v>
      </c>
      <c r="H205" t="s">
        <v>720</v>
      </c>
    </row>
  </sheetData>
  <mergeCells count="6">
    <mergeCell ref="C195:N195"/>
    <mergeCell ref="A1:N1"/>
    <mergeCell ref="A94:N94"/>
    <mergeCell ref="A159:N159"/>
    <mergeCell ref="C193:N193"/>
    <mergeCell ref="C194:N194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BADF-098B-4BD4-AACA-E057154676C3}">
  <dimension ref="A1:U202"/>
  <sheetViews>
    <sheetView tabSelected="1" topLeftCell="C1" zoomScale="85" workbookViewId="0">
      <selection activeCell="J193" sqref="J193"/>
    </sheetView>
  </sheetViews>
  <sheetFormatPr defaultRowHeight="12.5" x14ac:dyDescent="0.25"/>
  <cols>
    <col min="3" max="3" width="19.81640625" bestFit="1" customWidth="1"/>
    <col min="8" max="8" width="13.26953125" customWidth="1"/>
    <col min="9" max="9" width="18.26953125" bestFit="1" customWidth="1"/>
    <col min="10" max="11" width="18.26953125" customWidth="1"/>
    <col min="16" max="16" width="10.08984375" customWidth="1"/>
    <col min="17" max="17" width="9.7265625" bestFit="1" customWidth="1"/>
    <col min="18" max="18" width="13.36328125" customWidth="1"/>
    <col min="20" max="20" width="12.08984375" bestFit="1" customWidth="1"/>
  </cols>
  <sheetData>
    <row r="1" spans="1:21" ht="25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11</v>
      </c>
      <c r="H1" s="1" t="s">
        <v>719</v>
      </c>
      <c r="I1" s="1" t="s">
        <v>728</v>
      </c>
      <c r="J1" s="1" t="s">
        <v>729</v>
      </c>
      <c r="K1" s="1" t="s">
        <v>730</v>
      </c>
      <c r="L1" s="1" t="s">
        <v>12</v>
      </c>
      <c r="M1" s="1" t="s">
        <v>13</v>
      </c>
      <c r="N1" s="1" t="s">
        <v>14</v>
      </c>
      <c r="O1" s="1" t="s">
        <v>15</v>
      </c>
      <c r="P1" s="31" t="s">
        <v>704</v>
      </c>
      <c r="Q1" s="32" t="s">
        <v>21</v>
      </c>
      <c r="R1" s="30" t="s">
        <v>16</v>
      </c>
    </row>
    <row r="2" spans="1:21" x14ac:dyDescent="0.25">
      <c r="A2" s="3" t="s">
        <v>291</v>
      </c>
      <c r="B2" s="4" t="s">
        <v>292</v>
      </c>
      <c r="C2" s="4" t="s">
        <v>586</v>
      </c>
      <c r="D2" s="4" t="s">
        <v>1</v>
      </c>
      <c r="E2" s="4" t="s">
        <v>4</v>
      </c>
      <c r="F2" s="12"/>
      <c r="G2" s="4">
        <v>7.2</v>
      </c>
      <c r="H2" s="34">
        <v>28.06</v>
      </c>
      <c r="I2" s="48">
        <f>-3.348*H2+22.049</f>
        <v>-71.895880000000005</v>
      </c>
      <c r="J2" s="48">
        <f>I2*-1</f>
        <v>71.895880000000005</v>
      </c>
      <c r="K2" s="48">
        <f>LOG10(J2) * -1</f>
        <v>-1.8567040038108065</v>
      </c>
      <c r="L2" s="4" t="s">
        <v>17</v>
      </c>
      <c r="M2" s="4">
        <v>9</v>
      </c>
      <c r="N2" s="4">
        <v>11</v>
      </c>
      <c r="O2" s="4">
        <v>2023</v>
      </c>
      <c r="P2" s="4" t="s">
        <v>24</v>
      </c>
      <c r="Q2" s="13"/>
      <c r="S2">
        <f>(-3.348*H2)+22.049</f>
        <v>-71.895880000000005</v>
      </c>
      <c r="T2" s="49">
        <f>10^S2</f>
        <v>1.2709252263147631E-72</v>
      </c>
      <c r="U2">
        <f>LOG10(T2)</f>
        <v>-71.895880000000005</v>
      </c>
    </row>
    <row r="3" spans="1:21" x14ac:dyDescent="0.25">
      <c r="A3" s="5" t="s">
        <v>293</v>
      </c>
      <c r="B3" s="1" t="s">
        <v>294</v>
      </c>
      <c r="C3" s="4" t="s">
        <v>586</v>
      </c>
      <c r="F3" s="1">
        <v>0</v>
      </c>
      <c r="G3" s="1">
        <v>7</v>
      </c>
      <c r="H3" s="35">
        <v>34.176000000000002</v>
      </c>
      <c r="I3" s="48">
        <f t="shared" ref="I3:I66" si="0">-3.348*H3+22.049</f>
        <v>-92.372248000000013</v>
      </c>
      <c r="J3" s="48">
        <f t="shared" ref="J3:J66" si="1">I3*-1</f>
        <v>92.372248000000013</v>
      </c>
      <c r="K3" s="48">
        <f t="shared" ref="K3:K66" si="2">LOG10(J3) * -1</f>
        <v>-1.9655415128781981</v>
      </c>
      <c r="L3" s="1" t="s">
        <v>17</v>
      </c>
      <c r="M3" s="1">
        <v>9</v>
      </c>
      <c r="N3" s="1">
        <v>11</v>
      </c>
      <c r="O3" s="1">
        <v>2023</v>
      </c>
      <c r="P3" s="1" t="s">
        <v>194</v>
      </c>
      <c r="Q3" s="6"/>
    </row>
    <row r="4" spans="1:21" x14ac:dyDescent="0.25">
      <c r="A4" s="5" t="s">
        <v>295</v>
      </c>
      <c r="B4" s="1" t="s">
        <v>296</v>
      </c>
      <c r="C4" s="4" t="s">
        <v>586</v>
      </c>
      <c r="D4" s="1" t="s">
        <v>1</v>
      </c>
      <c r="E4" s="1" t="s">
        <v>4</v>
      </c>
      <c r="G4" s="1">
        <v>7</v>
      </c>
      <c r="H4" s="35">
        <v>31.39</v>
      </c>
      <c r="I4" s="48">
        <f t="shared" si="0"/>
        <v>-83.044720000000012</v>
      </c>
      <c r="J4" s="48">
        <f t="shared" si="1"/>
        <v>83.044720000000012</v>
      </c>
      <c r="K4" s="48">
        <f t="shared" si="2"/>
        <v>-1.9193120251346742</v>
      </c>
      <c r="L4" s="1" t="s">
        <v>17</v>
      </c>
      <c r="M4" s="1">
        <v>9</v>
      </c>
      <c r="N4" s="1">
        <v>11</v>
      </c>
      <c r="O4" s="1">
        <v>2023</v>
      </c>
      <c r="P4" s="1" t="s">
        <v>24</v>
      </c>
      <c r="Q4" s="6"/>
    </row>
    <row r="5" spans="1:21" x14ac:dyDescent="0.25">
      <c r="A5" s="5" t="s">
        <v>297</v>
      </c>
      <c r="B5" s="1" t="s">
        <v>298</v>
      </c>
      <c r="C5" s="4" t="s">
        <v>586</v>
      </c>
      <c r="F5" s="1">
        <v>50</v>
      </c>
      <c r="G5" s="1">
        <v>6.9</v>
      </c>
      <c r="H5" s="35">
        <v>32.805</v>
      </c>
      <c r="I5" s="48">
        <f t="shared" si="0"/>
        <v>-87.782139999999998</v>
      </c>
      <c r="J5" s="48">
        <f t="shared" si="1"/>
        <v>87.782139999999998</v>
      </c>
      <c r="K5" s="48">
        <f t="shared" si="2"/>
        <v>-1.943406164101374</v>
      </c>
      <c r="L5" s="1" t="s">
        <v>17</v>
      </c>
      <c r="M5" s="1">
        <v>9</v>
      </c>
      <c r="N5" s="1">
        <v>11</v>
      </c>
      <c r="O5" s="1">
        <v>2023</v>
      </c>
      <c r="P5" s="1" t="s">
        <v>194</v>
      </c>
      <c r="Q5" s="6"/>
    </row>
    <row r="6" spans="1:21" x14ac:dyDescent="0.25">
      <c r="A6" s="5" t="s">
        <v>299</v>
      </c>
      <c r="B6" s="1" t="s">
        <v>300</v>
      </c>
      <c r="C6" s="4" t="s">
        <v>586</v>
      </c>
      <c r="D6" s="1" t="s">
        <v>1</v>
      </c>
      <c r="E6" s="1" t="s">
        <v>2</v>
      </c>
      <c r="G6" s="1">
        <v>6.9</v>
      </c>
      <c r="H6" s="35">
        <v>33.079000000000001</v>
      </c>
      <c r="I6" s="48">
        <f t="shared" si="0"/>
        <v>-88.699491999999992</v>
      </c>
      <c r="J6" s="48">
        <f t="shared" si="1"/>
        <v>88.699491999999992</v>
      </c>
      <c r="K6" s="48">
        <f t="shared" si="2"/>
        <v>-1.9479211325461732</v>
      </c>
      <c r="L6" s="1" t="s">
        <v>17</v>
      </c>
      <c r="M6" s="1">
        <v>9</v>
      </c>
      <c r="N6" s="1">
        <v>11</v>
      </c>
      <c r="O6" s="1">
        <v>2023</v>
      </c>
      <c r="P6" s="1" t="s">
        <v>24</v>
      </c>
      <c r="Q6" s="6"/>
    </row>
    <row r="7" spans="1:21" x14ac:dyDescent="0.25">
      <c r="A7" s="5" t="s">
        <v>301</v>
      </c>
      <c r="B7" s="1" t="s">
        <v>302</v>
      </c>
      <c r="C7" s="4" t="s">
        <v>586</v>
      </c>
      <c r="F7" s="1">
        <v>100</v>
      </c>
      <c r="G7" s="1">
        <v>7</v>
      </c>
      <c r="H7" s="39">
        <v>37.215000000000003</v>
      </c>
      <c r="I7" s="48">
        <f t="shared" si="0"/>
        <v>-102.54682</v>
      </c>
      <c r="J7" s="48">
        <f t="shared" si="1"/>
        <v>102.54682</v>
      </c>
      <c r="K7" s="48">
        <f t="shared" si="2"/>
        <v>-2.0109221973434326</v>
      </c>
      <c r="L7" s="1" t="s">
        <v>17</v>
      </c>
      <c r="M7" s="1">
        <v>9</v>
      </c>
      <c r="N7" s="1">
        <v>11</v>
      </c>
      <c r="O7" s="1">
        <v>2023</v>
      </c>
      <c r="P7" s="1" t="s">
        <v>194</v>
      </c>
      <c r="Q7" s="6"/>
    </row>
    <row r="8" spans="1:21" x14ac:dyDescent="0.25">
      <c r="A8" s="5" t="s">
        <v>303</v>
      </c>
      <c r="B8" s="1" t="s">
        <v>304</v>
      </c>
      <c r="C8" s="4" t="s">
        <v>586</v>
      </c>
      <c r="D8" s="1" t="s">
        <v>1</v>
      </c>
      <c r="E8" s="1" t="s">
        <v>2</v>
      </c>
      <c r="G8" s="1">
        <v>7</v>
      </c>
      <c r="H8" s="35">
        <v>32.375</v>
      </c>
      <c r="I8" s="48">
        <f t="shared" si="0"/>
        <v>-86.342500000000001</v>
      </c>
      <c r="J8" s="48">
        <f t="shared" si="1"/>
        <v>86.342500000000001</v>
      </c>
      <c r="K8" s="48">
        <f t="shared" si="2"/>
        <v>-1.9362246192621779</v>
      </c>
      <c r="L8" s="1" t="s">
        <v>17</v>
      </c>
      <c r="M8" s="1">
        <v>9</v>
      </c>
      <c r="N8" s="1">
        <v>11</v>
      </c>
      <c r="O8" s="1">
        <v>2023</v>
      </c>
      <c r="P8" s="1" t="s">
        <v>24</v>
      </c>
      <c r="Q8" s="6"/>
    </row>
    <row r="9" spans="1:21" x14ac:dyDescent="0.25">
      <c r="A9" s="5" t="s">
        <v>305</v>
      </c>
      <c r="B9" s="1" t="s">
        <v>306</v>
      </c>
      <c r="C9" s="4" t="s">
        <v>586</v>
      </c>
      <c r="F9" s="1">
        <v>150</v>
      </c>
      <c r="G9" s="1">
        <v>7.3</v>
      </c>
      <c r="H9" s="39">
        <v>35.305999999999997</v>
      </c>
      <c r="I9" s="48">
        <f t="shared" si="0"/>
        <v>-96.155487999999991</v>
      </c>
      <c r="J9" s="48">
        <f t="shared" si="1"/>
        <v>96.155487999999991</v>
      </c>
      <c r="K9" s="48">
        <f t="shared" si="2"/>
        <v>-1.9829740763030457</v>
      </c>
      <c r="L9" s="1" t="s">
        <v>17</v>
      </c>
      <c r="M9" s="1">
        <v>9</v>
      </c>
      <c r="N9" s="1">
        <v>11</v>
      </c>
      <c r="O9" s="1">
        <v>2023</v>
      </c>
      <c r="P9" s="1" t="s">
        <v>194</v>
      </c>
      <c r="Q9" s="6"/>
    </row>
    <row r="10" spans="1:21" x14ac:dyDescent="0.25">
      <c r="A10" s="5" t="s">
        <v>307</v>
      </c>
      <c r="B10" s="1" t="s">
        <v>308</v>
      </c>
      <c r="C10" s="4" t="s">
        <v>586</v>
      </c>
      <c r="D10" s="1" t="s">
        <v>1</v>
      </c>
      <c r="E10" s="1" t="s">
        <v>2</v>
      </c>
      <c r="G10" s="1">
        <v>6.9</v>
      </c>
      <c r="H10" s="39">
        <v>39.667000000000002</v>
      </c>
      <c r="I10" s="48">
        <f t="shared" si="0"/>
        <v>-110.75611599999999</v>
      </c>
      <c r="J10" s="48">
        <f t="shared" si="1"/>
        <v>110.75611599999999</v>
      </c>
      <c r="K10" s="48">
        <f t="shared" si="2"/>
        <v>-2.0443677174839401</v>
      </c>
      <c r="L10" s="1" t="s">
        <v>17</v>
      </c>
      <c r="M10" s="1">
        <v>9</v>
      </c>
      <c r="N10" s="1">
        <v>11</v>
      </c>
      <c r="O10" s="1">
        <v>2023</v>
      </c>
      <c r="P10" s="1" t="s">
        <v>24</v>
      </c>
      <c r="Q10" s="6"/>
    </row>
    <row r="11" spans="1:21" x14ac:dyDescent="0.25">
      <c r="A11" s="5" t="s">
        <v>309</v>
      </c>
      <c r="B11" s="1" t="s">
        <v>310</v>
      </c>
      <c r="C11" s="4" t="s">
        <v>586</v>
      </c>
      <c r="F11" s="1">
        <v>200</v>
      </c>
      <c r="G11" s="1">
        <v>7.3</v>
      </c>
      <c r="H11" s="1" t="s">
        <v>720</v>
      </c>
      <c r="I11" s="48"/>
      <c r="J11" s="48"/>
      <c r="K11" s="48"/>
      <c r="L11" s="1" t="s">
        <v>17</v>
      </c>
      <c r="M11" s="1">
        <v>9</v>
      </c>
      <c r="N11" s="1">
        <v>11</v>
      </c>
      <c r="O11" s="1">
        <v>2023</v>
      </c>
      <c r="P11" s="1" t="s">
        <v>194</v>
      </c>
      <c r="Q11" s="6"/>
    </row>
    <row r="12" spans="1:21" x14ac:dyDescent="0.25">
      <c r="A12" s="5" t="s">
        <v>311</v>
      </c>
      <c r="B12" s="1" t="s">
        <v>312</v>
      </c>
      <c r="C12" s="4" t="s">
        <v>586</v>
      </c>
      <c r="D12" s="1" t="s">
        <v>1</v>
      </c>
      <c r="E12" s="1" t="s">
        <v>2</v>
      </c>
      <c r="G12" s="1">
        <v>7</v>
      </c>
      <c r="H12" s="1" t="s">
        <v>720</v>
      </c>
      <c r="I12" s="48"/>
      <c r="J12" s="48"/>
      <c r="K12" s="48"/>
      <c r="L12" s="1" t="s">
        <v>17</v>
      </c>
      <c r="M12" s="1">
        <v>9</v>
      </c>
      <c r="N12" s="1">
        <v>11</v>
      </c>
      <c r="O12" s="1">
        <v>2023</v>
      </c>
      <c r="P12" s="1" t="s">
        <v>24</v>
      </c>
      <c r="Q12" s="6"/>
    </row>
    <row r="13" spans="1:21" x14ac:dyDescent="0.25">
      <c r="A13" s="5" t="s">
        <v>313</v>
      </c>
      <c r="B13" s="1" t="s">
        <v>314</v>
      </c>
      <c r="C13" s="4" t="s">
        <v>586</v>
      </c>
      <c r="F13" s="1">
        <v>250</v>
      </c>
      <c r="G13" s="1">
        <v>7</v>
      </c>
      <c r="H13" s="1" t="s">
        <v>720</v>
      </c>
      <c r="I13" s="48"/>
      <c r="J13" s="48"/>
      <c r="K13" s="48"/>
      <c r="L13" s="1" t="s">
        <v>17</v>
      </c>
      <c r="M13" s="1">
        <v>9</v>
      </c>
      <c r="N13" s="1">
        <v>11</v>
      </c>
      <c r="O13" s="1">
        <v>2023</v>
      </c>
      <c r="P13" s="1" t="s">
        <v>194</v>
      </c>
      <c r="Q13" s="6"/>
    </row>
    <row r="14" spans="1:21" x14ac:dyDescent="0.25">
      <c r="A14" s="5" t="s">
        <v>315</v>
      </c>
      <c r="B14" s="1" t="s">
        <v>316</v>
      </c>
      <c r="C14" s="4" t="s">
        <v>586</v>
      </c>
      <c r="F14" s="1">
        <v>300</v>
      </c>
      <c r="G14" s="1">
        <v>6.8</v>
      </c>
      <c r="H14" s="1" t="s">
        <v>720</v>
      </c>
      <c r="I14" s="48"/>
      <c r="J14" s="48"/>
      <c r="K14" s="48"/>
      <c r="L14" s="1" t="s">
        <v>17</v>
      </c>
      <c r="M14" s="1">
        <v>9</v>
      </c>
      <c r="N14" s="1">
        <v>11</v>
      </c>
      <c r="O14" s="1">
        <v>2023</v>
      </c>
      <c r="Q14" s="6"/>
    </row>
    <row r="15" spans="1:21" x14ac:dyDescent="0.25">
      <c r="A15" s="5" t="s">
        <v>317</v>
      </c>
      <c r="B15" s="1" t="s">
        <v>318</v>
      </c>
      <c r="C15" s="4" t="s">
        <v>586</v>
      </c>
      <c r="D15" s="1" t="s">
        <v>1</v>
      </c>
      <c r="E15" s="1" t="s">
        <v>2</v>
      </c>
      <c r="G15" s="1">
        <v>7.1</v>
      </c>
      <c r="H15" s="39">
        <v>37.009</v>
      </c>
      <c r="I15" s="48">
        <f t="shared" si="0"/>
        <v>-101.85713200000001</v>
      </c>
      <c r="J15" s="48">
        <f t="shared" si="1"/>
        <v>101.85713200000001</v>
      </c>
      <c r="K15" s="48">
        <f t="shared" si="2"/>
        <v>-2.0079914435453472</v>
      </c>
      <c r="L15" s="1" t="s">
        <v>17</v>
      </c>
      <c r="M15" s="1">
        <v>9</v>
      </c>
      <c r="N15" s="1">
        <v>11</v>
      </c>
      <c r="O15" s="1">
        <v>2023</v>
      </c>
      <c r="P15" s="1" t="s">
        <v>24</v>
      </c>
      <c r="Q15" s="6"/>
    </row>
    <row r="16" spans="1:21" x14ac:dyDescent="0.25">
      <c r="A16" s="5" t="s">
        <v>319</v>
      </c>
      <c r="B16" s="1" t="s">
        <v>320</v>
      </c>
      <c r="C16" s="4" t="s">
        <v>586</v>
      </c>
      <c r="F16" s="1">
        <v>350</v>
      </c>
      <c r="G16" s="1">
        <v>7.1</v>
      </c>
      <c r="H16" s="1" t="s">
        <v>720</v>
      </c>
      <c r="I16" s="48"/>
      <c r="J16" s="48"/>
      <c r="K16" s="48"/>
      <c r="L16" s="1" t="s">
        <v>17</v>
      </c>
      <c r="M16" s="1">
        <v>9</v>
      </c>
      <c r="N16" s="1">
        <v>11</v>
      </c>
      <c r="O16" s="1">
        <v>2023</v>
      </c>
      <c r="Q16" s="6"/>
    </row>
    <row r="17" spans="1:17" x14ac:dyDescent="0.25">
      <c r="A17" s="5" t="s">
        <v>321</v>
      </c>
      <c r="B17" s="1" t="s">
        <v>322</v>
      </c>
      <c r="C17" s="4" t="s">
        <v>586</v>
      </c>
      <c r="F17" s="1">
        <v>400</v>
      </c>
      <c r="G17" s="1">
        <v>7</v>
      </c>
      <c r="H17" s="1" t="s">
        <v>720</v>
      </c>
      <c r="I17" s="48"/>
      <c r="J17" s="48"/>
      <c r="K17" s="48"/>
      <c r="L17" s="1" t="s">
        <v>17</v>
      </c>
      <c r="M17" s="1">
        <v>9</v>
      </c>
      <c r="N17" s="1">
        <v>11</v>
      </c>
      <c r="O17" s="1">
        <v>2023</v>
      </c>
      <c r="Q17" s="6"/>
    </row>
    <row r="18" spans="1:17" x14ac:dyDescent="0.25">
      <c r="A18" s="5" t="s">
        <v>323</v>
      </c>
      <c r="B18" s="1" t="s">
        <v>324</v>
      </c>
      <c r="C18" s="4" t="s">
        <v>586</v>
      </c>
      <c r="F18" s="1">
        <v>450</v>
      </c>
      <c r="G18" s="1">
        <v>6.8</v>
      </c>
      <c r="H18" s="39">
        <v>36.564999999999998</v>
      </c>
      <c r="I18" s="48">
        <f t="shared" si="0"/>
        <v>-100.37061999999997</v>
      </c>
      <c r="J18" s="48">
        <f t="shared" si="1"/>
        <v>100.37061999999997</v>
      </c>
      <c r="K18" s="48">
        <f t="shared" si="2"/>
        <v>-2.0016066068413108</v>
      </c>
      <c r="L18" s="1" t="s">
        <v>17</v>
      </c>
      <c r="M18" s="1">
        <v>9</v>
      </c>
      <c r="N18" s="1">
        <v>11</v>
      </c>
      <c r="O18" s="1">
        <v>2023</v>
      </c>
      <c r="Q18" s="6"/>
    </row>
    <row r="19" spans="1:17" x14ac:dyDescent="0.25">
      <c r="A19" s="5" t="s">
        <v>325</v>
      </c>
      <c r="B19" s="1" t="s">
        <v>326</v>
      </c>
      <c r="C19" s="4" t="s">
        <v>586</v>
      </c>
      <c r="D19" s="1" t="s">
        <v>1</v>
      </c>
      <c r="E19" s="1" t="s">
        <v>4</v>
      </c>
      <c r="G19" s="1">
        <v>6.8</v>
      </c>
      <c r="H19" s="1" t="s">
        <v>720</v>
      </c>
      <c r="I19" s="48"/>
      <c r="J19" s="48"/>
      <c r="K19" s="48"/>
      <c r="L19" s="1" t="s">
        <v>17</v>
      </c>
      <c r="M19" s="1">
        <v>9</v>
      </c>
      <c r="N19" s="1">
        <v>11</v>
      </c>
      <c r="O19" s="1">
        <v>2023</v>
      </c>
      <c r="P19" s="1" t="s">
        <v>24</v>
      </c>
      <c r="Q19" s="6"/>
    </row>
    <row r="20" spans="1:17" x14ac:dyDescent="0.25">
      <c r="A20" s="5" t="s">
        <v>327</v>
      </c>
      <c r="B20" s="1" t="s">
        <v>328</v>
      </c>
      <c r="C20" s="4" t="s">
        <v>586</v>
      </c>
      <c r="D20" s="1" t="s">
        <v>5</v>
      </c>
      <c r="E20" s="1" t="s">
        <v>4</v>
      </c>
      <c r="G20" s="1">
        <v>7.4</v>
      </c>
      <c r="H20" s="35">
        <v>31.119</v>
      </c>
      <c r="I20" s="48">
        <f t="shared" si="0"/>
        <v>-82.137411999999983</v>
      </c>
      <c r="J20" s="48">
        <f t="shared" si="1"/>
        <v>82.137411999999983</v>
      </c>
      <c r="K20" s="48">
        <f t="shared" si="2"/>
        <v>-1.9145410149064106</v>
      </c>
      <c r="L20" s="1" t="s">
        <v>18</v>
      </c>
      <c r="M20" s="1">
        <v>9</v>
      </c>
      <c r="N20" s="1">
        <v>11</v>
      </c>
      <c r="O20" s="1">
        <v>2023</v>
      </c>
      <c r="P20" s="1" t="s">
        <v>24</v>
      </c>
      <c r="Q20" s="6"/>
    </row>
    <row r="21" spans="1:17" x14ac:dyDescent="0.25">
      <c r="A21" s="5" t="s">
        <v>329</v>
      </c>
      <c r="B21" s="1" t="s">
        <v>330</v>
      </c>
      <c r="C21" s="4" t="s">
        <v>586</v>
      </c>
      <c r="F21" s="1">
        <v>20</v>
      </c>
      <c r="G21" s="1">
        <v>7.3</v>
      </c>
      <c r="H21" s="35">
        <v>28.664000000000001</v>
      </c>
      <c r="I21" s="48">
        <f t="shared" si="0"/>
        <v>-73.918071999999995</v>
      </c>
      <c r="J21" s="48">
        <f t="shared" si="1"/>
        <v>73.918071999999995</v>
      </c>
      <c r="K21" s="48">
        <f t="shared" si="2"/>
        <v>-1.8687506306866053</v>
      </c>
      <c r="L21" s="1" t="s">
        <v>18</v>
      </c>
      <c r="M21" s="1">
        <v>9</v>
      </c>
      <c r="N21" s="1">
        <v>11</v>
      </c>
      <c r="O21" s="1">
        <v>2023</v>
      </c>
      <c r="Q21" s="6"/>
    </row>
    <row r="22" spans="1:17" x14ac:dyDescent="0.25">
      <c r="A22" s="5" t="s">
        <v>331</v>
      </c>
      <c r="B22" s="1" t="s">
        <v>332</v>
      </c>
      <c r="C22" s="4" t="s">
        <v>586</v>
      </c>
      <c r="F22" s="1">
        <v>0</v>
      </c>
      <c r="G22" s="1">
        <v>7</v>
      </c>
      <c r="H22" s="35">
        <v>33.414000000000001</v>
      </c>
      <c r="I22" s="48">
        <f t="shared" si="0"/>
        <v>-89.821072000000015</v>
      </c>
      <c r="J22" s="48">
        <f t="shared" si="1"/>
        <v>89.821072000000015</v>
      </c>
      <c r="K22" s="48">
        <f t="shared" si="2"/>
        <v>-1.9533782339921868</v>
      </c>
      <c r="L22" s="1" t="s">
        <v>18</v>
      </c>
      <c r="M22" s="1">
        <v>9</v>
      </c>
      <c r="N22" s="1">
        <v>11</v>
      </c>
      <c r="O22" s="1">
        <v>2023</v>
      </c>
      <c r="Q22" s="6"/>
    </row>
    <row r="23" spans="1:17" x14ac:dyDescent="0.25">
      <c r="A23" s="5" t="s">
        <v>333</v>
      </c>
      <c r="B23" s="1" t="s">
        <v>334</v>
      </c>
      <c r="C23" s="4" t="s">
        <v>586</v>
      </c>
      <c r="D23" s="1" t="s">
        <v>1</v>
      </c>
      <c r="G23" s="1">
        <v>7</v>
      </c>
      <c r="H23" s="35">
        <v>33.49</v>
      </c>
      <c r="I23" s="48">
        <f t="shared" si="0"/>
        <v>-90.075520000000012</v>
      </c>
      <c r="J23" s="48">
        <f t="shared" si="1"/>
        <v>90.075520000000012</v>
      </c>
      <c r="K23" s="48">
        <f t="shared" si="2"/>
        <v>-1.9546067779550693</v>
      </c>
      <c r="L23" s="1" t="s">
        <v>18</v>
      </c>
      <c r="M23" s="1">
        <v>9</v>
      </c>
      <c r="N23" s="1">
        <v>11</v>
      </c>
      <c r="O23" s="1">
        <v>2023</v>
      </c>
      <c r="P23" s="1" t="s">
        <v>24</v>
      </c>
      <c r="Q23" s="6"/>
    </row>
    <row r="24" spans="1:17" x14ac:dyDescent="0.25">
      <c r="A24" s="5" t="s">
        <v>335</v>
      </c>
      <c r="B24" s="1" t="s">
        <v>336</v>
      </c>
      <c r="C24" s="4" t="s">
        <v>586</v>
      </c>
      <c r="F24" s="1">
        <v>50</v>
      </c>
      <c r="G24" s="1">
        <v>7</v>
      </c>
      <c r="H24" s="35">
        <v>28.25</v>
      </c>
      <c r="I24" s="48">
        <f t="shared" si="0"/>
        <v>-72.532000000000011</v>
      </c>
      <c r="J24" s="48">
        <f t="shared" si="1"/>
        <v>72.532000000000011</v>
      </c>
      <c r="K24" s="48">
        <f t="shared" si="2"/>
        <v>-1.8605296528786559</v>
      </c>
      <c r="L24" s="1" t="s">
        <v>18</v>
      </c>
      <c r="M24" s="1">
        <v>9</v>
      </c>
      <c r="N24" s="1">
        <v>11</v>
      </c>
      <c r="O24" s="1">
        <v>2023</v>
      </c>
      <c r="Q24" s="6"/>
    </row>
    <row r="25" spans="1:17" x14ac:dyDescent="0.25">
      <c r="A25" s="5" t="s">
        <v>337</v>
      </c>
      <c r="B25" s="1" t="s">
        <v>338</v>
      </c>
      <c r="C25" s="4" t="s">
        <v>586</v>
      </c>
      <c r="F25" s="1">
        <v>100</v>
      </c>
      <c r="G25" s="1">
        <v>6.8</v>
      </c>
      <c r="H25" s="39">
        <v>37.731999999999999</v>
      </c>
      <c r="I25" s="48">
        <f t="shared" si="0"/>
        <v>-104.277736</v>
      </c>
      <c r="J25" s="48">
        <f t="shared" si="1"/>
        <v>104.277736</v>
      </c>
      <c r="K25" s="48">
        <f t="shared" si="2"/>
        <v>-2.0181915935225603</v>
      </c>
      <c r="L25" s="1" t="s">
        <v>18</v>
      </c>
      <c r="M25" s="1">
        <v>9</v>
      </c>
      <c r="N25" s="1">
        <v>11</v>
      </c>
      <c r="O25" s="1">
        <v>2023</v>
      </c>
      <c r="Q25" s="6"/>
    </row>
    <row r="26" spans="1:17" x14ac:dyDescent="0.25">
      <c r="A26" s="5" t="s">
        <v>339</v>
      </c>
      <c r="B26" s="1" t="s">
        <v>340</v>
      </c>
      <c r="C26" s="4" t="s">
        <v>586</v>
      </c>
      <c r="D26" s="1" t="s">
        <v>1</v>
      </c>
      <c r="E26" s="1" t="s">
        <v>4</v>
      </c>
      <c r="G26" s="1">
        <v>6.6</v>
      </c>
      <c r="H26" s="39">
        <v>35.226999999999997</v>
      </c>
      <c r="I26" s="48">
        <f t="shared" si="0"/>
        <v>-95.890995999999973</v>
      </c>
      <c r="J26" s="48">
        <f t="shared" si="1"/>
        <v>95.890995999999973</v>
      </c>
      <c r="K26" s="48">
        <f t="shared" si="2"/>
        <v>-1.9817778295783939</v>
      </c>
      <c r="L26" s="1" t="s">
        <v>18</v>
      </c>
      <c r="M26" s="1">
        <v>9</v>
      </c>
      <c r="N26" s="1">
        <v>11</v>
      </c>
      <c r="O26" s="1">
        <v>2023</v>
      </c>
      <c r="P26" s="1" t="s">
        <v>24</v>
      </c>
      <c r="Q26" s="6"/>
    </row>
    <row r="27" spans="1:17" x14ac:dyDescent="0.25">
      <c r="A27" s="5" t="s">
        <v>341</v>
      </c>
      <c r="B27" s="1" t="s">
        <v>342</v>
      </c>
      <c r="C27" s="4" t="s">
        <v>586</v>
      </c>
      <c r="F27" s="1">
        <v>150</v>
      </c>
      <c r="G27" s="1">
        <v>7</v>
      </c>
      <c r="H27" s="39">
        <v>35.892000000000003</v>
      </c>
      <c r="I27" s="48">
        <f t="shared" si="0"/>
        <v>-98.11741600000002</v>
      </c>
      <c r="J27" s="48">
        <f t="shared" si="1"/>
        <v>98.11741600000002</v>
      </c>
      <c r="K27" s="48">
        <f t="shared" si="2"/>
        <v>-1.9917461021951886</v>
      </c>
      <c r="L27" s="1" t="s">
        <v>18</v>
      </c>
      <c r="M27" s="1">
        <v>9</v>
      </c>
      <c r="N27" s="1">
        <v>11</v>
      </c>
      <c r="O27" s="1">
        <v>2023</v>
      </c>
      <c r="Q27" s="6"/>
    </row>
    <row r="28" spans="1:17" x14ac:dyDescent="0.25">
      <c r="A28" s="5" t="s">
        <v>343</v>
      </c>
      <c r="B28" s="1" t="s">
        <v>344</v>
      </c>
      <c r="C28" s="4" t="s">
        <v>586</v>
      </c>
      <c r="D28" s="1" t="s">
        <v>1</v>
      </c>
      <c r="E28" s="1" t="s">
        <v>2</v>
      </c>
      <c r="G28" s="1">
        <v>6.7</v>
      </c>
      <c r="H28" s="35">
        <v>26.512</v>
      </c>
      <c r="I28" s="48">
        <f t="shared" si="0"/>
        <v>-66.713176000000004</v>
      </c>
      <c r="J28" s="48">
        <f t="shared" si="1"/>
        <v>66.713176000000004</v>
      </c>
      <c r="K28" s="48">
        <f t="shared" si="2"/>
        <v>-1.8242116165098989</v>
      </c>
      <c r="L28" s="1" t="s">
        <v>18</v>
      </c>
      <c r="M28" s="1">
        <v>9</v>
      </c>
      <c r="N28" s="1">
        <v>11</v>
      </c>
      <c r="O28" s="1">
        <v>2023</v>
      </c>
      <c r="P28" s="1" t="s">
        <v>24</v>
      </c>
      <c r="Q28" s="6"/>
    </row>
    <row r="29" spans="1:17" x14ac:dyDescent="0.25">
      <c r="A29" s="5" t="s">
        <v>345</v>
      </c>
      <c r="B29" s="1" t="s">
        <v>346</v>
      </c>
      <c r="C29" s="4" t="s">
        <v>586</v>
      </c>
      <c r="D29" s="1" t="s">
        <v>1</v>
      </c>
      <c r="E29" s="1" t="s">
        <v>2</v>
      </c>
      <c r="G29" s="1">
        <v>6.8</v>
      </c>
      <c r="H29" s="35">
        <v>31.291</v>
      </c>
      <c r="I29" s="48">
        <f t="shared" si="0"/>
        <v>-82.713267999999999</v>
      </c>
      <c r="J29" s="48">
        <f t="shared" si="1"/>
        <v>82.713267999999999</v>
      </c>
      <c r="K29" s="48">
        <f t="shared" si="2"/>
        <v>-1.9175751801330017</v>
      </c>
      <c r="L29" s="1" t="s">
        <v>18</v>
      </c>
      <c r="M29" s="1">
        <v>9</v>
      </c>
      <c r="N29" s="1">
        <v>11</v>
      </c>
      <c r="O29" s="1">
        <v>2023</v>
      </c>
      <c r="P29" s="1" t="s">
        <v>24</v>
      </c>
      <c r="Q29" s="6"/>
    </row>
    <row r="30" spans="1:17" x14ac:dyDescent="0.25">
      <c r="A30" s="5" t="s">
        <v>347</v>
      </c>
      <c r="B30" s="1" t="s">
        <v>348</v>
      </c>
      <c r="C30" s="4" t="s">
        <v>586</v>
      </c>
      <c r="F30" s="1">
        <v>200</v>
      </c>
      <c r="G30" s="1">
        <v>6.8</v>
      </c>
      <c r="H30" s="39">
        <v>35.005000000000003</v>
      </c>
      <c r="I30" s="48">
        <f t="shared" si="0"/>
        <v>-95.147739999999999</v>
      </c>
      <c r="J30" s="48">
        <f t="shared" si="1"/>
        <v>95.147739999999999</v>
      </c>
      <c r="K30" s="48">
        <f t="shared" si="2"/>
        <v>-1.9783984771507783</v>
      </c>
      <c r="L30" s="1" t="s">
        <v>18</v>
      </c>
      <c r="M30" s="1">
        <v>9</v>
      </c>
      <c r="N30" s="1">
        <v>11</v>
      </c>
      <c r="O30" s="1">
        <v>2023</v>
      </c>
      <c r="Q30" s="6"/>
    </row>
    <row r="31" spans="1:17" x14ac:dyDescent="0.25">
      <c r="A31" s="5" t="s">
        <v>349</v>
      </c>
      <c r="B31" s="1" t="s">
        <v>350</v>
      </c>
      <c r="C31" s="4" t="s">
        <v>586</v>
      </c>
      <c r="F31" s="1">
        <v>250</v>
      </c>
      <c r="G31" s="1">
        <v>6.7</v>
      </c>
      <c r="H31" s="39">
        <v>36.314</v>
      </c>
      <c r="I31" s="48">
        <f t="shared" si="0"/>
        <v>-99.530271999999997</v>
      </c>
      <c r="J31" s="48">
        <f t="shared" si="1"/>
        <v>99.530271999999997</v>
      </c>
      <c r="K31" s="48">
        <f t="shared" si="2"/>
        <v>-1.9979551909270103</v>
      </c>
      <c r="L31" s="1" t="s">
        <v>18</v>
      </c>
      <c r="M31" s="1">
        <v>9</v>
      </c>
      <c r="N31" s="1">
        <v>11</v>
      </c>
      <c r="O31" s="1">
        <v>2023</v>
      </c>
      <c r="Q31" s="6"/>
    </row>
    <row r="32" spans="1:17" x14ac:dyDescent="0.25">
      <c r="A32" s="5" t="s">
        <v>351</v>
      </c>
      <c r="B32" s="1" t="s">
        <v>352</v>
      </c>
      <c r="C32" s="4" t="s">
        <v>586</v>
      </c>
      <c r="D32" s="1" t="s">
        <v>1</v>
      </c>
      <c r="E32" s="1" t="s">
        <v>2</v>
      </c>
      <c r="G32" s="1">
        <v>6.8</v>
      </c>
      <c r="H32" s="35">
        <v>33.847000000000001</v>
      </c>
      <c r="I32" s="48">
        <f t="shared" si="0"/>
        <v>-91.270756000000006</v>
      </c>
      <c r="J32" s="48">
        <f t="shared" si="1"/>
        <v>91.270756000000006</v>
      </c>
      <c r="K32" s="48">
        <f t="shared" si="2"/>
        <v>-1.9603316478268293</v>
      </c>
      <c r="L32" s="1" t="s">
        <v>18</v>
      </c>
      <c r="M32" s="1">
        <v>9</v>
      </c>
      <c r="N32" s="1">
        <v>11</v>
      </c>
      <c r="O32" s="1">
        <v>2023</v>
      </c>
      <c r="P32" s="1" t="s">
        <v>24</v>
      </c>
      <c r="Q32" s="6"/>
    </row>
    <row r="33" spans="1:17" x14ac:dyDescent="0.25">
      <c r="A33" s="5" t="s">
        <v>353</v>
      </c>
      <c r="B33" s="1" t="s">
        <v>87</v>
      </c>
      <c r="C33" s="1" t="s">
        <v>727</v>
      </c>
      <c r="D33" s="1" t="s">
        <v>1</v>
      </c>
      <c r="E33" s="1" t="s">
        <v>2</v>
      </c>
      <c r="G33" s="1">
        <v>6.5</v>
      </c>
      <c r="H33" s="1" t="s">
        <v>720</v>
      </c>
      <c r="I33" s="48"/>
      <c r="J33" s="48"/>
      <c r="K33" s="48"/>
      <c r="L33" s="1" t="s">
        <v>89</v>
      </c>
      <c r="M33" s="1">
        <v>17</v>
      </c>
      <c r="N33" s="1">
        <v>11</v>
      </c>
      <c r="O33" s="1">
        <v>2023</v>
      </c>
      <c r="P33" s="1" t="s">
        <v>24</v>
      </c>
      <c r="Q33" s="6"/>
    </row>
    <row r="34" spans="1:17" x14ac:dyDescent="0.25">
      <c r="A34" s="5" t="s">
        <v>354</v>
      </c>
      <c r="B34" s="1" t="s">
        <v>92</v>
      </c>
      <c r="C34" s="1" t="s">
        <v>727</v>
      </c>
      <c r="D34" s="1" t="s">
        <v>1</v>
      </c>
      <c r="E34" s="1" t="s">
        <v>4</v>
      </c>
      <c r="G34" s="1">
        <v>6.4</v>
      </c>
      <c r="H34" s="39">
        <v>39.886000000000003</v>
      </c>
      <c r="I34" s="48">
        <f t="shared" si="0"/>
        <v>-111.489328</v>
      </c>
      <c r="J34" s="48">
        <f t="shared" si="1"/>
        <v>111.489328</v>
      </c>
      <c r="K34" s="48">
        <f t="shared" si="2"/>
        <v>-2.0472332977650773</v>
      </c>
      <c r="L34" s="1" t="s">
        <v>89</v>
      </c>
      <c r="M34" s="1">
        <v>17</v>
      </c>
      <c r="N34" s="1">
        <v>11</v>
      </c>
      <c r="O34" s="1">
        <v>2023</v>
      </c>
      <c r="P34" s="1" t="s">
        <v>24</v>
      </c>
      <c r="Q34" s="6"/>
    </row>
    <row r="35" spans="1:17" x14ac:dyDescent="0.25">
      <c r="A35" s="5" t="s">
        <v>355</v>
      </c>
      <c r="B35" s="1" t="s">
        <v>356</v>
      </c>
      <c r="C35" s="1" t="s">
        <v>727</v>
      </c>
      <c r="D35" s="1" t="s">
        <v>1</v>
      </c>
      <c r="G35" s="1">
        <v>6.4</v>
      </c>
      <c r="H35" s="39">
        <v>35.939</v>
      </c>
      <c r="I35" s="48">
        <f t="shared" si="0"/>
        <v>-98.274771999999984</v>
      </c>
      <c r="J35" s="48">
        <f t="shared" si="1"/>
        <v>98.274771999999984</v>
      </c>
      <c r="K35" s="48">
        <f t="shared" si="2"/>
        <v>-1.9924420449189215</v>
      </c>
      <c r="L35" s="1" t="s">
        <v>89</v>
      </c>
      <c r="M35" s="1">
        <v>17</v>
      </c>
      <c r="N35" s="1">
        <v>11</v>
      </c>
      <c r="O35" s="1">
        <v>2023</v>
      </c>
      <c r="Q35" s="6"/>
    </row>
    <row r="36" spans="1:17" x14ac:dyDescent="0.25">
      <c r="A36" s="5" t="s">
        <v>357</v>
      </c>
      <c r="B36" s="1" t="s">
        <v>95</v>
      </c>
      <c r="C36" s="1" t="s">
        <v>727</v>
      </c>
      <c r="D36" s="1" t="s">
        <v>1</v>
      </c>
      <c r="E36" s="1" t="s">
        <v>2</v>
      </c>
      <c r="G36" s="1">
        <v>6.7</v>
      </c>
      <c r="H36" s="35">
        <v>29.658999999999999</v>
      </c>
      <c r="I36" s="48">
        <f t="shared" si="0"/>
        <v>-77.249331999999981</v>
      </c>
      <c r="J36" s="48">
        <f t="shared" si="1"/>
        <v>77.249331999999981</v>
      </c>
      <c r="K36" s="48">
        <f t="shared" si="2"/>
        <v>-1.8878947326280275</v>
      </c>
      <c r="L36" s="1" t="s">
        <v>89</v>
      </c>
      <c r="M36" s="1">
        <v>17</v>
      </c>
      <c r="N36" s="1">
        <v>11</v>
      </c>
      <c r="O36" s="1">
        <v>2023</v>
      </c>
      <c r="P36" s="1" t="s">
        <v>24</v>
      </c>
      <c r="Q36" s="6"/>
    </row>
    <row r="37" spans="1:17" x14ac:dyDescent="0.25">
      <c r="A37" s="5" t="s">
        <v>358</v>
      </c>
      <c r="B37" s="1" t="s">
        <v>359</v>
      </c>
      <c r="C37" s="1" t="s">
        <v>727</v>
      </c>
      <c r="D37" s="1" t="s">
        <v>1</v>
      </c>
      <c r="G37" s="1">
        <v>6.7</v>
      </c>
      <c r="H37" s="35">
        <v>33.981000000000002</v>
      </c>
      <c r="I37" s="48">
        <f t="shared" si="0"/>
        <v>-91.719388000000009</v>
      </c>
      <c r="J37" s="48">
        <f t="shared" si="1"/>
        <v>91.719388000000009</v>
      </c>
      <c r="K37" s="48">
        <f t="shared" si="2"/>
        <v>-1.9624611482263523</v>
      </c>
      <c r="L37" s="1" t="s">
        <v>89</v>
      </c>
      <c r="M37" s="1">
        <v>17</v>
      </c>
      <c r="N37" s="1">
        <v>11</v>
      </c>
      <c r="O37" s="1">
        <v>2023</v>
      </c>
      <c r="Q37" s="6"/>
    </row>
    <row r="38" spans="1:17" x14ac:dyDescent="0.25">
      <c r="A38" s="5" t="s">
        <v>360</v>
      </c>
      <c r="B38" s="1" t="s">
        <v>98</v>
      </c>
      <c r="C38" s="1" t="s">
        <v>727</v>
      </c>
      <c r="D38" s="1" t="s">
        <v>1</v>
      </c>
      <c r="E38" s="1" t="s">
        <v>2</v>
      </c>
      <c r="G38" s="1">
        <v>7</v>
      </c>
      <c r="H38" s="35">
        <v>31.518999999999998</v>
      </c>
      <c r="I38" s="48">
        <f t="shared" si="0"/>
        <v>-83.476611999999989</v>
      </c>
      <c r="J38" s="48">
        <f t="shared" si="1"/>
        <v>83.476611999999989</v>
      </c>
      <c r="K38" s="48">
        <f t="shared" si="2"/>
        <v>-1.9215648143804389</v>
      </c>
      <c r="L38" s="1" t="s">
        <v>89</v>
      </c>
      <c r="M38" s="1">
        <v>17</v>
      </c>
      <c r="N38" s="1">
        <v>11</v>
      </c>
      <c r="O38" s="1">
        <v>2023</v>
      </c>
      <c r="P38" s="1" t="s">
        <v>24</v>
      </c>
      <c r="Q38" s="6"/>
    </row>
    <row r="39" spans="1:17" x14ac:dyDescent="0.25">
      <c r="A39" s="5" t="s">
        <v>361</v>
      </c>
      <c r="B39" s="1" t="s">
        <v>362</v>
      </c>
      <c r="C39" s="1" t="s">
        <v>727</v>
      </c>
      <c r="D39" s="1" t="s">
        <v>1</v>
      </c>
      <c r="G39" s="1">
        <v>7</v>
      </c>
      <c r="H39" s="35">
        <v>32.683</v>
      </c>
      <c r="I39" s="48">
        <f t="shared" si="0"/>
        <v>-87.373683999999997</v>
      </c>
      <c r="J39" s="48">
        <f t="shared" si="1"/>
        <v>87.373683999999997</v>
      </c>
      <c r="K39" s="48">
        <f t="shared" si="2"/>
        <v>-1.9413806475709934</v>
      </c>
      <c r="L39" s="1" t="s">
        <v>89</v>
      </c>
      <c r="M39" s="1">
        <v>17</v>
      </c>
      <c r="N39" s="1">
        <v>11</v>
      </c>
      <c r="O39" s="1">
        <v>2023</v>
      </c>
      <c r="Q39" s="6"/>
    </row>
    <row r="40" spans="1:17" x14ac:dyDescent="0.25">
      <c r="A40" s="5" t="s">
        <v>363</v>
      </c>
      <c r="B40" s="1" t="s">
        <v>101</v>
      </c>
      <c r="C40" s="1" t="s">
        <v>727</v>
      </c>
      <c r="D40" s="1" t="s">
        <v>1</v>
      </c>
      <c r="E40" s="1" t="s">
        <v>2</v>
      </c>
      <c r="G40" s="1">
        <v>7.7</v>
      </c>
      <c r="H40" s="35">
        <v>34.475000000000001</v>
      </c>
      <c r="I40" s="48">
        <f t="shared" si="0"/>
        <v>-93.3733</v>
      </c>
      <c r="J40" s="48">
        <f t="shared" si="1"/>
        <v>93.3733</v>
      </c>
      <c r="K40" s="48">
        <f t="shared" si="2"/>
        <v>-1.970222707917537</v>
      </c>
      <c r="L40" s="1" t="s">
        <v>102</v>
      </c>
      <c r="M40" s="1">
        <v>17</v>
      </c>
      <c r="N40" s="1">
        <v>11</v>
      </c>
      <c r="O40" s="1">
        <v>2023</v>
      </c>
      <c r="P40" s="1" t="s">
        <v>24</v>
      </c>
      <c r="Q40" s="6"/>
    </row>
    <row r="41" spans="1:17" x14ac:dyDescent="0.25">
      <c r="A41" s="5" t="s">
        <v>364</v>
      </c>
      <c r="B41" s="1" t="s">
        <v>365</v>
      </c>
      <c r="C41" s="1" t="s">
        <v>727</v>
      </c>
      <c r="D41" s="1" t="s">
        <v>1</v>
      </c>
      <c r="G41" s="1">
        <v>7.7</v>
      </c>
      <c r="H41" s="35">
        <v>29.693000000000001</v>
      </c>
      <c r="I41" s="48">
        <f t="shared" si="0"/>
        <v>-77.363164000000012</v>
      </c>
      <c r="J41" s="48">
        <f t="shared" si="1"/>
        <v>77.363164000000012</v>
      </c>
      <c r="K41" s="48">
        <f t="shared" si="2"/>
        <v>-1.8885342232212898</v>
      </c>
      <c r="L41" s="1" t="s">
        <v>102</v>
      </c>
      <c r="M41" s="1">
        <v>17</v>
      </c>
      <c r="N41" s="1">
        <v>11</v>
      </c>
      <c r="O41" s="1">
        <v>2023</v>
      </c>
      <c r="Q41" s="6"/>
    </row>
    <row r="42" spans="1:17" x14ac:dyDescent="0.25">
      <c r="A42" s="5" t="s">
        <v>366</v>
      </c>
      <c r="B42" s="1" t="s">
        <v>105</v>
      </c>
      <c r="C42" s="1" t="s">
        <v>727</v>
      </c>
      <c r="D42" s="1" t="s">
        <v>1</v>
      </c>
      <c r="E42" s="1" t="s">
        <v>4</v>
      </c>
      <c r="G42" s="1">
        <v>7.7</v>
      </c>
      <c r="H42" s="35">
        <v>31.591999999999999</v>
      </c>
      <c r="I42" s="48">
        <f t="shared" si="0"/>
        <v>-83.721015999999992</v>
      </c>
      <c r="J42" s="48">
        <f t="shared" si="1"/>
        <v>83.721015999999992</v>
      </c>
      <c r="K42" s="48">
        <f t="shared" si="2"/>
        <v>-1.9228344900980421</v>
      </c>
      <c r="L42" s="1" t="s">
        <v>102</v>
      </c>
      <c r="M42" s="1">
        <v>17</v>
      </c>
      <c r="N42" s="1">
        <v>11</v>
      </c>
      <c r="O42" s="1">
        <v>2023</v>
      </c>
      <c r="P42" s="1" t="s">
        <v>24</v>
      </c>
      <c r="Q42" s="6"/>
    </row>
    <row r="43" spans="1:17" x14ac:dyDescent="0.25">
      <c r="A43" s="5" t="s">
        <v>367</v>
      </c>
      <c r="B43" s="1" t="s">
        <v>368</v>
      </c>
      <c r="C43" s="1" t="s">
        <v>726</v>
      </c>
      <c r="G43" s="1">
        <v>1.6</v>
      </c>
      <c r="H43" s="39">
        <v>39.442999999999998</v>
      </c>
      <c r="I43" s="48">
        <f t="shared" si="0"/>
        <v>-110.00616399999998</v>
      </c>
      <c r="J43" s="48">
        <f t="shared" si="1"/>
        <v>110.00616399999998</v>
      </c>
      <c r="K43" s="48">
        <f t="shared" si="2"/>
        <v>-2.0414170207599054</v>
      </c>
      <c r="L43" s="1" t="s">
        <v>18</v>
      </c>
      <c r="M43" s="1">
        <v>11</v>
      </c>
      <c r="N43" s="1">
        <v>1</v>
      </c>
      <c r="O43" s="1">
        <v>2024</v>
      </c>
      <c r="Q43" s="6"/>
    </row>
    <row r="44" spans="1:17" x14ac:dyDescent="0.25">
      <c r="A44" s="5" t="s">
        <v>369</v>
      </c>
      <c r="B44" s="1" t="s">
        <v>370</v>
      </c>
      <c r="C44" s="1" t="s">
        <v>726</v>
      </c>
      <c r="D44" s="1" t="s">
        <v>1</v>
      </c>
      <c r="E44" s="1" t="s">
        <v>2</v>
      </c>
      <c r="G44" s="1">
        <v>1.6</v>
      </c>
      <c r="H44" s="39">
        <v>35.081000000000003</v>
      </c>
      <c r="I44" s="48">
        <f t="shared" si="0"/>
        <v>-95.402187999999995</v>
      </c>
      <c r="J44" s="48">
        <f t="shared" si="1"/>
        <v>95.402187999999995</v>
      </c>
      <c r="K44" s="48">
        <f t="shared" si="2"/>
        <v>-1.979558335138369</v>
      </c>
      <c r="L44" s="1" t="s">
        <v>18</v>
      </c>
      <c r="M44" s="1">
        <v>11</v>
      </c>
      <c r="N44" s="1">
        <v>1</v>
      </c>
      <c r="O44" s="1">
        <v>2024</v>
      </c>
      <c r="P44" s="1" t="s">
        <v>24</v>
      </c>
      <c r="Q44" s="6"/>
    </row>
    <row r="45" spans="1:17" x14ac:dyDescent="0.25">
      <c r="A45" s="5" t="s">
        <v>371</v>
      </c>
      <c r="B45" s="1" t="s">
        <v>372</v>
      </c>
      <c r="C45" s="1" t="s">
        <v>726</v>
      </c>
      <c r="G45" s="1">
        <v>3.2</v>
      </c>
      <c r="H45" s="35">
        <v>31.971</v>
      </c>
      <c r="I45" s="48">
        <f t="shared" si="0"/>
        <v>-84.989907999999986</v>
      </c>
      <c r="J45" s="48">
        <f t="shared" si="1"/>
        <v>84.989907999999986</v>
      </c>
      <c r="K45" s="48">
        <f t="shared" si="2"/>
        <v>-1.9293673591246276</v>
      </c>
      <c r="L45" s="1" t="s">
        <v>18</v>
      </c>
      <c r="M45" s="1">
        <v>11</v>
      </c>
      <c r="N45" s="1">
        <v>1</v>
      </c>
      <c r="O45" s="1">
        <v>2024</v>
      </c>
      <c r="Q45" s="6"/>
    </row>
    <row r="46" spans="1:17" x14ac:dyDescent="0.25">
      <c r="A46" s="5" t="s">
        <v>373</v>
      </c>
      <c r="B46" s="1" t="s">
        <v>374</v>
      </c>
      <c r="C46" s="1" t="s">
        <v>726</v>
      </c>
      <c r="D46" s="1" t="s">
        <v>1</v>
      </c>
      <c r="E46" s="1" t="s">
        <v>4</v>
      </c>
      <c r="G46" s="1">
        <v>3.2</v>
      </c>
      <c r="H46" s="35">
        <v>34.877000000000002</v>
      </c>
      <c r="I46" s="48">
        <f t="shared" si="0"/>
        <v>-94.719196000000011</v>
      </c>
      <c r="J46" s="48">
        <f t="shared" si="1"/>
        <v>94.719196000000011</v>
      </c>
      <c r="K46" s="48">
        <f t="shared" si="2"/>
        <v>-1.9764380029953419</v>
      </c>
      <c r="L46" s="1" t="s">
        <v>18</v>
      </c>
      <c r="M46" s="1">
        <v>11</v>
      </c>
      <c r="N46" s="1">
        <v>1</v>
      </c>
      <c r="O46" s="1">
        <v>2024</v>
      </c>
      <c r="P46" s="1" t="s">
        <v>24</v>
      </c>
      <c r="Q46" s="6"/>
    </row>
    <row r="47" spans="1:17" x14ac:dyDescent="0.25">
      <c r="A47" s="5" t="s">
        <v>375</v>
      </c>
      <c r="B47" s="1" t="s">
        <v>376</v>
      </c>
      <c r="C47" s="1" t="s">
        <v>726</v>
      </c>
      <c r="G47" s="1">
        <v>3.6</v>
      </c>
      <c r="H47" s="1" t="s">
        <v>720</v>
      </c>
      <c r="I47" s="48"/>
      <c r="J47" s="48"/>
      <c r="K47" s="48"/>
      <c r="L47" s="1" t="s">
        <v>18</v>
      </c>
      <c r="M47" s="1">
        <v>11</v>
      </c>
      <c r="N47" s="1">
        <v>1</v>
      </c>
      <c r="O47" s="1">
        <v>2024</v>
      </c>
      <c r="Q47" s="6"/>
    </row>
    <row r="48" spans="1:17" x14ac:dyDescent="0.25">
      <c r="A48" s="5" t="s">
        <v>377</v>
      </c>
      <c r="B48" s="1" t="s">
        <v>378</v>
      </c>
      <c r="C48" s="1" t="s">
        <v>726</v>
      </c>
      <c r="G48" s="1">
        <v>4.5999999999999996</v>
      </c>
      <c r="H48" s="35">
        <v>32.712000000000003</v>
      </c>
      <c r="I48" s="48">
        <f t="shared" si="0"/>
        <v>-87.470776000000001</v>
      </c>
      <c r="J48" s="48">
        <f t="shared" si="1"/>
        <v>87.470776000000001</v>
      </c>
      <c r="K48" s="48">
        <f t="shared" si="2"/>
        <v>-1.9418629794009086</v>
      </c>
      <c r="L48" s="1" t="s">
        <v>18</v>
      </c>
      <c r="M48" s="1">
        <v>11</v>
      </c>
      <c r="N48" s="1">
        <v>1</v>
      </c>
      <c r="O48" s="1">
        <v>2024</v>
      </c>
      <c r="Q48" s="6"/>
    </row>
    <row r="49" spans="1:17" x14ac:dyDescent="0.25">
      <c r="A49" s="5" t="s">
        <v>379</v>
      </c>
      <c r="B49" s="1" t="s">
        <v>380</v>
      </c>
      <c r="C49" s="1" t="s">
        <v>726</v>
      </c>
      <c r="D49" s="1" t="s">
        <v>1</v>
      </c>
      <c r="E49" s="1" t="s">
        <v>2</v>
      </c>
      <c r="G49" s="1">
        <v>4.5999999999999996</v>
      </c>
      <c r="H49" s="35">
        <v>31.966999999999999</v>
      </c>
      <c r="I49" s="48">
        <f t="shared" si="0"/>
        <v>-84.976516000000004</v>
      </c>
      <c r="J49" s="48">
        <f t="shared" si="1"/>
        <v>84.976516000000004</v>
      </c>
      <c r="K49" s="48">
        <f t="shared" si="2"/>
        <v>-1.9292989212346396</v>
      </c>
      <c r="L49" s="1" t="s">
        <v>18</v>
      </c>
      <c r="M49" s="1">
        <v>11</v>
      </c>
      <c r="N49" s="1">
        <v>1</v>
      </c>
      <c r="O49" s="1">
        <v>2024</v>
      </c>
      <c r="P49" s="1" t="s">
        <v>24</v>
      </c>
      <c r="Q49" s="6"/>
    </row>
    <row r="50" spans="1:17" x14ac:dyDescent="0.25">
      <c r="A50" s="5" t="s">
        <v>381</v>
      </c>
      <c r="B50" s="18" t="s">
        <v>382</v>
      </c>
      <c r="C50" s="1" t="s">
        <v>726</v>
      </c>
      <c r="D50" s="18"/>
      <c r="E50" s="18"/>
      <c r="F50" s="18"/>
      <c r="G50" s="18"/>
      <c r="H50" s="18" t="s">
        <v>720</v>
      </c>
      <c r="I50" s="48"/>
      <c r="J50" s="48"/>
      <c r="K50" s="48"/>
      <c r="L50" s="18" t="s">
        <v>18</v>
      </c>
      <c r="M50" s="18">
        <v>11</v>
      </c>
      <c r="N50" s="18">
        <v>1</v>
      </c>
      <c r="O50" s="18">
        <v>2024</v>
      </c>
      <c r="Q50" s="6"/>
    </row>
    <row r="51" spans="1:17" x14ac:dyDescent="0.25">
      <c r="A51" s="5" t="s">
        <v>383</v>
      </c>
      <c r="B51" s="1" t="s">
        <v>384</v>
      </c>
      <c r="C51" s="1" t="s">
        <v>726</v>
      </c>
      <c r="G51" s="1">
        <v>5.0999999999999996</v>
      </c>
      <c r="H51" s="35">
        <v>33.274000000000001</v>
      </c>
      <c r="I51" s="48">
        <f t="shared" si="0"/>
        <v>-89.352351999999996</v>
      </c>
      <c r="J51" s="48">
        <f t="shared" si="1"/>
        <v>89.352351999999996</v>
      </c>
      <c r="K51" s="48">
        <f t="shared" si="2"/>
        <v>-1.9511059888190272</v>
      </c>
      <c r="L51" s="1" t="s">
        <v>18</v>
      </c>
      <c r="M51" s="1">
        <v>11</v>
      </c>
      <c r="N51" s="1">
        <v>1</v>
      </c>
      <c r="O51" s="1">
        <v>2024</v>
      </c>
      <c r="Q51" s="6"/>
    </row>
    <row r="52" spans="1:17" x14ac:dyDescent="0.25">
      <c r="A52" s="5" t="s">
        <v>385</v>
      </c>
      <c r="B52" s="1" t="s">
        <v>386</v>
      </c>
      <c r="C52" s="1" t="s">
        <v>726</v>
      </c>
      <c r="G52" s="1">
        <v>1.3</v>
      </c>
      <c r="H52" s="35">
        <v>34.481000000000002</v>
      </c>
      <c r="I52" s="48">
        <f t="shared" si="0"/>
        <v>-93.393387999999987</v>
      </c>
      <c r="J52" s="48">
        <f t="shared" si="1"/>
        <v>93.393387999999987</v>
      </c>
      <c r="K52" s="48">
        <f t="shared" si="2"/>
        <v>-1.9703161304403596</v>
      </c>
      <c r="L52" s="1" t="s">
        <v>19</v>
      </c>
      <c r="M52" s="1">
        <v>11</v>
      </c>
      <c r="N52" s="1">
        <v>1</v>
      </c>
      <c r="O52" s="1">
        <v>2024</v>
      </c>
      <c r="Q52" s="6"/>
    </row>
    <row r="53" spans="1:17" x14ac:dyDescent="0.25">
      <c r="A53" s="5" t="s">
        <v>387</v>
      </c>
      <c r="B53" s="1" t="s">
        <v>388</v>
      </c>
      <c r="C53" s="1" t="s">
        <v>726</v>
      </c>
      <c r="D53" s="1" t="s">
        <v>1</v>
      </c>
      <c r="E53" s="1" t="s">
        <v>4</v>
      </c>
      <c r="G53" s="1">
        <v>1.3</v>
      </c>
      <c r="H53" s="1" t="s">
        <v>720</v>
      </c>
      <c r="I53" s="48"/>
      <c r="J53" s="48"/>
      <c r="K53" s="48"/>
      <c r="L53" s="1" t="s">
        <v>19</v>
      </c>
      <c r="M53" s="1">
        <v>11</v>
      </c>
      <c r="N53" s="1">
        <v>1</v>
      </c>
      <c r="O53" s="1">
        <v>2024</v>
      </c>
      <c r="P53" s="1" t="s">
        <v>24</v>
      </c>
      <c r="Q53" s="6"/>
    </row>
    <row r="54" spans="1:17" x14ac:dyDescent="0.25">
      <c r="A54" s="5" t="s">
        <v>389</v>
      </c>
      <c r="B54" s="1" t="s">
        <v>390</v>
      </c>
      <c r="C54" s="1" t="s">
        <v>726</v>
      </c>
      <c r="G54" s="1">
        <v>1.3</v>
      </c>
      <c r="H54" s="39">
        <v>37.317</v>
      </c>
      <c r="I54" s="48">
        <f t="shared" si="0"/>
        <v>-102.888316</v>
      </c>
      <c r="J54" s="48">
        <f t="shared" si="1"/>
        <v>102.888316</v>
      </c>
      <c r="K54" s="48">
        <f t="shared" si="2"/>
        <v>-2.0123660590691941</v>
      </c>
      <c r="L54" s="1" t="s">
        <v>19</v>
      </c>
      <c r="M54" s="1">
        <v>11</v>
      </c>
      <c r="N54" s="1">
        <v>1</v>
      </c>
      <c r="O54" s="1">
        <v>2024</v>
      </c>
      <c r="Q54" s="6"/>
    </row>
    <row r="55" spans="1:17" x14ac:dyDescent="0.25">
      <c r="A55" s="5" t="s">
        <v>391</v>
      </c>
      <c r="B55" s="1" t="s">
        <v>392</v>
      </c>
      <c r="C55" s="1" t="s">
        <v>726</v>
      </c>
      <c r="D55" s="1" t="s">
        <v>1</v>
      </c>
      <c r="E55" s="1" t="s">
        <v>2</v>
      </c>
      <c r="G55" s="1">
        <v>1.3</v>
      </c>
      <c r="H55" s="39">
        <v>36.280999999999999</v>
      </c>
      <c r="I55" s="48">
        <f t="shared" si="0"/>
        <v>-99.419787999999983</v>
      </c>
      <c r="J55" s="48">
        <f t="shared" si="1"/>
        <v>99.419787999999983</v>
      </c>
      <c r="K55" s="48">
        <f t="shared" si="2"/>
        <v>-1.9974728327264533</v>
      </c>
      <c r="L55" s="1" t="s">
        <v>19</v>
      </c>
      <c r="M55" s="1">
        <v>11</v>
      </c>
      <c r="N55" s="1">
        <v>1</v>
      </c>
      <c r="O55" s="1">
        <v>2024</v>
      </c>
      <c r="P55" s="1" t="s">
        <v>24</v>
      </c>
      <c r="Q55" s="6"/>
    </row>
    <row r="56" spans="1:17" x14ac:dyDescent="0.25">
      <c r="A56" s="5" t="s">
        <v>393</v>
      </c>
      <c r="B56" s="1" t="s">
        <v>394</v>
      </c>
      <c r="C56" s="1" t="s">
        <v>726</v>
      </c>
      <c r="G56" s="1">
        <v>2.4</v>
      </c>
      <c r="H56" s="35">
        <v>33.590000000000003</v>
      </c>
      <c r="I56" s="48">
        <f t="shared" si="0"/>
        <v>-90.410320000000013</v>
      </c>
      <c r="J56" s="48">
        <f t="shared" si="1"/>
        <v>90.410320000000013</v>
      </c>
      <c r="K56" s="48">
        <f t="shared" si="2"/>
        <v>-1.9562180063962302</v>
      </c>
      <c r="L56" s="1" t="s">
        <v>19</v>
      </c>
      <c r="M56" s="1">
        <v>11</v>
      </c>
      <c r="N56" s="1">
        <v>1</v>
      </c>
      <c r="O56" s="1">
        <v>2024</v>
      </c>
      <c r="Q56" s="6"/>
    </row>
    <row r="57" spans="1:17" x14ac:dyDescent="0.25">
      <c r="A57" s="5" t="s">
        <v>395</v>
      </c>
      <c r="B57" s="1" t="s">
        <v>396</v>
      </c>
      <c r="C57" s="1" t="s">
        <v>726</v>
      </c>
      <c r="D57" s="1" t="s">
        <v>1</v>
      </c>
      <c r="E57" s="1" t="s">
        <v>2</v>
      </c>
      <c r="G57" s="1">
        <v>2.4</v>
      </c>
      <c r="H57" s="39">
        <v>37.01</v>
      </c>
      <c r="I57" s="48">
        <f t="shared" si="0"/>
        <v>-101.86048</v>
      </c>
      <c r="J57" s="48">
        <f t="shared" si="1"/>
        <v>101.86048</v>
      </c>
      <c r="K57" s="48">
        <f t="shared" si="2"/>
        <v>-2.0080057183830626</v>
      </c>
      <c r="L57" s="1" t="s">
        <v>19</v>
      </c>
      <c r="M57" s="1">
        <v>11</v>
      </c>
      <c r="N57" s="1">
        <v>1</v>
      </c>
      <c r="O57" s="1">
        <v>2024</v>
      </c>
      <c r="P57" s="1" t="s">
        <v>24</v>
      </c>
      <c r="Q57" s="6"/>
    </row>
    <row r="58" spans="1:17" x14ac:dyDescent="0.25">
      <c r="A58" s="5" t="s">
        <v>397</v>
      </c>
      <c r="B58" s="1" t="s">
        <v>398</v>
      </c>
      <c r="C58" s="1" t="s">
        <v>726</v>
      </c>
      <c r="G58" s="1">
        <v>2.7</v>
      </c>
      <c r="H58" s="39">
        <v>38.119</v>
      </c>
      <c r="I58" s="48">
        <f t="shared" si="0"/>
        <v>-105.57341199999999</v>
      </c>
      <c r="J58" s="48">
        <f t="shared" si="1"/>
        <v>105.57341199999999</v>
      </c>
      <c r="K58" s="48">
        <f t="shared" si="2"/>
        <v>-2.0235545576335396</v>
      </c>
      <c r="L58" s="1" t="s">
        <v>19</v>
      </c>
      <c r="M58" s="1">
        <v>11</v>
      </c>
      <c r="N58" s="1">
        <v>1</v>
      </c>
      <c r="O58" s="1">
        <v>2024</v>
      </c>
      <c r="Q58" s="6"/>
    </row>
    <row r="59" spans="1:17" x14ac:dyDescent="0.25">
      <c r="A59" s="5" t="s">
        <v>399</v>
      </c>
      <c r="B59" s="1" t="s">
        <v>400</v>
      </c>
      <c r="C59" s="1" t="s">
        <v>725</v>
      </c>
      <c r="D59" s="1" t="s">
        <v>1</v>
      </c>
      <c r="E59" s="1" t="s">
        <v>4</v>
      </c>
      <c r="F59" s="1" t="s">
        <v>126</v>
      </c>
      <c r="G59" s="1">
        <v>3.5</v>
      </c>
      <c r="H59" s="39">
        <v>39.033999999999999</v>
      </c>
      <c r="I59" s="48">
        <f t="shared" si="0"/>
        <v>-108.636832</v>
      </c>
      <c r="J59" s="48">
        <f t="shared" si="1"/>
        <v>108.636832</v>
      </c>
      <c r="K59" s="48">
        <f t="shared" si="2"/>
        <v>-2.0359770924944232</v>
      </c>
      <c r="L59" s="1">
        <v>1</v>
      </c>
      <c r="M59" s="1">
        <v>7</v>
      </c>
      <c r="N59" s="1">
        <v>2</v>
      </c>
      <c r="O59" s="1">
        <v>2024</v>
      </c>
      <c r="P59" s="1" t="s">
        <v>194</v>
      </c>
      <c r="Q59" s="6"/>
    </row>
    <row r="60" spans="1:17" x14ac:dyDescent="0.25">
      <c r="A60" s="5" t="s">
        <v>401</v>
      </c>
      <c r="B60" s="1" t="s">
        <v>402</v>
      </c>
      <c r="C60" s="1" t="s">
        <v>725</v>
      </c>
      <c r="D60" s="1" t="s">
        <v>1</v>
      </c>
      <c r="E60" s="1" t="s">
        <v>4</v>
      </c>
      <c r="F60" s="1" t="s">
        <v>129</v>
      </c>
      <c r="G60" s="1">
        <v>3.5</v>
      </c>
      <c r="H60" s="39">
        <v>36.49</v>
      </c>
      <c r="I60" s="48">
        <f t="shared" si="0"/>
        <v>-100.11951999999999</v>
      </c>
      <c r="J60" s="48">
        <f t="shared" si="1"/>
        <v>100.11951999999999</v>
      </c>
      <c r="K60" s="48">
        <f t="shared" si="2"/>
        <v>-2.0005187588162192</v>
      </c>
      <c r="L60" s="1">
        <v>1</v>
      </c>
      <c r="M60" s="1">
        <v>7</v>
      </c>
      <c r="N60" s="1">
        <v>2</v>
      </c>
      <c r="O60" s="1">
        <v>2024</v>
      </c>
      <c r="P60" s="1" t="s">
        <v>24</v>
      </c>
      <c r="Q60" s="6"/>
    </row>
    <row r="61" spans="1:17" x14ac:dyDescent="0.25">
      <c r="A61" s="5" t="s">
        <v>403</v>
      </c>
      <c r="B61" s="1" t="s">
        <v>404</v>
      </c>
      <c r="C61" s="1" t="s">
        <v>725</v>
      </c>
      <c r="D61" s="1" t="s">
        <v>1</v>
      </c>
      <c r="E61" s="1" t="s">
        <v>4</v>
      </c>
      <c r="F61" s="1" t="s">
        <v>129</v>
      </c>
      <c r="G61" s="1">
        <v>3.5</v>
      </c>
      <c r="H61" s="39">
        <v>39.837000000000003</v>
      </c>
      <c r="I61" s="48">
        <f t="shared" si="0"/>
        <v>-111.325276</v>
      </c>
      <c r="J61" s="48">
        <f t="shared" si="1"/>
        <v>111.325276</v>
      </c>
      <c r="K61" s="48">
        <f t="shared" si="2"/>
        <v>-2.0465937805167429</v>
      </c>
      <c r="L61" s="1">
        <v>1</v>
      </c>
      <c r="M61" s="1">
        <v>7</v>
      </c>
      <c r="N61" s="1">
        <v>2</v>
      </c>
      <c r="O61" s="1">
        <v>2024</v>
      </c>
      <c r="P61" s="1" t="s">
        <v>194</v>
      </c>
      <c r="Q61" s="6"/>
    </row>
    <row r="62" spans="1:17" x14ac:dyDescent="0.25">
      <c r="A62" s="5" t="s">
        <v>405</v>
      </c>
      <c r="B62" s="1" t="s">
        <v>406</v>
      </c>
      <c r="C62" s="1" t="s">
        <v>725</v>
      </c>
      <c r="D62" s="1" t="s">
        <v>1</v>
      </c>
      <c r="E62" s="1" t="s">
        <v>4</v>
      </c>
      <c r="F62" s="1" t="s">
        <v>129</v>
      </c>
      <c r="G62" s="1">
        <v>3.5</v>
      </c>
      <c r="H62" s="35">
        <v>30.265999999999998</v>
      </c>
      <c r="I62" s="48">
        <f t="shared" si="0"/>
        <v>-79.281567999999993</v>
      </c>
      <c r="J62" s="48">
        <f t="shared" si="1"/>
        <v>79.281567999999993</v>
      </c>
      <c r="K62" s="48">
        <f t="shared" si="2"/>
        <v>-1.8991722308694181</v>
      </c>
      <c r="L62" s="1">
        <v>1</v>
      </c>
      <c r="M62" s="1">
        <v>7</v>
      </c>
      <c r="N62" s="1">
        <v>2</v>
      </c>
      <c r="O62" s="1">
        <v>2024</v>
      </c>
      <c r="P62" s="1" t="s">
        <v>24</v>
      </c>
      <c r="Q62" s="6"/>
    </row>
    <row r="63" spans="1:17" x14ac:dyDescent="0.25">
      <c r="A63" s="5" t="s">
        <v>407</v>
      </c>
      <c r="B63" s="1" t="s">
        <v>408</v>
      </c>
      <c r="C63" s="1" t="s">
        <v>725</v>
      </c>
      <c r="D63" s="1" t="s">
        <v>1</v>
      </c>
      <c r="E63" s="1" t="s">
        <v>4</v>
      </c>
      <c r="F63" s="1" t="s">
        <v>133</v>
      </c>
      <c r="G63" s="1">
        <v>3.2</v>
      </c>
      <c r="H63" s="39">
        <v>36.548999999999999</v>
      </c>
      <c r="I63" s="48">
        <f t="shared" si="0"/>
        <v>-100.31705199999999</v>
      </c>
      <c r="J63" s="48">
        <f t="shared" si="1"/>
        <v>100.31705199999999</v>
      </c>
      <c r="K63" s="48">
        <f t="shared" si="2"/>
        <v>-2.0013747611367165</v>
      </c>
      <c r="L63" s="1">
        <v>1</v>
      </c>
      <c r="M63" s="1">
        <v>7</v>
      </c>
      <c r="N63" s="1">
        <v>2</v>
      </c>
      <c r="O63" s="1">
        <v>2024</v>
      </c>
      <c r="P63" s="1" t="s">
        <v>194</v>
      </c>
      <c r="Q63" s="6"/>
    </row>
    <row r="64" spans="1:17" x14ac:dyDescent="0.25">
      <c r="A64" s="5" t="s">
        <v>409</v>
      </c>
      <c r="B64" s="1" t="s">
        <v>410</v>
      </c>
      <c r="C64" s="1" t="s">
        <v>725</v>
      </c>
      <c r="D64" s="1" t="s">
        <v>1</v>
      </c>
      <c r="E64" s="1" t="s">
        <v>4</v>
      </c>
      <c r="F64" s="1" t="s">
        <v>133</v>
      </c>
      <c r="G64" s="1">
        <v>3.2</v>
      </c>
      <c r="H64" s="39">
        <v>35.161999999999999</v>
      </c>
      <c r="I64" s="48">
        <f t="shared" si="0"/>
        <v>-95.67337599999999</v>
      </c>
      <c r="J64" s="48">
        <f t="shared" si="1"/>
        <v>95.67337599999999</v>
      </c>
      <c r="K64" s="48">
        <f t="shared" si="2"/>
        <v>-1.9807910990624678</v>
      </c>
      <c r="L64" s="1">
        <v>1</v>
      </c>
      <c r="M64" s="1">
        <v>7</v>
      </c>
      <c r="N64" s="1">
        <v>2</v>
      </c>
      <c r="O64" s="1">
        <v>2024</v>
      </c>
      <c r="P64" s="1" t="s">
        <v>24</v>
      </c>
      <c r="Q64" s="6"/>
    </row>
    <row r="65" spans="1:17" x14ac:dyDescent="0.25">
      <c r="A65" s="5" t="s">
        <v>411</v>
      </c>
      <c r="B65" s="1" t="s">
        <v>412</v>
      </c>
      <c r="C65" s="1" t="s">
        <v>725</v>
      </c>
      <c r="D65" s="1" t="s">
        <v>1</v>
      </c>
      <c r="F65" s="1">
        <v>10</v>
      </c>
      <c r="G65" s="1">
        <v>3.3</v>
      </c>
      <c r="H65" s="39">
        <v>35.581000000000003</v>
      </c>
      <c r="I65" s="48">
        <f t="shared" si="0"/>
        <v>-97.076188000000002</v>
      </c>
      <c r="J65" s="48">
        <f t="shared" si="1"/>
        <v>97.076188000000002</v>
      </c>
      <c r="K65" s="48">
        <f t="shared" si="2"/>
        <v>-1.9871127140642093</v>
      </c>
      <c r="L65" s="1">
        <v>1</v>
      </c>
      <c r="M65" s="1">
        <v>7</v>
      </c>
      <c r="N65" s="1">
        <v>2</v>
      </c>
      <c r="O65" s="1">
        <v>2024</v>
      </c>
      <c r="P65" s="1" t="s">
        <v>136</v>
      </c>
      <c r="Q65" s="6"/>
    </row>
    <row r="66" spans="1:17" x14ac:dyDescent="0.25">
      <c r="A66" s="5" t="s">
        <v>413</v>
      </c>
      <c r="B66" s="1" t="s">
        <v>414</v>
      </c>
      <c r="C66" s="1" t="s">
        <v>725</v>
      </c>
      <c r="D66" s="1" t="s">
        <v>1</v>
      </c>
      <c r="E66" s="1" t="s">
        <v>4</v>
      </c>
      <c r="F66" s="1">
        <v>10</v>
      </c>
      <c r="G66" s="1">
        <v>3.3</v>
      </c>
      <c r="H66" s="35">
        <v>31.882999999999999</v>
      </c>
      <c r="I66" s="48">
        <f t="shared" si="0"/>
        <v>-84.695283999999987</v>
      </c>
      <c r="J66" s="48">
        <f t="shared" si="1"/>
        <v>84.695283999999987</v>
      </c>
      <c r="K66" s="48">
        <f t="shared" si="2"/>
        <v>-1.9278592286329781</v>
      </c>
      <c r="L66" s="1">
        <v>1</v>
      </c>
      <c r="M66" s="1">
        <v>7</v>
      </c>
      <c r="N66" s="1">
        <v>2</v>
      </c>
      <c r="O66" s="1">
        <v>2024</v>
      </c>
      <c r="P66" s="1" t="s">
        <v>194</v>
      </c>
      <c r="Q66" s="6"/>
    </row>
    <row r="67" spans="1:17" x14ac:dyDescent="0.25">
      <c r="A67" s="5" t="s">
        <v>415</v>
      </c>
      <c r="B67" s="1" t="s">
        <v>416</v>
      </c>
      <c r="C67" s="1" t="s">
        <v>725</v>
      </c>
      <c r="D67" s="1" t="s">
        <v>1</v>
      </c>
      <c r="E67" s="1" t="s">
        <v>4</v>
      </c>
      <c r="F67" s="1">
        <v>10</v>
      </c>
      <c r="G67" s="1">
        <v>3.3</v>
      </c>
      <c r="H67" s="39">
        <v>35.347000000000001</v>
      </c>
      <c r="I67" s="48">
        <f t="shared" ref="I67:I130" si="3">-3.348*H67+22.049</f>
        <v>-96.292755999999997</v>
      </c>
      <c r="J67" s="48">
        <f t="shared" ref="J67:J130" si="4">I67*-1</f>
        <v>96.292755999999997</v>
      </c>
      <c r="K67" s="48">
        <f t="shared" ref="K67:K130" si="5">LOG10(J67) * -1</f>
        <v>-1.9835936168487285</v>
      </c>
      <c r="L67" s="1">
        <v>1</v>
      </c>
      <c r="M67" s="1">
        <v>7</v>
      </c>
      <c r="N67" s="1">
        <v>2</v>
      </c>
      <c r="O67" s="1">
        <v>2024</v>
      </c>
      <c r="P67" s="1" t="s">
        <v>24</v>
      </c>
      <c r="Q67" s="6"/>
    </row>
    <row r="68" spans="1:17" x14ac:dyDescent="0.25">
      <c r="A68" s="5" t="s">
        <v>417</v>
      </c>
      <c r="B68" s="1" t="s">
        <v>418</v>
      </c>
      <c r="C68" s="1" t="s">
        <v>725</v>
      </c>
      <c r="D68" s="1" t="s">
        <v>1</v>
      </c>
      <c r="E68" s="1" t="s">
        <v>2</v>
      </c>
      <c r="F68" s="1">
        <v>10.5</v>
      </c>
      <c r="G68" s="1">
        <v>3.4</v>
      </c>
      <c r="H68" s="35">
        <v>34.906999999999996</v>
      </c>
      <c r="I68" s="48">
        <f t="shared" si="3"/>
        <v>-94.819635999999974</v>
      </c>
      <c r="J68" s="48">
        <f t="shared" si="4"/>
        <v>94.819635999999974</v>
      </c>
      <c r="K68" s="48">
        <f t="shared" si="5"/>
        <v>-1.9768982837872529</v>
      </c>
      <c r="L68" s="1">
        <v>1</v>
      </c>
      <c r="M68" s="1">
        <v>7</v>
      </c>
      <c r="N68" s="1">
        <v>2</v>
      </c>
      <c r="O68" s="1">
        <v>2024</v>
      </c>
      <c r="P68" s="1" t="s">
        <v>194</v>
      </c>
      <c r="Q68" s="6"/>
    </row>
    <row r="69" spans="1:17" x14ac:dyDescent="0.25">
      <c r="A69" s="5" t="s">
        <v>419</v>
      </c>
      <c r="B69" s="1" t="s">
        <v>420</v>
      </c>
      <c r="C69" s="1" t="s">
        <v>725</v>
      </c>
      <c r="D69" s="1" t="s">
        <v>1</v>
      </c>
      <c r="E69" s="1" t="s">
        <v>2</v>
      </c>
      <c r="F69" s="1">
        <v>10.5</v>
      </c>
      <c r="G69" s="1">
        <v>3.4</v>
      </c>
      <c r="H69" s="35">
        <v>34.116999999999997</v>
      </c>
      <c r="I69" s="48">
        <f t="shared" si="3"/>
        <v>-92.174715999999989</v>
      </c>
      <c r="J69" s="48">
        <f t="shared" si="4"/>
        <v>92.174715999999989</v>
      </c>
      <c r="K69" s="48">
        <f t="shared" si="5"/>
        <v>-1.9646118081732138</v>
      </c>
      <c r="L69" s="1">
        <v>1</v>
      </c>
      <c r="M69" s="1">
        <v>7</v>
      </c>
      <c r="N69" s="1">
        <v>2</v>
      </c>
      <c r="O69" s="1">
        <v>2024</v>
      </c>
      <c r="P69" s="1" t="s">
        <v>143</v>
      </c>
      <c r="Q69" s="7">
        <v>15</v>
      </c>
    </row>
    <row r="70" spans="1:17" x14ac:dyDescent="0.25">
      <c r="A70" s="5" t="s">
        <v>421</v>
      </c>
      <c r="B70" s="1" t="s">
        <v>422</v>
      </c>
      <c r="C70" s="1" t="s">
        <v>725</v>
      </c>
      <c r="D70" s="1" t="s">
        <v>1</v>
      </c>
      <c r="E70" s="1" t="s">
        <v>2</v>
      </c>
      <c r="F70" s="1">
        <v>11.5</v>
      </c>
      <c r="G70" s="1">
        <v>3.7</v>
      </c>
      <c r="H70" s="35">
        <v>33.536000000000001</v>
      </c>
      <c r="I70" s="48">
        <f t="shared" si="3"/>
        <v>-90.229527999999988</v>
      </c>
      <c r="J70" s="48">
        <f t="shared" si="4"/>
        <v>90.229527999999988</v>
      </c>
      <c r="K70" s="48">
        <f t="shared" si="5"/>
        <v>-1.9553486855342161</v>
      </c>
      <c r="L70" s="1">
        <v>1</v>
      </c>
      <c r="M70" s="1">
        <v>7</v>
      </c>
      <c r="N70" s="1">
        <v>2</v>
      </c>
      <c r="O70" s="1">
        <v>2024</v>
      </c>
      <c r="P70" s="1" t="s">
        <v>194</v>
      </c>
      <c r="Q70" s="6"/>
    </row>
    <row r="71" spans="1:17" x14ac:dyDescent="0.25">
      <c r="A71" s="5" t="s">
        <v>423</v>
      </c>
      <c r="B71" s="1" t="s">
        <v>424</v>
      </c>
      <c r="C71" s="1" t="s">
        <v>725</v>
      </c>
      <c r="D71" s="1" t="s">
        <v>1</v>
      </c>
      <c r="E71" s="1" t="s">
        <v>2</v>
      </c>
      <c r="F71" s="1">
        <v>11.5</v>
      </c>
      <c r="G71" s="1">
        <v>3.7</v>
      </c>
      <c r="H71" s="35">
        <v>32.875</v>
      </c>
      <c r="I71" s="48">
        <f t="shared" si="3"/>
        <v>-88.016500000000008</v>
      </c>
      <c r="J71" s="48">
        <f t="shared" si="4"/>
        <v>88.016500000000008</v>
      </c>
      <c r="K71" s="48">
        <f t="shared" si="5"/>
        <v>-1.944564094732397</v>
      </c>
      <c r="L71" s="1">
        <v>1</v>
      </c>
      <c r="M71" s="1">
        <v>7</v>
      </c>
      <c r="N71" s="1">
        <v>2</v>
      </c>
      <c r="O71" s="1">
        <v>2024</v>
      </c>
      <c r="P71" s="1" t="s">
        <v>24</v>
      </c>
      <c r="Q71" s="7">
        <v>3</v>
      </c>
    </row>
    <row r="72" spans="1:17" x14ac:dyDescent="0.25">
      <c r="A72" s="5" t="s">
        <v>425</v>
      </c>
      <c r="B72" s="1" t="s">
        <v>426</v>
      </c>
      <c r="C72" s="1" t="s">
        <v>725</v>
      </c>
      <c r="D72" s="1" t="s">
        <v>1</v>
      </c>
      <c r="E72" s="1" t="s">
        <v>2</v>
      </c>
      <c r="F72" s="1">
        <v>12</v>
      </c>
      <c r="G72" s="1">
        <v>4</v>
      </c>
      <c r="H72" s="39">
        <v>35.404000000000003</v>
      </c>
      <c r="I72" s="48">
        <f t="shared" si="3"/>
        <v>-96.483592000000016</v>
      </c>
      <c r="J72" s="48">
        <f t="shared" si="4"/>
        <v>96.483592000000016</v>
      </c>
      <c r="K72" s="48">
        <f t="shared" si="5"/>
        <v>-1.9844534635019238</v>
      </c>
      <c r="L72" s="1">
        <v>1</v>
      </c>
      <c r="M72" s="1">
        <v>7</v>
      </c>
      <c r="N72" s="1">
        <v>2</v>
      </c>
      <c r="O72" s="1">
        <v>2024</v>
      </c>
      <c r="P72" s="1" t="s">
        <v>194</v>
      </c>
      <c r="Q72" s="6"/>
    </row>
    <row r="73" spans="1:17" x14ac:dyDescent="0.25">
      <c r="A73" s="5" t="s">
        <v>427</v>
      </c>
      <c r="B73" s="1" t="s">
        <v>428</v>
      </c>
      <c r="C73" s="1" t="s">
        <v>725</v>
      </c>
      <c r="D73" s="1" t="s">
        <v>1</v>
      </c>
      <c r="E73" s="1" t="s">
        <v>2</v>
      </c>
      <c r="F73" s="1">
        <v>12</v>
      </c>
      <c r="G73" s="1">
        <v>4</v>
      </c>
      <c r="H73" s="39">
        <v>39.859000000000002</v>
      </c>
      <c r="I73" s="48">
        <f t="shared" si="3"/>
        <v>-111.398932</v>
      </c>
      <c r="J73" s="48">
        <f t="shared" si="4"/>
        <v>111.398932</v>
      </c>
      <c r="K73" s="48">
        <f t="shared" si="5"/>
        <v>-2.0468810272045856</v>
      </c>
      <c r="L73" s="1">
        <v>1</v>
      </c>
      <c r="M73" s="1">
        <v>7</v>
      </c>
      <c r="N73" s="1">
        <v>2</v>
      </c>
      <c r="O73" s="1">
        <v>2024</v>
      </c>
      <c r="P73" s="1" t="s">
        <v>24</v>
      </c>
      <c r="Q73" s="6"/>
    </row>
    <row r="74" spans="1:17" x14ac:dyDescent="0.25">
      <c r="A74" s="5" t="s">
        <v>429</v>
      </c>
      <c r="B74" s="1" t="s">
        <v>430</v>
      </c>
      <c r="C74" s="1" t="s">
        <v>725</v>
      </c>
      <c r="D74" s="1" t="s">
        <v>1</v>
      </c>
      <c r="E74" s="1" t="s">
        <v>2</v>
      </c>
      <c r="F74" s="1">
        <v>12.5</v>
      </c>
      <c r="G74" s="1">
        <v>4.0999999999999996</v>
      </c>
      <c r="H74" s="35">
        <v>32.271000000000001</v>
      </c>
      <c r="I74" s="48">
        <f t="shared" si="3"/>
        <v>-85.99430799999999</v>
      </c>
      <c r="J74" s="48">
        <f t="shared" si="4"/>
        <v>85.99430799999999</v>
      </c>
      <c r="K74" s="48">
        <f t="shared" si="5"/>
        <v>-1.9344697060575131</v>
      </c>
      <c r="L74" s="1">
        <v>1</v>
      </c>
      <c r="M74" s="1">
        <v>7</v>
      </c>
      <c r="N74" s="1">
        <v>2</v>
      </c>
      <c r="O74" s="1">
        <v>2024</v>
      </c>
      <c r="P74" s="1" t="s">
        <v>194</v>
      </c>
      <c r="Q74" s="6"/>
    </row>
    <row r="75" spans="1:17" x14ac:dyDescent="0.25">
      <c r="A75" s="5" t="s">
        <v>431</v>
      </c>
      <c r="B75" s="1" t="s">
        <v>432</v>
      </c>
      <c r="C75" s="1" t="s">
        <v>725</v>
      </c>
      <c r="D75" s="1" t="s">
        <v>1</v>
      </c>
      <c r="E75" s="1" t="s">
        <v>2</v>
      </c>
      <c r="F75" s="1">
        <v>12.5</v>
      </c>
      <c r="G75" s="1">
        <v>4.0999999999999996</v>
      </c>
      <c r="H75" s="35">
        <v>31.692</v>
      </c>
      <c r="I75" s="48">
        <f t="shared" si="3"/>
        <v>-84.055815999999993</v>
      </c>
      <c r="J75" s="48">
        <f t="shared" si="4"/>
        <v>84.055815999999993</v>
      </c>
      <c r="K75" s="48">
        <f t="shared" si="5"/>
        <v>-1.9245677685704932</v>
      </c>
      <c r="L75" s="1">
        <v>1</v>
      </c>
      <c r="M75" s="1">
        <v>7</v>
      </c>
      <c r="N75" s="1">
        <v>2</v>
      </c>
      <c r="O75" s="1">
        <v>2024</v>
      </c>
      <c r="P75" s="1" t="s">
        <v>24</v>
      </c>
      <c r="Q75" s="7">
        <v>4</v>
      </c>
    </row>
    <row r="76" spans="1:17" x14ac:dyDescent="0.25">
      <c r="A76" s="5" t="s">
        <v>433</v>
      </c>
      <c r="B76" s="1" t="s">
        <v>434</v>
      </c>
      <c r="C76" s="1" t="s">
        <v>725</v>
      </c>
      <c r="D76" s="1" t="s">
        <v>1</v>
      </c>
      <c r="E76" s="1" t="s">
        <v>2</v>
      </c>
      <c r="F76" s="1">
        <v>14.5</v>
      </c>
      <c r="G76" s="1">
        <v>4.4000000000000004</v>
      </c>
      <c r="H76" s="35">
        <v>29.155000000000001</v>
      </c>
      <c r="I76" s="48">
        <f t="shared" si="3"/>
        <v>-75.561939999999993</v>
      </c>
      <c r="J76" s="48">
        <f t="shared" si="4"/>
        <v>75.561939999999993</v>
      </c>
      <c r="K76" s="48">
        <f t="shared" si="5"/>
        <v>-1.8783030996002339</v>
      </c>
      <c r="L76" s="1">
        <v>1</v>
      </c>
      <c r="M76" s="1">
        <v>7</v>
      </c>
      <c r="N76" s="1">
        <v>2</v>
      </c>
      <c r="O76" s="1">
        <v>2024</v>
      </c>
      <c r="P76" s="1" t="s">
        <v>194</v>
      </c>
      <c r="Q76" s="6"/>
    </row>
    <row r="77" spans="1:17" x14ac:dyDescent="0.25">
      <c r="A77" s="5" t="s">
        <v>435</v>
      </c>
      <c r="B77" s="1" t="s">
        <v>436</v>
      </c>
      <c r="C77" s="1" t="s">
        <v>725</v>
      </c>
      <c r="D77" s="1" t="s">
        <v>1</v>
      </c>
      <c r="E77" s="1" t="s">
        <v>2</v>
      </c>
      <c r="F77" s="1">
        <v>14.5</v>
      </c>
      <c r="G77" s="1">
        <v>4.4000000000000004</v>
      </c>
      <c r="H77" s="35">
        <v>31.934000000000001</v>
      </c>
      <c r="I77" s="48">
        <f t="shared" si="3"/>
        <v>-84.86603199999999</v>
      </c>
      <c r="J77" s="48">
        <f t="shared" si="4"/>
        <v>84.86603199999999</v>
      </c>
      <c r="K77" s="48">
        <f t="shared" si="5"/>
        <v>-1.9287338967590679</v>
      </c>
      <c r="L77" s="1">
        <v>1</v>
      </c>
      <c r="M77" s="1">
        <v>7</v>
      </c>
      <c r="N77" s="1">
        <v>2</v>
      </c>
      <c r="O77" s="1">
        <v>2024</v>
      </c>
      <c r="P77" s="1" t="s">
        <v>24</v>
      </c>
      <c r="Q77" s="7">
        <v>5</v>
      </c>
    </row>
    <row r="78" spans="1:17" x14ac:dyDescent="0.25">
      <c r="A78" s="5" t="s">
        <v>437</v>
      </c>
      <c r="B78" s="1" t="s">
        <v>438</v>
      </c>
      <c r="C78" s="1" t="s">
        <v>725</v>
      </c>
      <c r="D78" s="1" t="s">
        <v>1</v>
      </c>
      <c r="E78" s="1" t="s">
        <v>4</v>
      </c>
      <c r="F78" s="1">
        <v>15</v>
      </c>
      <c r="G78" s="1">
        <v>4.0999999999999996</v>
      </c>
      <c r="H78" s="35">
        <v>32.326000000000001</v>
      </c>
      <c r="I78" s="48">
        <f t="shared" si="3"/>
        <v>-86.178448000000003</v>
      </c>
      <c r="J78" s="48">
        <f t="shared" si="4"/>
        <v>86.178448000000003</v>
      </c>
      <c r="K78" s="48">
        <f t="shared" si="5"/>
        <v>-1.935398668551314</v>
      </c>
      <c r="L78" s="1">
        <v>1</v>
      </c>
      <c r="M78" s="1">
        <v>7</v>
      </c>
      <c r="N78" s="1">
        <v>2</v>
      </c>
      <c r="O78" s="1">
        <v>2024</v>
      </c>
      <c r="P78" s="1" t="s">
        <v>194</v>
      </c>
      <c r="Q78" s="6"/>
    </row>
    <row r="79" spans="1:17" x14ac:dyDescent="0.25">
      <c r="A79" s="5" t="s">
        <v>439</v>
      </c>
      <c r="B79" s="1" t="s">
        <v>440</v>
      </c>
      <c r="C79" s="1" t="s">
        <v>725</v>
      </c>
      <c r="D79" s="1" t="s">
        <v>1</v>
      </c>
      <c r="E79" s="1" t="s">
        <v>4</v>
      </c>
      <c r="F79" s="1">
        <v>15</v>
      </c>
      <c r="G79" s="1">
        <v>4.0999999999999996</v>
      </c>
      <c r="H79" s="35">
        <v>31.666</v>
      </c>
      <c r="I79" s="48">
        <f t="shared" si="3"/>
        <v>-83.968768000000011</v>
      </c>
      <c r="J79" s="48">
        <f t="shared" si="4"/>
        <v>83.968768000000011</v>
      </c>
      <c r="K79" s="48">
        <f t="shared" si="5"/>
        <v>-1.9241177812109904</v>
      </c>
      <c r="L79" s="1">
        <v>1</v>
      </c>
      <c r="M79" s="1">
        <v>7</v>
      </c>
      <c r="N79" s="1">
        <v>2</v>
      </c>
      <c r="O79" s="1">
        <v>2024</v>
      </c>
      <c r="P79" s="1" t="s">
        <v>24</v>
      </c>
      <c r="Q79" s="7">
        <v>2</v>
      </c>
    </row>
    <row r="80" spans="1:17" x14ac:dyDescent="0.25">
      <c r="A80" s="5" t="s">
        <v>441</v>
      </c>
      <c r="B80" s="1" t="s">
        <v>442</v>
      </c>
      <c r="C80" s="1" t="s">
        <v>725</v>
      </c>
      <c r="D80" s="1" t="s">
        <v>1</v>
      </c>
      <c r="E80" s="1" t="s">
        <v>4</v>
      </c>
      <c r="F80" s="1">
        <v>15</v>
      </c>
      <c r="G80" s="1">
        <v>4.2</v>
      </c>
      <c r="H80" s="35">
        <v>32.036000000000001</v>
      </c>
      <c r="I80" s="48">
        <f t="shared" si="3"/>
        <v>-85.207527999999996</v>
      </c>
      <c r="J80" s="48">
        <f t="shared" si="4"/>
        <v>85.207527999999996</v>
      </c>
      <c r="K80" s="48">
        <f t="shared" si="5"/>
        <v>-1.9304779659454885</v>
      </c>
      <c r="L80" s="1">
        <v>1</v>
      </c>
      <c r="M80" s="1">
        <v>7</v>
      </c>
      <c r="N80" s="1">
        <v>2</v>
      </c>
      <c r="O80" s="1">
        <v>2024</v>
      </c>
      <c r="P80" s="1" t="s">
        <v>194</v>
      </c>
      <c r="Q80" s="6"/>
    </row>
    <row r="81" spans="1:17" x14ac:dyDescent="0.25">
      <c r="A81" s="5" t="s">
        <v>443</v>
      </c>
      <c r="B81" s="1" t="s">
        <v>444</v>
      </c>
      <c r="C81" s="1" t="s">
        <v>725</v>
      </c>
      <c r="D81" s="1" t="s">
        <v>1</v>
      </c>
      <c r="E81" s="1" t="s">
        <v>4</v>
      </c>
      <c r="F81" s="1">
        <v>15</v>
      </c>
      <c r="G81" s="1">
        <v>4.2</v>
      </c>
      <c r="H81" s="35">
        <v>31.64</v>
      </c>
      <c r="I81" s="48">
        <f t="shared" si="3"/>
        <v>-83.881720000000001</v>
      </c>
      <c r="J81" s="48">
        <f t="shared" si="4"/>
        <v>83.881720000000001</v>
      </c>
      <c r="K81" s="48">
        <f t="shared" si="5"/>
        <v>-1.9236673271205633</v>
      </c>
      <c r="L81" s="1">
        <v>1</v>
      </c>
      <c r="M81" s="1">
        <v>7</v>
      </c>
      <c r="N81" s="1">
        <v>2</v>
      </c>
      <c r="O81" s="1">
        <v>2024</v>
      </c>
      <c r="P81" s="1" t="s">
        <v>24</v>
      </c>
      <c r="Q81" s="7">
        <v>3</v>
      </c>
    </row>
    <row r="82" spans="1:17" x14ac:dyDescent="0.25">
      <c r="A82" s="5" t="s">
        <v>445</v>
      </c>
      <c r="B82" s="1" t="s">
        <v>446</v>
      </c>
      <c r="C82" s="1" t="s">
        <v>725</v>
      </c>
      <c r="D82" s="1" t="s">
        <v>1</v>
      </c>
      <c r="E82" s="1" t="s">
        <v>2</v>
      </c>
      <c r="F82" s="1">
        <v>16</v>
      </c>
      <c r="G82" s="1">
        <v>4</v>
      </c>
      <c r="H82" s="39">
        <v>35.024999999999999</v>
      </c>
      <c r="I82" s="48">
        <f t="shared" si="3"/>
        <v>-95.214699999999993</v>
      </c>
      <c r="J82" s="48">
        <f t="shared" si="4"/>
        <v>95.214699999999993</v>
      </c>
      <c r="K82" s="48">
        <f t="shared" si="5"/>
        <v>-1.9787040033849197</v>
      </c>
      <c r="L82" s="1">
        <v>1</v>
      </c>
      <c r="M82" s="1">
        <v>7</v>
      </c>
      <c r="N82" s="1">
        <v>2</v>
      </c>
      <c r="O82" s="1">
        <v>2024</v>
      </c>
      <c r="P82" s="1" t="s">
        <v>194</v>
      </c>
      <c r="Q82" s="6"/>
    </row>
    <row r="83" spans="1:17" x14ac:dyDescent="0.25">
      <c r="A83" s="5" t="s">
        <v>447</v>
      </c>
      <c r="B83" s="1" t="s">
        <v>448</v>
      </c>
      <c r="C83" s="1" t="s">
        <v>725</v>
      </c>
      <c r="D83" s="1" t="s">
        <v>1</v>
      </c>
      <c r="E83" s="1" t="s">
        <v>2</v>
      </c>
      <c r="F83" s="1">
        <v>16</v>
      </c>
      <c r="G83" s="1">
        <v>4</v>
      </c>
      <c r="H83" s="39">
        <v>35.043999999999997</v>
      </c>
      <c r="I83" s="48">
        <f t="shared" si="3"/>
        <v>-95.278312</v>
      </c>
      <c r="J83" s="48">
        <f t="shared" si="4"/>
        <v>95.278312</v>
      </c>
      <c r="K83" s="48">
        <f t="shared" si="5"/>
        <v>-1.9789940543565503</v>
      </c>
      <c r="L83" s="1">
        <v>1</v>
      </c>
      <c r="M83" s="1">
        <v>7</v>
      </c>
      <c r="N83" s="1">
        <v>2</v>
      </c>
      <c r="O83" s="1">
        <v>2024</v>
      </c>
      <c r="P83" s="1" t="s">
        <v>24</v>
      </c>
      <c r="Q83" s="6"/>
    </row>
    <row r="84" spans="1:17" x14ac:dyDescent="0.25">
      <c r="A84" s="5" t="s">
        <v>449</v>
      </c>
      <c r="B84" s="1" t="s">
        <v>450</v>
      </c>
      <c r="C84" s="1" t="s">
        <v>725</v>
      </c>
      <c r="D84" s="1" t="s">
        <v>1</v>
      </c>
      <c r="E84" s="1" t="s">
        <v>2</v>
      </c>
      <c r="F84" s="1">
        <v>16.5</v>
      </c>
      <c r="G84" s="1">
        <v>4.5999999999999996</v>
      </c>
      <c r="H84" s="39">
        <v>37.359000000000002</v>
      </c>
      <c r="I84" s="48">
        <f t="shared" si="3"/>
        <v>-103.028932</v>
      </c>
      <c r="J84" s="48">
        <f t="shared" si="4"/>
        <v>103.028932</v>
      </c>
      <c r="K84" s="48">
        <f t="shared" si="5"/>
        <v>-2.0129591979436978</v>
      </c>
      <c r="L84" s="1">
        <v>1</v>
      </c>
      <c r="M84" s="1">
        <v>7</v>
      </c>
      <c r="N84" s="1">
        <v>2</v>
      </c>
      <c r="O84" s="1">
        <v>2024</v>
      </c>
      <c r="P84" s="1" t="s">
        <v>194</v>
      </c>
      <c r="Q84" s="6"/>
    </row>
    <row r="85" spans="1:17" x14ac:dyDescent="0.25">
      <c r="A85" s="5" t="s">
        <v>451</v>
      </c>
      <c r="B85" s="1" t="s">
        <v>452</v>
      </c>
      <c r="C85" s="1" t="s">
        <v>725</v>
      </c>
      <c r="D85" s="1" t="s">
        <v>1</v>
      </c>
      <c r="E85" s="1" t="s">
        <v>2</v>
      </c>
      <c r="F85" s="1">
        <v>16.5</v>
      </c>
      <c r="G85" s="1">
        <v>4.5999999999999996</v>
      </c>
      <c r="H85" s="39">
        <v>35.54</v>
      </c>
      <c r="I85" s="48">
        <f t="shared" si="3"/>
        <v>-96.938919999999996</v>
      </c>
      <c r="J85" s="48">
        <f t="shared" si="4"/>
        <v>96.938919999999996</v>
      </c>
      <c r="K85" s="48">
        <f t="shared" si="5"/>
        <v>-1.9864981769232246</v>
      </c>
      <c r="L85" s="1">
        <v>1</v>
      </c>
      <c r="M85" s="1">
        <v>7</v>
      </c>
      <c r="N85" s="1">
        <v>2</v>
      </c>
      <c r="O85" s="1">
        <v>2024</v>
      </c>
      <c r="P85" s="1" t="s">
        <v>24</v>
      </c>
      <c r="Q85" s="7">
        <v>8</v>
      </c>
    </row>
    <row r="86" spans="1:17" x14ac:dyDescent="0.25">
      <c r="A86" s="5" t="s">
        <v>453</v>
      </c>
      <c r="B86" s="1" t="s">
        <v>454</v>
      </c>
      <c r="C86" s="1" t="s">
        <v>725</v>
      </c>
      <c r="D86" s="1" t="s">
        <v>1</v>
      </c>
      <c r="E86" s="1" t="s">
        <v>2</v>
      </c>
      <c r="F86" s="1">
        <v>18</v>
      </c>
      <c r="G86" s="1">
        <v>4.5999999999999996</v>
      </c>
      <c r="H86" s="35">
        <v>31.23</v>
      </c>
      <c r="I86" s="48">
        <f t="shared" si="3"/>
        <v>-82.509039999999999</v>
      </c>
      <c r="J86" s="48">
        <f t="shared" si="4"/>
        <v>82.509039999999999</v>
      </c>
      <c r="K86" s="48">
        <f t="shared" si="5"/>
        <v>-1.9165015340897273</v>
      </c>
      <c r="L86" s="1">
        <v>1</v>
      </c>
      <c r="M86" s="1">
        <v>7</v>
      </c>
      <c r="N86" s="1">
        <v>2</v>
      </c>
      <c r="O86" s="1">
        <v>2024</v>
      </c>
      <c r="P86" s="1" t="s">
        <v>194</v>
      </c>
      <c r="Q86" s="6"/>
    </row>
    <row r="87" spans="1:17" x14ac:dyDescent="0.25">
      <c r="A87" s="5" t="s">
        <v>455</v>
      </c>
      <c r="B87" s="1" t="s">
        <v>456</v>
      </c>
      <c r="C87" s="1" t="s">
        <v>725</v>
      </c>
      <c r="D87" s="1" t="s">
        <v>1</v>
      </c>
      <c r="E87" s="1" t="s">
        <v>2</v>
      </c>
      <c r="F87" s="1">
        <v>18</v>
      </c>
      <c r="G87" s="1">
        <v>4.5999999999999996</v>
      </c>
      <c r="H87" s="35">
        <v>31.084</v>
      </c>
      <c r="I87" s="48">
        <f t="shared" si="3"/>
        <v>-82.020231999999993</v>
      </c>
      <c r="J87" s="48">
        <f t="shared" si="4"/>
        <v>82.020231999999993</v>
      </c>
      <c r="K87" s="48">
        <f t="shared" si="5"/>
        <v>-1.9139209933857173</v>
      </c>
      <c r="L87" s="1">
        <v>1</v>
      </c>
      <c r="M87" s="1">
        <v>7</v>
      </c>
      <c r="N87" s="1">
        <v>2</v>
      </c>
      <c r="O87" s="1">
        <v>2024</v>
      </c>
      <c r="P87" s="1" t="s">
        <v>24</v>
      </c>
      <c r="Q87" s="6"/>
    </row>
    <row r="88" spans="1:17" x14ac:dyDescent="0.25">
      <c r="A88" s="5" t="s">
        <v>457</v>
      </c>
      <c r="B88" s="1" t="s">
        <v>458</v>
      </c>
      <c r="C88" s="1" t="s">
        <v>725</v>
      </c>
      <c r="D88" s="1" t="s">
        <v>1</v>
      </c>
      <c r="E88" s="1" t="s">
        <v>4</v>
      </c>
      <c r="F88" s="1">
        <v>18.5</v>
      </c>
      <c r="G88" s="1">
        <v>4.8</v>
      </c>
      <c r="H88" s="35">
        <v>33.478999999999999</v>
      </c>
      <c r="I88" s="48">
        <f t="shared" si="3"/>
        <v>-90.038691999999998</v>
      </c>
      <c r="J88" s="48">
        <f t="shared" si="4"/>
        <v>90.038691999999998</v>
      </c>
      <c r="K88" s="48">
        <f t="shared" si="5"/>
        <v>-1.9544291773401614</v>
      </c>
      <c r="L88" s="1">
        <v>1</v>
      </c>
      <c r="M88" s="1">
        <v>7</v>
      </c>
      <c r="N88" s="1">
        <v>2</v>
      </c>
      <c r="O88" s="1">
        <v>2024</v>
      </c>
      <c r="P88" s="1" t="s">
        <v>194</v>
      </c>
      <c r="Q88" s="6"/>
    </row>
    <row r="89" spans="1:17" x14ac:dyDescent="0.25">
      <c r="A89" s="5" t="s">
        <v>459</v>
      </c>
      <c r="B89" s="1" t="s">
        <v>460</v>
      </c>
      <c r="C89" s="1" t="s">
        <v>725</v>
      </c>
      <c r="D89" s="1" t="s">
        <v>1</v>
      </c>
      <c r="E89" s="1" t="s">
        <v>4</v>
      </c>
      <c r="F89" s="1">
        <v>18.5</v>
      </c>
      <c r="G89" s="1">
        <v>4.8</v>
      </c>
      <c r="H89" s="35">
        <v>29.792000000000002</v>
      </c>
      <c r="I89" s="48">
        <f t="shared" si="3"/>
        <v>-77.694615999999996</v>
      </c>
      <c r="J89" s="48">
        <f t="shared" si="4"/>
        <v>77.694615999999996</v>
      </c>
      <c r="K89" s="48">
        <f t="shared" si="5"/>
        <v>-1.890390924560178</v>
      </c>
      <c r="L89" s="1">
        <v>1</v>
      </c>
      <c r="M89" s="1">
        <v>7</v>
      </c>
      <c r="N89" s="1">
        <v>2</v>
      </c>
      <c r="O89" s="1">
        <v>2024</v>
      </c>
      <c r="P89" s="1" t="s">
        <v>24</v>
      </c>
      <c r="Q89" s="7">
        <v>2</v>
      </c>
    </row>
    <row r="90" spans="1:17" x14ac:dyDescent="0.25">
      <c r="A90" s="5" t="s">
        <v>461</v>
      </c>
      <c r="B90" s="1" t="s">
        <v>462</v>
      </c>
      <c r="C90" s="1" t="s">
        <v>725</v>
      </c>
      <c r="D90" s="1" t="s">
        <v>1</v>
      </c>
      <c r="F90" s="1">
        <v>20</v>
      </c>
      <c r="G90" s="1">
        <v>4.2</v>
      </c>
      <c r="H90" s="1" t="s">
        <v>720</v>
      </c>
      <c r="I90" s="48"/>
      <c r="J90" s="48"/>
      <c r="K90" s="48"/>
      <c r="L90" s="1">
        <v>1</v>
      </c>
      <c r="M90" s="1">
        <v>7</v>
      </c>
      <c r="N90" s="1">
        <v>2</v>
      </c>
      <c r="O90" s="1">
        <v>2024</v>
      </c>
      <c r="P90" s="1" t="s">
        <v>136</v>
      </c>
      <c r="Q90" s="6"/>
    </row>
    <row r="91" spans="1:17" x14ac:dyDescent="0.25">
      <c r="A91" s="5" t="s">
        <v>463</v>
      </c>
      <c r="B91" s="1" t="s">
        <v>464</v>
      </c>
      <c r="C91" s="1" t="s">
        <v>725</v>
      </c>
      <c r="D91" s="1" t="s">
        <v>1</v>
      </c>
      <c r="F91" s="1">
        <v>15</v>
      </c>
      <c r="G91" s="1">
        <v>4</v>
      </c>
      <c r="H91" s="35">
        <v>33.603999999999999</v>
      </c>
      <c r="I91" s="48">
        <f t="shared" si="3"/>
        <v>-90.457191999999992</v>
      </c>
      <c r="J91" s="48">
        <f t="shared" si="4"/>
        <v>90.457191999999992</v>
      </c>
      <c r="K91" s="48">
        <f t="shared" si="5"/>
        <v>-1.9564431021161455</v>
      </c>
      <c r="L91" s="1">
        <v>1</v>
      </c>
      <c r="M91" s="1">
        <v>7</v>
      </c>
      <c r="N91" s="1">
        <v>2</v>
      </c>
      <c r="O91" s="1">
        <v>2024</v>
      </c>
      <c r="P91" s="1" t="s">
        <v>136</v>
      </c>
      <c r="Q91" s="6"/>
    </row>
    <row r="92" spans="1:17" x14ac:dyDescent="0.25">
      <c r="A92" s="8" t="s">
        <v>465</v>
      </c>
      <c r="B92" s="9" t="s">
        <v>466</v>
      </c>
      <c r="C92" s="1" t="s">
        <v>725</v>
      </c>
      <c r="D92" s="9" t="s">
        <v>1</v>
      </c>
      <c r="E92" s="10"/>
      <c r="F92" s="9">
        <v>5</v>
      </c>
      <c r="G92" s="9">
        <v>3</v>
      </c>
      <c r="H92" s="36">
        <v>34.643999999999998</v>
      </c>
      <c r="I92" s="48">
        <f t="shared" si="3"/>
        <v>-93.939111999999994</v>
      </c>
      <c r="J92" s="48">
        <f t="shared" si="4"/>
        <v>93.939111999999994</v>
      </c>
      <c r="K92" s="48">
        <f t="shared" si="5"/>
        <v>-1.9728464505106036</v>
      </c>
      <c r="L92" s="9">
        <v>1</v>
      </c>
      <c r="M92" s="9">
        <v>7</v>
      </c>
      <c r="N92" s="9">
        <v>2</v>
      </c>
      <c r="O92" s="9">
        <v>2024</v>
      </c>
      <c r="P92" s="9" t="s">
        <v>136</v>
      </c>
      <c r="Q92" s="11"/>
    </row>
    <row r="93" spans="1:17" x14ac:dyDescent="0.25">
      <c r="A93" s="3" t="s">
        <v>467</v>
      </c>
      <c r="B93" s="4">
        <v>1</v>
      </c>
      <c r="C93" s="4" t="s">
        <v>191</v>
      </c>
      <c r="D93" s="4" t="s">
        <v>1</v>
      </c>
      <c r="E93" s="12"/>
      <c r="F93" s="12"/>
      <c r="G93" s="4">
        <v>6.7</v>
      </c>
      <c r="H93" s="4" t="s">
        <v>720</v>
      </c>
      <c r="I93" s="48"/>
      <c r="J93" s="48"/>
      <c r="K93" s="48"/>
      <c r="L93" s="4">
        <v>1</v>
      </c>
      <c r="M93" s="4">
        <v>16</v>
      </c>
      <c r="N93" s="4">
        <v>2</v>
      </c>
      <c r="O93" s="4">
        <v>2024</v>
      </c>
      <c r="P93" s="4" t="s">
        <v>136</v>
      </c>
      <c r="Q93" s="13"/>
    </row>
    <row r="94" spans="1:17" x14ac:dyDescent="0.25">
      <c r="A94" s="5" t="s">
        <v>468</v>
      </c>
      <c r="B94" s="1">
        <v>2</v>
      </c>
      <c r="C94" s="1" t="s">
        <v>191</v>
      </c>
      <c r="D94" s="1" t="s">
        <v>1</v>
      </c>
      <c r="G94" s="1">
        <v>6.1</v>
      </c>
      <c r="H94" s="35">
        <v>34.920999999999999</v>
      </c>
      <c r="I94" s="48">
        <f t="shared" si="3"/>
        <v>-94.866507999999982</v>
      </c>
      <c r="J94" s="48">
        <f t="shared" si="4"/>
        <v>94.866507999999982</v>
      </c>
      <c r="K94" s="48">
        <f t="shared" si="5"/>
        <v>-1.9771129146605557</v>
      </c>
      <c r="L94" s="1">
        <v>2</v>
      </c>
      <c r="M94" s="1">
        <v>16</v>
      </c>
      <c r="N94" s="1">
        <v>2</v>
      </c>
      <c r="O94" s="1">
        <v>2024</v>
      </c>
      <c r="P94" s="1" t="s">
        <v>136</v>
      </c>
      <c r="Q94" s="6"/>
    </row>
    <row r="95" spans="1:17" x14ac:dyDescent="0.25">
      <c r="A95" s="5" t="s">
        <v>469</v>
      </c>
      <c r="B95" s="1">
        <v>3</v>
      </c>
      <c r="C95" s="1" t="s">
        <v>191</v>
      </c>
      <c r="D95" s="1" t="s">
        <v>1</v>
      </c>
      <c r="G95" s="1">
        <v>5.0999999999999996</v>
      </c>
      <c r="H95" s="35">
        <v>29.567</v>
      </c>
      <c r="I95" s="48">
        <f t="shared" si="3"/>
        <v>-76.941316</v>
      </c>
      <c r="J95" s="48">
        <f t="shared" si="4"/>
        <v>76.941316</v>
      </c>
      <c r="K95" s="48">
        <f t="shared" si="5"/>
        <v>-1.8861596101830456</v>
      </c>
      <c r="L95" s="1">
        <v>3</v>
      </c>
      <c r="M95" s="1">
        <v>16</v>
      </c>
      <c r="N95" s="1">
        <v>2</v>
      </c>
      <c r="O95" s="1">
        <v>2024</v>
      </c>
      <c r="P95" s="1" t="s">
        <v>194</v>
      </c>
      <c r="Q95" s="6"/>
    </row>
    <row r="96" spans="1:17" x14ac:dyDescent="0.25">
      <c r="A96" s="5" t="s">
        <v>470</v>
      </c>
      <c r="B96" s="1">
        <v>4</v>
      </c>
      <c r="C96" s="1" t="s">
        <v>191</v>
      </c>
      <c r="D96" s="1" t="s">
        <v>1</v>
      </c>
      <c r="E96" s="1" t="s">
        <v>2</v>
      </c>
      <c r="G96" s="1">
        <v>5.0999999999999996</v>
      </c>
      <c r="H96" s="35">
        <v>34.226999999999997</v>
      </c>
      <c r="I96" s="48">
        <f t="shared" si="3"/>
        <v>-92.542995999999988</v>
      </c>
      <c r="J96" s="48">
        <f t="shared" si="4"/>
        <v>92.542995999999988</v>
      </c>
      <c r="K96" s="48">
        <f t="shared" si="5"/>
        <v>-1.9663435553022595</v>
      </c>
      <c r="L96" s="1">
        <v>3</v>
      </c>
      <c r="M96" s="1">
        <v>16</v>
      </c>
      <c r="N96" s="1">
        <v>2</v>
      </c>
      <c r="O96" s="1">
        <v>2024</v>
      </c>
      <c r="P96" s="1" t="s">
        <v>24</v>
      </c>
      <c r="Q96" s="7">
        <v>4</v>
      </c>
    </row>
    <row r="97" spans="1:17" x14ac:dyDescent="0.25">
      <c r="A97" s="5" t="s">
        <v>471</v>
      </c>
      <c r="B97" s="1">
        <v>5</v>
      </c>
      <c r="C97" s="1" t="s">
        <v>191</v>
      </c>
      <c r="D97" s="1" t="s">
        <v>1</v>
      </c>
      <c r="G97" s="1">
        <v>4.5999999999999996</v>
      </c>
      <c r="H97" s="35">
        <v>34.521000000000001</v>
      </c>
      <c r="I97" s="48">
        <f t="shared" si="3"/>
        <v>-93.527308000000005</v>
      </c>
      <c r="J97" s="48">
        <f t="shared" si="4"/>
        <v>93.527308000000005</v>
      </c>
      <c r="K97" s="48">
        <f t="shared" si="5"/>
        <v>-1.970938434211023</v>
      </c>
      <c r="L97" s="1">
        <v>3</v>
      </c>
      <c r="M97" s="1">
        <v>16</v>
      </c>
      <c r="N97" s="1">
        <v>2</v>
      </c>
      <c r="O97" s="1">
        <v>2024</v>
      </c>
      <c r="P97" s="1" t="s">
        <v>194</v>
      </c>
      <c r="Q97" s="6"/>
    </row>
    <row r="98" spans="1:17" x14ac:dyDescent="0.25">
      <c r="A98" s="5" t="s">
        <v>472</v>
      </c>
      <c r="B98" s="1">
        <v>6</v>
      </c>
      <c r="C98" s="1" t="s">
        <v>191</v>
      </c>
      <c r="D98" s="1" t="s">
        <v>1</v>
      </c>
      <c r="E98" s="1" t="s">
        <v>2</v>
      </c>
      <c r="G98" s="1">
        <v>4.5999999999999996</v>
      </c>
      <c r="H98" s="1" t="s">
        <v>720</v>
      </c>
      <c r="I98" s="48"/>
      <c r="J98" s="48"/>
      <c r="K98" s="48"/>
      <c r="L98" s="1">
        <v>3</v>
      </c>
      <c r="M98" s="1">
        <v>16</v>
      </c>
      <c r="N98" s="1">
        <v>2</v>
      </c>
      <c r="O98" s="1">
        <v>2024</v>
      </c>
      <c r="P98" s="1" t="s">
        <v>24</v>
      </c>
      <c r="Q98" s="7">
        <v>1</v>
      </c>
    </row>
    <row r="99" spans="1:17" x14ac:dyDescent="0.25">
      <c r="A99" s="5" t="s">
        <v>473</v>
      </c>
      <c r="B99" s="1">
        <v>1</v>
      </c>
      <c r="C99" s="1" t="s">
        <v>199</v>
      </c>
      <c r="D99" s="1" t="s">
        <v>1</v>
      </c>
      <c r="G99" s="1">
        <v>2.5</v>
      </c>
      <c r="H99" s="39">
        <v>37.267000000000003</v>
      </c>
      <c r="I99" s="48">
        <f t="shared" si="3"/>
        <v>-102.72091600000002</v>
      </c>
      <c r="J99" s="48">
        <f t="shared" si="4"/>
        <v>102.72091600000002</v>
      </c>
      <c r="K99" s="48">
        <f t="shared" si="5"/>
        <v>-2.0116588835048765</v>
      </c>
      <c r="L99" s="1">
        <v>1</v>
      </c>
      <c r="M99" s="1">
        <v>28</v>
      </c>
      <c r="N99" s="1">
        <v>2</v>
      </c>
      <c r="O99" s="1">
        <v>2024</v>
      </c>
      <c r="P99" s="1" t="s">
        <v>194</v>
      </c>
      <c r="Q99" s="6"/>
    </row>
    <row r="100" spans="1:17" x14ac:dyDescent="0.25">
      <c r="A100" s="5" t="s">
        <v>474</v>
      </c>
      <c r="B100" s="1">
        <v>2</v>
      </c>
      <c r="C100" s="1" t="s">
        <v>199</v>
      </c>
      <c r="D100" s="1" t="s">
        <v>1</v>
      </c>
      <c r="E100" s="1" t="s">
        <v>2</v>
      </c>
      <c r="G100" s="1">
        <v>2.5</v>
      </c>
      <c r="H100" s="39">
        <v>36.716999999999999</v>
      </c>
      <c r="I100" s="48">
        <f t="shared" si="3"/>
        <v>-100.879516</v>
      </c>
      <c r="J100" s="48">
        <f t="shared" si="4"/>
        <v>100.879516</v>
      </c>
      <c r="K100" s="48">
        <f t="shared" si="5"/>
        <v>-2.0038029899108469</v>
      </c>
      <c r="L100" s="1">
        <v>1</v>
      </c>
      <c r="M100" s="1">
        <v>28</v>
      </c>
      <c r="N100" s="1">
        <v>2</v>
      </c>
      <c r="O100" s="1">
        <v>2024</v>
      </c>
      <c r="P100" s="1" t="s">
        <v>24</v>
      </c>
      <c r="Q100" s="7">
        <v>5</v>
      </c>
    </row>
    <row r="101" spans="1:17" x14ac:dyDescent="0.25">
      <c r="A101" s="5" t="s">
        <v>475</v>
      </c>
      <c r="B101" s="1">
        <v>3</v>
      </c>
      <c r="C101" s="1" t="s">
        <v>199</v>
      </c>
      <c r="D101" s="1" t="s">
        <v>1</v>
      </c>
      <c r="G101" s="1">
        <v>2.6</v>
      </c>
      <c r="H101" s="39">
        <v>35.319000000000003</v>
      </c>
      <c r="I101" s="48">
        <f t="shared" si="3"/>
        <v>-96.19901200000001</v>
      </c>
      <c r="J101" s="48">
        <f t="shared" si="4"/>
        <v>96.19901200000001</v>
      </c>
      <c r="K101" s="48">
        <f t="shared" si="5"/>
        <v>-1.9831706116932024</v>
      </c>
      <c r="L101" s="1">
        <v>1</v>
      </c>
      <c r="M101" s="1">
        <v>28</v>
      </c>
      <c r="N101" s="1">
        <v>2</v>
      </c>
      <c r="O101" s="1">
        <v>2024</v>
      </c>
      <c r="P101" s="1" t="s">
        <v>194</v>
      </c>
      <c r="Q101" s="6"/>
    </row>
    <row r="102" spans="1:17" x14ac:dyDescent="0.25">
      <c r="A102" s="5" t="s">
        <v>476</v>
      </c>
      <c r="B102" s="1">
        <v>4</v>
      </c>
      <c r="C102" s="1" t="s">
        <v>199</v>
      </c>
      <c r="D102" s="1" t="s">
        <v>1</v>
      </c>
      <c r="E102" s="1" t="s">
        <v>4</v>
      </c>
      <c r="G102" s="1">
        <v>2.6</v>
      </c>
      <c r="H102" s="35">
        <v>25.954000000000001</v>
      </c>
      <c r="I102" s="48">
        <f t="shared" si="3"/>
        <v>-64.844991999999991</v>
      </c>
      <c r="J102" s="48">
        <f t="shared" si="4"/>
        <v>64.844991999999991</v>
      </c>
      <c r="K102" s="48">
        <f t="shared" si="5"/>
        <v>-1.8118764410099348</v>
      </c>
      <c r="L102" s="1">
        <v>1</v>
      </c>
      <c r="M102" s="1">
        <v>28</v>
      </c>
      <c r="N102" s="1">
        <v>2</v>
      </c>
      <c r="O102" s="1">
        <v>2024</v>
      </c>
      <c r="P102" s="1" t="s">
        <v>24</v>
      </c>
      <c r="Q102" s="7">
        <v>5</v>
      </c>
    </row>
    <row r="103" spans="1:17" x14ac:dyDescent="0.25">
      <c r="A103" s="5" t="s">
        <v>477</v>
      </c>
      <c r="B103" s="1">
        <v>5</v>
      </c>
      <c r="C103" s="1" t="s">
        <v>199</v>
      </c>
      <c r="D103" s="1" t="s">
        <v>1</v>
      </c>
      <c r="G103" s="1">
        <v>3.1</v>
      </c>
      <c r="H103" s="39">
        <v>37.756999999999998</v>
      </c>
      <c r="I103" s="48">
        <f t="shared" si="3"/>
        <v>-104.361436</v>
      </c>
      <c r="J103" s="48">
        <f t="shared" si="4"/>
        <v>104.361436</v>
      </c>
      <c r="K103" s="48">
        <f t="shared" si="5"/>
        <v>-2.0185400463057737</v>
      </c>
      <c r="L103" s="1">
        <v>1</v>
      </c>
      <c r="M103" s="1">
        <v>28</v>
      </c>
      <c r="N103" s="1">
        <v>2</v>
      </c>
      <c r="O103" s="1">
        <v>2024</v>
      </c>
      <c r="P103" s="1" t="s">
        <v>194</v>
      </c>
      <c r="Q103" s="6"/>
    </row>
    <row r="104" spans="1:17" x14ac:dyDescent="0.25">
      <c r="A104" s="5" t="s">
        <v>478</v>
      </c>
      <c r="B104" s="1">
        <v>6</v>
      </c>
      <c r="C104" s="1" t="s">
        <v>199</v>
      </c>
      <c r="D104" s="1" t="s">
        <v>1</v>
      </c>
      <c r="E104" s="1" t="s">
        <v>4</v>
      </c>
      <c r="G104" s="1">
        <v>3.1</v>
      </c>
      <c r="H104" s="39">
        <v>35.908999999999999</v>
      </c>
      <c r="I104" s="48">
        <f t="shared" si="3"/>
        <v>-98.174331999999993</v>
      </c>
      <c r="J104" s="48">
        <f t="shared" si="4"/>
        <v>98.174331999999993</v>
      </c>
      <c r="K104" s="48">
        <f t="shared" si="5"/>
        <v>-1.9919979549162181</v>
      </c>
      <c r="L104" s="1">
        <v>1</v>
      </c>
      <c r="M104" s="1">
        <v>28</v>
      </c>
      <c r="N104" s="1">
        <v>2</v>
      </c>
      <c r="O104" s="1">
        <v>2024</v>
      </c>
      <c r="P104" s="1" t="s">
        <v>24</v>
      </c>
      <c r="Q104" s="7">
        <v>1</v>
      </c>
    </row>
    <row r="105" spans="1:17" x14ac:dyDescent="0.25">
      <c r="A105" s="5" t="s">
        <v>479</v>
      </c>
      <c r="B105" s="1">
        <v>7</v>
      </c>
      <c r="C105" s="1" t="s">
        <v>199</v>
      </c>
      <c r="D105" s="1" t="s">
        <v>1</v>
      </c>
      <c r="G105" s="1">
        <v>3.8</v>
      </c>
      <c r="H105" s="1" t="s">
        <v>720</v>
      </c>
      <c r="I105" s="48"/>
      <c r="J105" s="48"/>
      <c r="K105" s="48"/>
      <c r="L105" s="1">
        <v>1</v>
      </c>
      <c r="M105" s="1">
        <v>28</v>
      </c>
      <c r="N105" s="1">
        <v>2</v>
      </c>
      <c r="O105" s="1">
        <v>2024</v>
      </c>
      <c r="P105" s="1" t="s">
        <v>136</v>
      </c>
      <c r="Q105" s="6"/>
    </row>
    <row r="106" spans="1:17" x14ac:dyDescent="0.25">
      <c r="A106" s="5" t="s">
        <v>480</v>
      </c>
      <c r="B106" s="1">
        <v>8</v>
      </c>
      <c r="C106" s="1" t="s">
        <v>199</v>
      </c>
      <c r="D106" s="1" t="s">
        <v>1</v>
      </c>
      <c r="G106" s="1">
        <v>4</v>
      </c>
      <c r="H106" s="1" t="s">
        <v>720</v>
      </c>
      <c r="I106" s="48"/>
      <c r="J106" s="48"/>
      <c r="K106" s="48"/>
      <c r="L106" s="1">
        <v>1</v>
      </c>
      <c r="M106" s="1">
        <v>28</v>
      </c>
      <c r="N106" s="1">
        <v>2</v>
      </c>
      <c r="O106" s="1">
        <v>2024</v>
      </c>
      <c r="P106" s="1" t="s">
        <v>194</v>
      </c>
      <c r="Q106" s="6"/>
    </row>
    <row r="107" spans="1:17" x14ac:dyDescent="0.25">
      <c r="A107" s="5" t="s">
        <v>481</v>
      </c>
      <c r="B107" s="1">
        <v>9</v>
      </c>
      <c r="C107" s="1" t="s">
        <v>199</v>
      </c>
      <c r="D107" s="1" t="s">
        <v>1</v>
      </c>
      <c r="E107" s="1" t="s">
        <v>2</v>
      </c>
      <c r="G107" s="1">
        <v>4</v>
      </c>
      <c r="H107" s="35">
        <v>33.100999999999999</v>
      </c>
      <c r="I107" s="48">
        <f t="shared" si="3"/>
        <v>-88.773147999999992</v>
      </c>
      <c r="J107" s="48">
        <f t="shared" si="4"/>
        <v>88.773147999999992</v>
      </c>
      <c r="K107" s="48">
        <f t="shared" si="5"/>
        <v>-1.9482816207453197</v>
      </c>
      <c r="L107" s="1">
        <v>1</v>
      </c>
      <c r="M107" s="1">
        <v>28</v>
      </c>
      <c r="N107" s="1">
        <v>2</v>
      </c>
      <c r="O107" s="1">
        <v>2024</v>
      </c>
      <c r="P107" s="1" t="s">
        <v>24</v>
      </c>
      <c r="Q107" s="7">
        <v>1</v>
      </c>
    </row>
    <row r="108" spans="1:17" x14ac:dyDescent="0.25">
      <c r="A108" s="5" t="s">
        <v>482</v>
      </c>
      <c r="B108" s="1">
        <v>10</v>
      </c>
      <c r="C108" s="1" t="s">
        <v>199</v>
      </c>
      <c r="D108" s="1" t="s">
        <v>1</v>
      </c>
      <c r="G108" s="1">
        <v>5.3</v>
      </c>
      <c r="H108" s="39">
        <v>37.725999999999999</v>
      </c>
      <c r="I108" s="48">
        <f t="shared" si="3"/>
        <v>-104.25764799999999</v>
      </c>
      <c r="J108" s="48">
        <f t="shared" si="4"/>
        <v>104.25764799999999</v>
      </c>
      <c r="K108" s="48">
        <f t="shared" si="5"/>
        <v>-2.0181079232368551</v>
      </c>
      <c r="L108" s="1">
        <v>1</v>
      </c>
      <c r="M108" s="1">
        <v>28</v>
      </c>
      <c r="N108" s="1">
        <v>2</v>
      </c>
      <c r="O108" s="1">
        <v>2024</v>
      </c>
      <c r="P108" s="1" t="s">
        <v>194</v>
      </c>
      <c r="Q108" s="6"/>
    </row>
    <row r="109" spans="1:17" x14ac:dyDescent="0.25">
      <c r="A109" s="5" t="s">
        <v>483</v>
      </c>
      <c r="B109" s="1">
        <v>11</v>
      </c>
      <c r="C109" s="1" t="s">
        <v>199</v>
      </c>
      <c r="D109" s="1" t="s">
        <v>1</v>
      </c>
      <c r="E109" s="1" t="s">
        <v>2</v>
      </c>
      <c r="G109" s="1">
        <v>5.3</v>
      </c>
      <c r="H109" s="39">
        <v>37.448</v>
      </c>
      <c r="I109" s="48">
        <f t="shared" si="3"/>
        <v>-103.32690399999998</v>
      </c>
      <c r="J109" s="48">
        <f t="shared" si="4"/>
        <v>103.32690399999998</v>
      </c>
      <c r="K109" s="48">
        <f t="shared" si="5"/>
        <v>-2.0142134167514705</v>
      </c>
      <c r="L109" s="1">
        <v>1</v>
      </c>
      <c r="M109" s="1">
        <v>28</v>
      </c>
      <c r="N109" s="1">
        <v>2</v>
      </c>
      <c r="O109" s="1">
        <v>2024</v>
      </c>
      <c r="P109" s="1" t="s">
        <v>24</v>
      </c>
      <c r="Q109" s="7">
        <v>1</v>
      </c>
    </row>
    <row r="110" spans="1:17" x14ac:dyDescent="0.25">
      <c r="A110" s="5" t="s">
        <v>484</v>
      </c>
      <c r="B110" s="1">
        <v>12</v>
      </c>
      <c r="C110" s="1" t="s">
        <v>199</v>
      </c>
      <c r="D110" s="1" t="s">
        <v>1</v>
      </c>
      <c r="G110" s="1">
        <v>4.4000000000000004</v>
      </c>
      <c r="H110" s="39">
        <v>35.655000000000001</v>
      </c>
      <c r="I110" s="48">
        <f t="shared" si="3"/>
        <v>-97.323939999999993</v>
      </c>
      <c r="J110" s="48">
        <f t="shared" si="4"/>
        <v>97.323939999999993</v>
      </c>
      <c r="K110" s="48">
        <f t="shared" si="5"/>
        <v>-1.9882196823140859</v>
      </c>
      <c r="L110" s="1">
        <v>1</v>
      </c>
      <c r="M110" s="1">
        <v>28</v>
      </c>
      <c r="N110" s="1">
        <v>2</v>
      </c>
      <c r="O110" s="1">
        <v>2024</v>
      </c>
      <c r="P110" s="1" t="s">
        <v>194</v>
      </c>
      <c r="Q110" s="6"/>
    </row>
    <row r="111" spans="1:17" x14ac:dyDescent="0.25">
      <c r="A111" s="5" t="s">
        <v>485</v>
      </c>
      <c r="B111" s="1">
        <v>13</v>
      </c>
      <c r="C111" s="1" t="s">
        <v>199</v>
      </c>
      <c r="D111" s="1" t="s">
        <v>1</v>
      </c>
      <c r="E111" s="1" t="s">
        <v>4</v>
      </c>
      <c r="G111" s="1">
        <v>4.4000000000000004</v>
      </c>
      <c r="H111" s="1" t="s">
        <v>720</v>
      </c>
      <c r="I111" s="48"/>
      <c r="J111" s="48"/>
      <c r="K111" s="48"/>
      <c r="L111" s="1">
        <v>1</v>
      </c>
      <c r="M111" s="1">
        <v>28</v>
      </c>
      <c r="N111" s="1">
        <v>2</v>
      </c>
      <c r="O111" s="1">
        <v>2024</v>
      </c>
      <c r="P111" s="1" t="s">
        <v>24</v>
      </c>
      <c r="Q111" s="7">
        <v>1</v>
      </c>
    </row>
    <row r="112" spans="1:17" x14ac:dyDescent="0.25">
      <c r="A112" s="5" t="s">
        <v>486</v>
      </c>
      <c r="B112" s="1">
        <v>14</v>
      </c>
      <c r="C112" s="1" t="s">
        <v>199</v>
      </c>
      <c r="D112" s="1" t="s">
        <v>1</v>
      </c>
      <c r="G112" s="1">
        <v>1.3</v>
      </c>
      <c r="H112" s="1" t="s">
        <v>720</v>
      </c>
      <c r="I112" s="48"/>
      <c r="J112" s="48"/>
      <c r="K112" s="48"/>
      <c r="L112" s="1">
        <v>1</v>
      </c>
      <c r="M112" s="1">
        <v>28</v>
      </c>
      <c r="N112" s="1">
        <v>2</v>
      </c>
      <c r="O112" s="1">
        <v>2024</v>
      </c>
      <c r="P112" s="1" t="s">
        <v>194</v>
      </c>
      <c r="Q112" s="6"/>
    </row>
    <row r="113" spans="1:17" x14ac:dyDescent="0.25">
      <c r="A113" s="5" t="s">
        <v>487</v>
      </c>
      <c r="B113" s="1">
        <v>15</v>
      </c>
      <c r="C113" s="1" t="s">
        <v>199</v>
      </c>
      <c r="D113" s="1" t="s">
        <v>1</v>
      </c>
      <c r="E113" s="1" t="s">
        <v>2</v>
      </c>
      <c r="G113" s="1">
        <v>1.3</v>
      </c>
      <c r="H113" s="1" t="s">
        <v>720</v>
      </c>
      <c r="I113" s="48"/>
      <c r="J113" s="48"/>
      <c r="K113" s="48"/>
      <c r="L113" s="1">
        <v>1</v>
      </c>
      <c r="M113" s="1">
        <v>28</v>
      </c>
      <c r="N113" s="1">
        <v>2</v>
      </c>
      <c r="O113" s="1">
        <v>2024</v>
      </c>
      <c r="P113" s="1" t="s">
        <v>24</v>
      </c>
      <c r="Q113" s="7">
        <v>1</v>
      </c>
    </row>
    <row r="114" spans="1:17" x14ac:dyDescent="0.25">
      <c r="A114" s="5" t="s">
        <v>488</v>
      </c>
      <c r="B114" s="1">
        <v>16</v>
      </c>
      <c r="C114" s="1" t="s">
        <v>199</v>
      </c>
      <c r="D114" s="1" t="s">
        <v>1</v>
      </c>
      <c r="G114" s="1">
        <v>1.5</v>
      </c>
      <c r="H114" s="1" t="s">
        <v>720</v>
      </c>
      <c r="I114" s="48"/>
      <c r="J114" s="48"/>
      <c r="K114" s="48"/>
      <c r="L114" s="1">
        <v>1</v>
      </c>
      <c r="M114" s="1">
        <v>28</v>
      </c>
      <c r="N114" s="1">
        <v>2</v>
      </c>
      <c r="O114" s="1">
        <v>2024</v>
      </c>
      <c r="P114" s="1" t="s">
        <v>194</v>
      </c>
      <c r="Q114" s="6"/>
    </row>
    <row r="115" spans="1:17" x14ac:dyDescent="0.25">
      <c r="A115" s="5" t="s">
        <v>489</v>
      </c>
      <c r="B115" s="1">
        <v>17</v>
      </c>
      <c r="C115" s="1" t="s">
        <v>199</v>
      </c>
      <c r="D115" s="1" t="s">
        <v>1</v>
      </c>
      <c r="E115" s="1" t="s">
        <v>2</v>
      </c>
      <c r="G115" s="1">
        <v>1.5</v>
      </c>
      <c r="H115" s="1" t="s">
        <v>720</v>
      </c>
      <c r="I115" s="48"/>
      <c r="J115" s="48"/>
      <c r="K115" s="48"/>
      <c r="L115" s="1">
        <v>1</v>
      </c>
      <c r="M115" s="1">
        <v>28</v>
      </c>
      <c r="N115" s="1">
        <v>2</v>
      </c>
      <c r="O115" s="1">
        <v>2024</v>
      </c>
      <c r="P115" s="1" t="s">
        <v>24</v>
      </c>
      <c r="Q115" s="7">
        <v>1</v>
      </c>
    </row>
    <row r="116" spans="1:17" x14ac:dyDescent="0.25">
      <c r="A116" s="5" t="s">
        <v>490</v>
      </c>
      <c r="B116" s="1">
        <v>18</v>
      </c>
      <c r="C116" s="1" t="s">
        <v>199</v>
      </c>
      <c r="D116" s="1" t="s">
        <v>1</v>
      </c>
      <c r="G116" s="1">
        <v>1.8</v>
      </c>
      <c r="H116" s="1" t="s">
        <v>720</v>
      </c>
      <c r="I116" s="48"/>
      <c r="J116" s="48"/>
      <c r="K116" s="48"/>
      <c r="L116" s="1">
        <v>1</v>
      </c>
      <c r="M116" s="1">
        <v>28</v>
      </c>
      <c r="N116" s="1">
        <v>2</v>
      </c>
      <c r="O116" s="1">
        <v>2024</v>
      </c>
      <c r="P116" s="1" t="s">
        <v>194</v>
      </c>
      <c r="Q116" s="6"/>
    </row>
    <row r="117" spans="1:17" x14ac:dyDescent="0.25">
      <c r="A117" s="5" t="s">
        <v>491</v>
      </c>
      <c r="B117" s="1">
        <v>19</v>
      </c>
      <c r="C117" s="1" t="s">
        <v>199</v>
      </c>
      <c r="D117" s="1" t="s">
        <v>1</v>
      </c>
      <c r="E117" s="1" t="s">
        <v>4</v>
      </c>
      <c r="G117" s="1">
        <v>1.8</v>
      </c>
      <c r="H117" s="35">
        <v>31.715</v>
      </c>
      <c r="I117" s="48">
        <f t="shared" si="3"/>
        <v>-84.132820000000009</v>
      </c>
      <c r="J117" s="48">
        <f t="shared" si="4"/>
        <v>84.132820000000009</v>
      </c>
      <c r="K117" s="48">
        <f t="shared" si="5"/>
        <v>-1.9249654460285734</v>
      </c>
      <c r="L117" s="1">
        <v>1</v>
      </c>
      <c r="M117" s="1">
        <v>28</v>
      </c>
      <c r="N117" s="1">
        <v>2</v>
      </c>
      <c r="O117" s="1">
        <v>2024</v>
      </c>
      <c r="P117" s="1" t="s">
        <v>24</v>
      </c>
      <c r="Q117" s="7">
        <v>1</v>
      </c>
    </row>
    <row r="118" spans="1:17" x14ac:dyDescent="0.25">
      <c r="A118" s="5" t="s">
        <v>492</v>
      </c>
      <c r="B118" s="1" t="s">
        <v>493</v>
      </c>
      <c r="C118" s="1" t="s">
        <v>220</v>
      </c>
      <c r="D118" s="1" t="s">
        <v>1</v>
      </c>
      <c r="G118" s="1">
        <v>7.1</v>
      </c>
      <c r="H118" s="1" t="s">
        <v>720</v>
      </c>
      <c r="I118" s="48"/>
      <c r="J118" s="48"/>
      <c r="K118" s="48"/>
      <c r="M118" s="1">
        <v>12</v>
      </c>
      <c r="N118" s="1">
        <v>3</v>
      </c>
      <c r="O118" s="1">
        <v>2024</v>
      </c>
      <c r="P118" s="1" t="s">
        <v>194</v>
      </c>
      <c r="Q118" s="6"/>
    </row>
    <row r="119" spans="1:17" x14ac:dyDescent="0.25">
      <c r="A119" s="5" t="s">
        <v>494</v>
      </c>
      <c r="B119" s="1" t="s">
        <v>495</v>
      </c>
      <c r="C119" s="1" t="s">
        <v>220</v>
      </c>
      <c r="D119" s="1" t="s">
        <v>1</v>
      </c>
      <c r="E119" s="1" t="s">
        <v>2</v>
      </c>
      <c r="G119" s="1">
        <v>7.1</v>
      </c>
      <c r="H119" s="35">
        <v>32.921999999999997</v>
      </c>
      <c r="I119" s="48">
        <f t="shared" si="3"/>
        <v>-88.173855999999972</v>
      </c>
      <c r="J119" s="48">
        <f t="shared" si="4"/>
        <v>88.173855999999972</v>
      </c>
      <c r="K119" s="48">
        <f t="shared" si="5"/>
        <v>-1.9453398336799259</v>
      </c>
      <c r="M119" s="1">
        <v>12</v>
      </c>
      <c r="N119" s="1">
        <v>3</v>
      </c>
      <c r="O119" s="1">
        <v>2024</v>
      </c>
      <c r="P119" s="1" t="s">
        <v>24</v>
      </c>
      <c r="Q119" s="7">
        <v>1</v>
      </c>
    </row>
    <row r="120" spans="1:17" x14ac:dyDescent="0.25">
      <c r="A120" s="5" t="s">
        <v>496</v>
      </c>
      <c r="B120" s="1" t="s">
        <v>497</v>
      </c>
      <c r="C120" s="1" t="s">
        <v>220</v>
      </c>
      <c r="D120" s="1" t="s">
        <v>1</v>
      </c>
      <c r="G120" s="1">
        <v>8.6999999999999993</v>
      </c>
      <c r="H120" s="39">
        <v>36.404000000000003</v>
      </c>
      <c r="I120" s="48">
        <f t="shared" si="3"/>
        <v>-99.831592000000001</v>
      </c>
      <c r="J120" s="48">
        <f t="shared" si="4"/>
        <v>99.831592000000001</v>
      </c>
      <c r="K120" s="48">
        <f t="shared" si="5"/>
        <v>-1.9992679967997915</v>
      </c>
      <c r="M120" s="1">
        <v>12</v>
      </c>
      <c r="N120" s="1">
        <v>3</v>
      </c>
      <c r="O120" s="1">
        <v>2024</v>
      </c>
      <c r="P120" s="1" t="s">
        <v>194</v>
      </c>
      <c r="Q120" s="6"/>
    </row>
    <row r="121" spans="1:17" x14ac:dyDescent="0.25">
      <c r="A121" s="5" t="s">
        <v>498</v>
      </c>
      <c r="B121" s="1" t="s">
        <v>499</v>
      </c>
      <c r="C121" s="1" t="s">
        <v>220</v>
      </c>
      <c r="D121" s="1" t="s">
        <v>1</v>
      </c>
      <c r="E121" s="1" t="s">
        <v>2</v>
      </c>
      <c r="G121" s="1">
        <v>8.6999999999999993</v>
      </c>
      <c r="H121" s="35">
        <v>33.69</v>
      </c>
      <c r="I121" s="48">
        <f t="shared" si="3"/>
        <v>-90.745119999999986</v>
      </c>
      <c r="J121" s="48">
        <f t="shared" si="4"/>
        <v>90.745119999999986</v>
      </c>
      <c r="K121" s="48">
        <f t="shared" si="5"/>
        <v>-1.9578232792832795</v>
      </c>
      <c r="M121" s="1">
        <v>12</v>
      </c>
      <c r="N121" s="1">
        <v>3</v>
      </c>
      <c r="O121" s="1">
        <v>2024</v>
      </c>
      <c r="P121" s="1" t="s">
        <v>24</v>
      </c>
      <c r="Q121" s="7">
        <v>1</v>
      </c>
    </row>
    <row r="122" spans="1:17" x14ac:dyDescent="0.25">
      <c r="A122" s="5" t="s">
        <v>500</v>
      </c>
      <c r="B122" s="1" t="s">
        <v>501</v>
      </c>
      <c r="C122" s="1" t="s">
        <v>220</v>
      </c>
      <c r="D122" s="1" t="s">
        <v>1</v>
      </c>
      <c r="G122" s="1">
        <v>8.5</v>
      </c>
      <c r="H122" s="1" t="s">
        <v>720</v>
      </c>
      <c r="I122" s="48"/>
      <c r="J122" s="48"/>
      <c r="K122" s="48"/>
      <c r="M122" s="1">
        <v>12</v>
      </c>
      <c r="N122" s="1">
        <v>3</v>
      </c>
      <c r="O122" s="1">
        <v>2024</v>
      </c>
      <c r="P122" s="1" t="s">
        <v>194</v>
      </c>
      <c r="Q122" s="6"/>
    </row>
    <row r="123" spans="1:17" x14ac:dyDescent="0.25">
      <c r="A123" s="5" t="s">
        <v>502</v>
      </c>
      <c r="B123" s="1" t="s">
        <v>503</v>
      </c>
      <c r="C123" s="1" t="s">
        <v>220</v>
      </c>
      <c r="D123" s="1" t="s">
        <v>1</v>
      </c>
      <c r="E123" s="1" t="s">
        <v>4</v>
      </c>
      <c r="G123" s="1">
        <v>8.5</v>
      </c>
      <c r="H123" s="39">
        <v>35.317999999999998</v>
      </c>
      <c r="I123" s="48">
        <f t="shared" si="3"/>
        <v>-96.195663999999994</v>
      </c>
      <c r="J123" s="48">
        <f t="shared" si="4"/>
        <v>96.195663999999994</v>
      </c>
      <c r="K123" s="48">
        <f t="shared" si="5"/>
        <v>-1.9831554967434981</v>
      </c>
      <c r="M123" s="1">
        <v>12</v>
      </c>
      <c r="N123" s="1">
        <v>3</v>
      </c>
      <c r="O123" s="1">
        <v>2024</v>
      </c>
      <c r="P123" s="1" t="s">
        <v>24</v>
      </c>
      <c r="Q123" s="7">
        <v>1</v>
      </c>
    </row>
    <row r="124" spans="1:17" x14ac:dyDescent="0.25">
      <c r="A124" s="5" t="s">
        <v>504</v>
      </c>
      <c r="B124" s="1" t="s">
        <v>505</v>
      </c>
      <c r="C124" s="1" t="s">
        <v>220</v>
      </c>
      <c r="D124" s="1" t="s">
        <v>1</v>
      </c>
      <c r="G124" s="1">
        <v>5.6</v>
      </c>
      <c r="H124" s="1" t="s">
        <v>720</v>
      </c>
      <c r="I124" s="48"/>
      <c r="J124" s="48"/>
      <c r="K124" s="48"/>
      <c r="M124" s="1">
        <v>12</v>
      </c>
      <c r="N124" s="1">
        <v>3</v>
      </c>
      <c r="O124" s="1">
        <v>2024</v>
      </c>
      <c r="P124" s="1" t="s">
        <v>194</v>
      </c>
      <c r="Q124" s="6"/>
    </row>
    <row r="125" spans="1:17" x14ac:dyDescent="0.25">
      <c r="A125" s="5" t="s">
        <v>506</v>
      </c>
      <c r="B125" s="1" t="s">
        <v>507</v>
      </c>
      <c r="C125" s="1" t="s">
        <v>220</v>
      </c>
      <c r="D125" s="1" t="s">
        <v>1</v>
      </c>
      <c r="E125" s="1" t="s">
        <v>2</v>
      </c>
      <c r="G125" s="1">
        <v>5.6</v>
      </c>
      <c r="H125" s="35">
        <v>33.671999999999997</v>
      </c>
      <c r="I125" s="48">
        <f t="shared" si="3"/>
        <v>-90.684855999999996</v>
      </c>
      <c r="J125" s="48">
        <f t="shared" si="4"/>
        <v>90.684855999999996</v>
      </c>
      <c r="K125" s="48">
        <f t="shared" si="5"/>
        <v>-1.9575347677131745</v>
      </c>
      <c r="M125" s="1">
        <v>12</v>
      </c>
      <c r="N125" s="1">
        <v>3</v>
      </c>
      <c r="O125" s="1">
        <v>2024</v>
      </c>
      <c r="P125" s="1" t="s">
        <v>24</v>
      </c>
      <c r="Q125" s="7">
        <v>1</v>
      </c>
    </row>
    <row r="126" spans="1:17" x14ac:dyDescent="0.25">
      <c r="A126" s="5" t="s">
        <v>508</v>
      </c>
      <c r="B126" s="1" t="s">
        <v>493</v>
      </c>
      <c r="C126" s="1" t="s">
        <v>236</v>
      </c>
      <c r="D126" s="1" t="s">
        <v>1</v>
      </c>
      <c r="G126" s="1">
        <v>0.7</v>
      </c>
      <c r="H126" s="1" t="s">
        <v>720</v>
      </c>
      <c r="I126" s="48"/>
      <c r="J126" s="48"/>
      <c r="K126" s="48"/>
      <c r="L126" s="1">
        <v>1</v>
      </c>
      <c r="M126" s="1">
        <v>13</v>
      </c>
      <c r="N126" s="1">
        <v>3</v>
      </c>
      <c r="O126" s="1">
        <v>2024</v>
      </c>
      <c r="P126" s="1" t="s">
        <v>194</v>
      </c>
      <c r="Q126" s="6"/>
    </row>
    <row r="127" spans="1:17" x14ac:dyDescent="0.25">
      <c r="A127" s="5" t="s">
        <v>509</v>
      </c>
      <c r="B127" s="1" t="s">
        <v>495</v>
      </c>
      <c r="C127" s="1" t="s">
        <v>236</v>
      </c>
      <c r="D127" s="1" t="s">
        <v>1</v>
      </c>
      <c r="E127" s="1" t="s">
        <v>2</v>
      </c>
      <c r="G127" s="1">
        <v>0.7</v>
      </c>
      <c r="H127" s="35">
        <v>33.304000000000002</v>
      </c>
      <c r="I127" s="48">
        <f t="shared" si="3"/>
        <v>-89.452792000000017</v>
      </c>
      <c r="J127" s="48">
        <f t="shared" si="4"/>
        <v>89.452792000000017</v>
      </c>
      <c r="K127" s="48">
        <f t="shared" si="5"/>
        <v>-1.9515939003116671</v>
      </c>
      <c r="L127" s="1">
        <v>1</v>
      </c>
      <c r="M127" s="1">
        <v>13</v>
      </c>
      <c r="N127" s="1">
        <v>3</v>
      </c>
      <c r="O127" s="1">
        <v>2024</v>
      </c>
      <c r="P127" s="1" t="s">
        <v>24</v>
      </c>
      <c r="Q127" s="7">
        <v>1</v>
      </c>
    </row>
    <row r="128" spans="1:17" x14ac:dyDescent="0.25">
      <c r="A128" s="5" t="s">
        <v>510</v>
      </c>
      <c r="B128" s="1" t="s">
        <v>497</v>
      </c>
      <c r="C128" s="1" t="s">
        <v>236</v>
      </c>
      <c r="G128" s="1">
        <v>0.6</v>
      </c>
      <c r="H128" s="1" t="s">
        <v>720</v>
      </c>
      <c r="I128" s="48"/>
      <c r="J128" s="48"/>
      <c r="K128" s="48"/>
      <c r="L128" s="1">
        <v>1</v>
      </c>
      <c r="M128" s="1">
        <v>13</v>
      </c>
      <c r="N128" s="1">
        <v>3</v>
      </c>
      <c r="O128" s="1">
        <v>2024</v>
      </c>
      <c r="P128" s="1" t="s">
        <v>136</v>
      </c>
      <c r="Q128" s="6"/>
    </row>
    <row r="129" spans="1:17" x14ac:dyDescent="0.25">
      <c r="A129" s="5" t="s">
        <v>511</v>
      </c>
      <c r="B129" s="1" t="s">
        <v>499</v>
      </c>
      <c r="C129" s="1" t="s">
        <v>236</v>
      </c>
      <c r="D129" s="1" t="s">
        <v>1</v>
      </c>
      <c r="G129" s="1">
        <v>3.2</v>
      </c>
      <c r="H129" s="35">
        <v>34.749000000000002</v>
      </c>
      <c r="I129" s="48">
        <f t="shared" si="3"/>
        <v>-94.290651999999994</v>
      </c>
      <c r="J129" s="48">
        <f t="shared" si="4"/>
        <v>94.290651999999994</v>
      </c>
      <c r="K129" s="48">
        <f t="shared" si="5"/>
        <v>-1.9744686388025008</v>
      </c>
      <c r="L129" s="1">
        <v>1</v>
      </c>
      <c r="M129" s="1">
        <v>13</v>
      </c>
      <c r="N129" s="1">
        <v>3</v>
      </c>
      <c r="O129" s="1">
        <v>2024</v>
      </c>
      <c r="P129" s="1" t="s">
        <v>194</v>
      </c>
      <c r="Q129" s="6"/>
    </row>
    <row r="130" spans="1:17" x14ac:dyDescent="0.25">
      <c r="A130" s="5" t="s">
        <v>512</v>
      </c>
      <c r="B130" s="1" t="s">
        <v>501</v>
      </c>
      <c r="C130" s="1" t="s">
        <v>236</v>
      </c>
      <c r="D130" s="1" t="s">
        <v>1</v>
      </c>
      <c r="E130" s="1" t="s">
        <v>2</v>
      </c>
      <c r="G130" s="1">
        <v>3.2</v>
      </c>
      <c r="H130" s="35">
        <v>34.860999999999997</v>
      </c>
      <c r="I130" s="48">
        <f t="shared" si="3"/>
        <v>-94.665627999999998</v>
      </c>
      <c r="J130" s="48">
        <f t="shared" si="4"/>
        <v>94.665627999999998</v>
      </c>
      <c r="K130" s="48">
        <f t="shared" si="5"/>
        <v>-1.9761923202955811</v>
      </c>
      <c r="L130" s="1">
        <v>1</v>
      </c>
      <c r="M130" s="1">
        <v>13</v>
      </c>
      <c r="N130" s="1">
        <v>3</v>
      </c>
      <c r="O130" s="1">
        <v>2024</v>
      </c>
      <c r="P130" s="1" t="s">
        <v>24</v>
      </c>
      <c r="Q130" s="7">
        <v>1</v>
      </c>
    </row>
    <row r="131" spans="1:17" x14ac:dyDescent="0.25">
      <c r="A131" s="5" t="s">
        <v>513</v>
      </c>
      <c r="B131" s="1" t="s">
        <v>503</v>
      </c>
      <c r="C131" s="1" t="s">
        <v>236</v>
      </c>
      <c r="D131" s="1" t="s">
        <v>1</v>
      </c>
      <c r="G131" s="1">
        <v>3.2</v>
      </c>
      <c r="H131" s="39">
        <v>35.296999999999997</v>
      </c>
      <c r="I131" s="48">
        <f t="shared" ref="I131:I189" si="6">-3.348*H131+22.049</f>
        <v>-96.125355999999982</v>
      </c>
      <c r="J131" s="48">
        <f t="shared" ref="J131:J194" si="7">I131*-1</f>
        <v>96.125355999999982</v>
      </c>
      <c r="K131" s="48">
        <f t="shared" ref="K131:K194" si="8">LOG10(J131) * -1</f>
        <v>-1.982837961220923</v>
      </c>
      <c r="L131" s="1">
        <v>1</v>
      </c>
      <c r="M131" s="1">
        <v>13</v>
      </c>
      <c r="N131" s="1">
        <v>3</v>
      </c>
      <c r="O131" s="1">
        <v>2024</v>
      </c>
      <c r="P131" s="1" t="s">
        <v>194</v>
      </c>
      <c r="Q131" s="6"/>
    </row>
    <row r="132" spans="1:17" x14ac:dyDescent="0.25">
      <c r="A132" s="5" t="s">
        <v>514</v>
      </c>
      <c r="B132" s="1" t="s">
        <v>505</v>
      </c>
      <c r="C132" s="1" t="s">
        <v>236</v>
      </c>
      <c r="D132" s="1" t="s">
        <v>1</v>
      </c>
      <c r="E132" s="1" t="s">
        <v>4</v>
      </c>
      <c r="G132" s="1">
        <v>3.2</v>
      </c>
      <c r="H132" s="1" t="s">
        <v>720</v>
      </c>
      <c r="I132" s="48"/>
      <c r="J132" s="48"/>
      <c r="K132" s="48"/>
      <c r="L132" s="1">
        <v>1</v>
      </c>
      <c r="M132" s="1">
        <v>13</v>
      </c>
      <c r="N132" s="1">
        <v>3</v>
      </c>
      <c r="O132" s="1">
        <v>2024</v>
      </c>
      <c r="P132" s="1" t="s">
        <v>24</v>
      </c>
      <c r="Q132" s="7">
        <v>2</v>
      </c>
    </row>
    <row r="133" spans="1:17" x14ac:dyDescent="0.25">
      <c r="A133" s="5" t="s">
        <v>515</v>
      </c>
      <c r="B133" s="1" t="s">
        <v>507</v>
      </c>
      <c r="C133" s="1" t="s">
        <v>236</v>
      </c>
      <c r="D133" s="1" t="s">
        <v>1</v>
      </c>
      <c r="G133" s="1">
        <v>3.7</v>
      </c>
      <c r="H133" s="35">
        <v>30.67</v>
      </c>
      <c r="I133" s="48">
        <f t="shared" si="6"/>
        <v>-80.634160000000008</v>
      </c>
      <c r="J133" s="48">
        <f t="shared" si="7"/>
        <v>80.634160000000008</v>
      </c>
      <c r="K133" s="48">
        <f t="shared" si="8"/>
        <v>-1.9065190660803906</v>
      </c>
      <c r="L133" s="1">
        <v>1</v>
      </c>
      <c r="M133" s="1">
        <v>13</v>
      </c>
      <c r="N133" s="1">
        <v>3</v>
      </c>
      <c r="O133" s="1">
        <v>2024</v>
      </c>
      <c r="P133" s="1" t="s">
        <v>194</v>
      </c>
      <c r="Q133" s="6"/>
    </row>
    <row r="134" spans="1:17" x14ac:dyDescent="0.25">
      <c r="A134" s="5" t="s">
        <v>516</v>
      </c>
      <c r="B134" s="1" t="s">
        <v>517</v>
      </c>
      <c r="C134" s="1" t="s">
        <v>236</v>
      </c>
      <c r="D134" s="1" t="s">
        <v>1</v>
      </c>
      <c r="E134" s="1" t="s">
        <v>2</v>
      </c>
      <c r="G134" s="1">
        <v>3.7</v>
      </c>
      <c r="H134" s="35">
        <v>30.422000000000001</v>
      </c>
      <c r="I134" s="48">
        <f t="shared" si="6"/>
        <v>-79.803855999999996</v>
      </c>
      <c r="J134" s="48">
        <f t="shared" si="7"/>
        <v>79.803855999999996</v>
      </c>
      <c r="K134" s="48">
        <f t="shared" si="8"/>
        <v>-1.9020238763014006</v>
      </c>
      <c r="L134" s="1">
        <v>1</v>
      </c>
      <c r="M134" s="1">
        <v>13</v>
      </c>
      <c r="N134" s="1">
        <v>3</v>
      </c>
      <c r="O134" s="1">
        <v>2024</v>
      </c>
      <c r="P134" s="1" t="s">
        <v>24</v>
      </c>
      <c r="Q134" s="7">
        <v>1</v>
      </c>
    </row>
    <row r="135" spans="1:17" x14ac:dyDescent="0.25">
      <c r="A135" s="5" t="s">
        <v>518</v>
      </c>
      <c r="B135" s="1" t="s">
        <v>519</v>
      </c>
      <c r="C135" s="1" t="s">
        <v>236</v>
      </c>
      <c r="D135" s="1" t="s">
        <v>1</v>
      </c>
      <c r="G135" s="1">
        <v>0.9</v>
      </c>
      <c r="H135" s="39">
        <v>35.085000000000001</v>
      </c>
      <c r="I135" s="48">
        <f t="shared" si="6"/>
        <v>-95.415580000000006</v>
      </c>
      <c r="J135" s="48">
        <f t="shared" si="7"/>
        <v>95.415580000000006</v>
      </c>
      <c r="K135" s="48">
        <f t="shared" si="8"/>
        <v>-1.9796192945738782</v>
      </c>
      <c r="L135" s="1">
        <v>2</v>
      </c>
      <c r="M135" s="1">
        <v>13</v>
      </c>
      <c r="N135" s="1">
        <v>3</v>
      </c>
      <c r="O135" s="1">
        <v>2024</v>
      </c>
      <c r="P135" s="1" t="s">
        <v>194</v>
      </c>
      <c r="Q135" s="6"/>
    </row>
    <row r="136" spans="1:17" x14ac:dyDescent="0.25">
      <c r="A136" s="5" t="s">
        <v>520</v>
      </c>
      <c r="B136" s="1" t="s">
        <v>521</v>
      </c>
      <c r="C136" s="1" t="s">
        <v>236</v>
      </c>
      <c r="D136" s="1" t="s">
        <v>1</v>
      </c>
      <c r="E136" s="1" t="s">
        <v>2</v>
      </c>
      <c r="G136" s="1">
        <v>0.9</v>
      </c>
      <c r="H136" s="39">
        <v>36.731000000000002</v>
      </c>
      <c r="I136" s="48">
        <f t="shared" si="6"/>
        <v>-100.926388</v>
      </c>
      <c r="J136" s="48">
        <f t="shared" si="7"/>
        <v>100.926388</v>
      </c>
      <c r="K136" s="48">
        <f t="shared" si="8"/>
        <v>-2.0040047308006659</v>
      </c>
      <c r="L136" s="1">
        <v>2</v>
      </c>
      <c r="M136" s="1">
        <v>13</v>
      </c>
      <c r="N136" s="1">
        <v>3</v>
      </c>
      <c r="O136" s="1">
        <v>2024</v>
      </c>
      <c r="P136" s="1" t="s">
        <v>24</v>
      </c>
      <c r="Q136" s="7">
        <v>27</v>
      </c>
    </row>
    <row r="137" spans="1:17" x14ac:dyDescent="0.25">
      <c r="A137" s="5" t="s">
        <v>522</v>
      </c>
      <c r="B137" s="1" t="s">
        <v>523</v>
      </c>
      <c r="C137" s="1" t="s">
        <v>236</v>
      </c>
      <c r="D137" s="1" t="s">
        <v>1</v>
      </c>
      <c r="G137" s="1">
        <v>0.5</v>
      </c>
      <c r="H137" s="1" t="s">
        <v>720</v>
      </c>
      <c r="I137" s="48"/>
      <c r="J137" s="48"/>
      <c r="K137" s="48"/>
      <c r="L137" s="1">
        <v>2</v>
      </c>
      <c r="M137" s="1">
        <v>13</v>
      </c>
      <c r="N137" s="1">
        <v>3</v>
      </c>
      <c r="O137" s="1">
        <v>2024</v>
      </c>
      <c r="P137" s="1" t="s">
        <v>194</v>
      </c>
      <c r="Q137" s="6"/>
    </row>
    <row r="138" spans="1:17" x14ac:dyDescent="0.25">
      <c r="A138" s="5" t="s">
        <v>524</v>
      </c>
      <c r="B138" s="1" t="s">
        <v>525</v>
      </c>
      <c r="C138" s="1" t="s">
        <v>236</v>
      </c>
      <c r="D138" s="1" t="s">
        <v>1</v>
      </c>
      <c r="E138" s="1" t="s">
        <v>2</v>
      </c>
      <c r="G138" s="1">
        <v>0.5</v>
      </c>
      <c r="H138" s="39">
        <v>35.271999999999998</v>
      </c>
      <c r="I138" s="48">
        <f t="shared" si="6"/>
        <v>-96.041655999999989</v>
      </c>
      <c r="J138" s="48">
        <f t="shared" si="7"/>
        <v>96.041655999999989</v>
      </c>
      <c r="K138" s="48">
        <f t="shared" si="8"/>
        <v>-1.9824596397800507</v>
      </c>
      <c r="L138" s="1">
        <v>2</v>
      </c>
      <c r="M138" s="1">
        <v>13</v>
      </c>
      <c r="N138" s="1">
        <v>3</v>
      </c>
      <c r="O138" s="1">
        <v>2024</v>
      </c>
      <c r="P138" s="1" t="s">
        <v>24</v>
      </c>
      <c r="Q138" s="7">
        <v>1</v>
      </c>
    </row>
    <row r="139" spans="1:17" x14ac:dyDescent="0.25">
      <c r="A139" s="5" t="s">
        <v>526</v>
      </c>
      <c r="B139" s="1" t="s">
        <v>527</v>
      </c>
      <c r="C139" s="1" t="s">
        <v>236</v>
      </c>
      <c r="D139" s="1" t="s">
        <v>1</v>
      </c>
      <c r="G139" s="1">
        <v>4</v>
      </c>
      <c r="H139" s="35">
        <v>34.551000000000002</v>
      </c>
      <c r="I139" s="48">
        <f t="shared" si="6"/>
        <v>-93.627747999999997</v>
      </c>
      <c r="J139" s="48">
        <f t="shared" si="7"/>
        <v>93.627747999999997</v>
      </c>
      <c r="K139" s="48">
        <f t="shared" si="8"/>
        <v>-1.971404577556358</v>
      </c>
      <c r="L139" s="1">
        <v>2</v>
      </c>
      <c r="M139" s="1">
        <v>13</v>
      </c>
      <c r="N139" s="1">
        <v>3</v>
      </c>
      <c r="O139" s="1">
        <v>2024</v>
      </c>
      <c r="P139" s="1" t="s">
        <v>194</v>
      </c>
      <c r="Q139" s="6"/>
    </row>
    <row r="140" spans="1:17" x14ac:dyDescent="0.25">
      <c r="A140" s="5" t="s">
        <v>528</v>
      </c>
      <c r="B140" s="1" t="s">
        <v>529</v>
      </c>
      <c r="C140" s="1" t="s">
        <v>236</v>
      </c>
      <c r="D140" s="1" t="s">
        <v>1</v>
      </c>
      <c r="E140" s="1" t="s">
        <v>2</v>
      </c>
      <c r="G140" s="1">
        <v>4</v>
      </c>
      <c r="H140" s="39">
        <v>35.405000000000001</v>
      </c>
      <c r="I140" s="48">
        <f t="shared" si="6"/>
        <v>-96.486940000000004</v>
      </c>
      <c r="J140" s="48">
        <f t="shared" si="7"/>
        <v>96.486940000000004</v>
      </c>
      <c r="K140" s="48">
        <f t="shared" si="8"/>
        <v>-1.9844685333461169</v>
      </c>
      <c r="L140" s="1">
        <v>2</v>
      </c>
      <c r="M140" s="1">
        <v>13</v>
      </c>
      <c r="N140" s="1">
        <v>3</v>
      </c>
      <c r="O140" s="1">
        <v>2024</v>
      </c>
      <c r="P140" s="1" t="s">
        <v>24</v>
      </c>
      <c r="Q140" s="7">
        <v>3</v>
      </c>
    </row>
    <row r="141" spans="1:17" x14ac:dyDescent="0.25">
      <c r="A141" s="5" t="s">
        <v>530</v>
      </c>
      <c r="B141" s="1" t="s">
        <v>531</v>
      </c>
      <c r="C141" s="1" t="s">
        <v>236</v>
      </c>
      <c r="D141" s="1" t="s">
        <v>1</v>
      </c>
      <c r="G141" s="1">
        <v>4.4000000000000004</v>
      </c>
      <c r="H141" s="35">
        <v>31.387</v>
      </c>
      <c r="I141" s="48">
        <f t="shared" si="6"/>
        <v>-83.03467599999999</v>
      </c>
      <c r="J141" s="48">
        <f t="shared" si="7"/>
        <v>83.03467599999999</v>
      </c>
      <c r="K141" s="48">
        <f t="shared" si="8"/>
        <v>-1.9192594953942415</v>
      </c>
      <c r="L141" s="1">
        <v>2</v>
      </c>
      <c r="M141" s="1">
        <v>13</v>
      </c>
      <c r="N141" s="1">
        <v>3</v>
      </c>
      <c r="O141" s="1">
        <v>2024</v>
      </c>
      <c r="P141" s="1" t="s">
        <v>194</v>
      </c>
      <c r="Q141" s="6"/>
    </row>
    <row r="142" spans="1:17" x14ac:dyDescent="0.25">
      <c r="A142" s="5" t="s">
        <v>532</v>
      </c>
      <c r="B142" s="1" t="s">
        <v>533</v>
      </c>
      <c r="C142" s="1" t="s">
        <v>236</v>
      </c>
      <c r="D142" s="1" t="s">
        <v>1</v>
      </c>
      <c r="E142" s="1" t="s">
        <v>4</v>
      </c>
      <c r="G142" s="1">
        <v>4.4000000000000004</v>
      </c>
      <c r="H142" s="35">
        <v>32.265000000000001</v>
      </c>
      <c r="I142" s="48">
        <f t="shared" si="6"/>
        <v>-85.974220000000003</v>
      </c>
      <c r="J142" s="48">
        <f t="shared" si="7"/>
        <v>85.974220000000003</v>
      </c>
      <c r="K142" s="48">
        <f t="shared" si="8"/>
        <v>-1.9343682443808492</v>
      </c>
      <c r="L142" s="1">
        <v>2</v>
      </c>
      <c r="M142" s="1">
        <v>13</v>
      </c>
      <c r="N142" s="1">
        <v>3</v>
      </c>
      <c r="O142" s="1">
        <v>2024</v>
      </c>
      <c r="P142" s="1" t="s">
        <v>24</v>
      </c>
      <c r="Q142" s="7">
        <v>2</v>
      </c>
    </row>
    <row r="143" spans="1:17" x14ac:dyDescent="0.25">
      <c r="A143" s="5" t="s">
        <v>534</v>
      </c>
      <c r="B143" s="1" t="s">
        <v>535</v>
      </c>
      <c r="C143" s="1" t="s">
        <v>264</v>
      </c>
      <c r="D143" s="1" t="s">
        <v>1</v>
      </c>
      <c r="E143" s="1" t="s">
        <v>4</v>
      </c>
      <c r="G143" s="1">
        <v>4</v>
      </c>
      <c r="H143" s="35">
        <v>33.652999999999999</v>
      </c>
      <c r="I143" s="48">
        <f t="shared" si="6"/>
        <v>-90.62124399999999</v>
      </c>
      <c r="J143" s="48">
        <f t="shared" si="7"/>
        <v>90.62124399999999</v>
      </c>
      <c r="K143" s="48">
        <f t="shared" si="8"/>
        <v>-1.9572300196466017</v>
      </c>
      <c r="M143" s="1">
        <v>25</v>
      </c>
      <c r="N143" s="1">
        <v>3</v>
      </c>
      <c r="O143" s="1">
        <v>2024</v>
      </c>
      <c r="P143" s="1" t="s">
        <v>194</v>
      </c>
      <c r="Q143" s="6"/>
    </row>
    <row r="144" spans="1:17" x14ac:dyDescent="0.25">
      <c r="A144" s="5" t="s">
        <v>536</v>
      </c>
      <c r="B144" s="1" t="s">
        <v>537</v>
      </c>
      <c r="C144" s="1" t="s">
        <v>264</v>
      </c>
      <c r="D144" s="1" t="s">
        <v>1</v>
      </c>
      <c r="E144" s="1" t="s">
        <v>4</v>
      </c>
      <c r="G144" s="1">
        <v>4</v>
      </c>
      <c r="H144" s="39">
        <v>36.392000000000003</v>
      </c>
      <c r="I144" s="48">
        <f t="shared" si="6"/>
        <v>-99.791415999999998</v>
      </c>
      <c r="J144" s="48">
        <f t="shared" si="7"/>
        <v>99.791415999999998</v>
      </c>
      <c r="K144" s="48">
        <f t="shared" si="8"/>
        <v>-1.9990931851333875</v>
      </c>
      <c r="M144" s="1">
        <v>25</v>
      </c>
      <c r="N144" s="1">
        <v>3</v>
      </c>
      <c r="O144" s="1">
        <v>2024</v>
      </c>
      <c r="P144" s="1" t="s">
        <v>24</v>
      </c>
      <c r="Q144" s="7">
        <v>1</v>
      </c>
    </row>
    <row r="145" spans="1:18" x14ac:dyDescent="0.25">
      <c r="A145" s="5" t="s">
        <v>538</v>
      </c>
      <c r="B145" s="1" t="s">
        <v>539</v>
      </c>
      <c r="C145" s="1" t="s">
        <v>264</v>
      </c>
      <c r="D145" s="1" t="s">
        <v>1</v>
      </c>
      <c r="E145" s="1" t="s">
        <v>4</v>
      </c>
      <c r="G145" s="1">
        <v>4.5999999999999996</v>
      </c>
      <c r="H145" s="1" t="s">
        <v>720</v>
      </c>
      <c r="I145" s="48"/>
      <c r="J145" s="48"/>
      <c r="K145" s="48"/>
      <c r="M145" s="1">
        <v>25</v>
      </c>
      <c r="N145" s="1">
        <v>3</v>
      </c>
      <c r="O145" s="1">
        <v>2024</v>
      </c>
      <c r="P145" s="1" t="s">
        <v>194</v>
      </c>
      <c r="Q145" s="6"/>
    </row>
    <row r="146" spans="1:18" x14ac:dyDescent="0.25">
      <c r="A146" s="5" t="s">
        <v>540</v>
      </c>
      <c r="B146" s="1" t="s">
        <v>541</v>
      </c>
      <c r="C146" s="1" t="s">
        <v>264</v>
      </c>
      <c r="D146" s="1" t="s">
        <v>1</v>
      </c>
      <c r="E146" s="1" t="s">
        <v>4</v>
      </c>
      <c r="G146" s="1">
        <v>4.5999999999999996</v>
      </c>
      <c r="H146" s="1" t="s">
        <v>720</v>
      </c>
      <c r="I146" s="48"/>
      <c r="J146" s="48"/>
      <c r="K146" s="48"/>
      <c r="M146" s="1">
        <v>25</v>
      </c>
      <c r="N146" s="1">
        <v>3</v>
      </c>
      <c r="O146" s="1">
        <v>2024</v>
      </c>
      <c r="P146" s="1" t="s">
        <v>24</v>
      </c>
      <c r="Q146" s="7">
        <v>2</v>
      </c>
    </row>
    <row r="147" spans="1:18" x14ac:dyDescent="0.25">
      <c r="A147" s="5" t="s">
        <v>542</v>
      </c>
      <c r="B147" s="1" t="s">
        <v>543</v>
      </c>
      <c r="C147" s="1" t="s">
        <v>264</v>
      </c>
      <c r="D147" s="1" t="s">
        <v>1</v>
      </c>
      <c r="E147" s="1" t="s">
        <v>4</v>
      </c>
      <c r="G147" s="1">
        <v>4.4000000000000004</v>
      </c>
      <c r="H147" s="1" t="s">
        <v>720</v>
      </c>
      <c r="I147" s="48"/>
      <c r="J147" s="48"/>
      <c r="K147" s="48"/>
      <c r="M147" s="1">
        <v>25</v>
      </c>
      <c r="N147" s="1">
        <v>3</v>
      </c>
      <c r="O147" s="1">
        <v>2024</v>
      </c>
      <c r="P147" s="1" t="s">
        <v>194</v>
      </c>
      <c r="Q147" s="6"/>
    </row>
    <row r="148" spans="1:18" x14ac:dyDescent="0.25">
      <c r="A148" s="5" t="s">
        <v>544</v>
      </c>
      <c r="B148" s="1" t="s">
        <v>545</v>
      </c>
      <c r="C148" s="1" t="s">
        <v>264</v>
      </c>
      <c r="D148" s="1" t="s">
        <v>1</v>
      </c>
      <c r="E148" s="1" t="s">
        <v>2</v>
      </c>
      <c r="G148" s="1">
        <v>4.4000000000000004</v>
      </c>
      <c r="H148" s="39">
        <v>38.902000000000001</v>
      </c>
      <c r="I148" s="48">
        <f t="shared" si="6"/>
        <v>-108.194896</v>
      </c>
      <c r="J148" s="48">
        <f t="shared" si="7"/>
        <v>108.194896</v>
      </c>
      <c r="K148" s="48">
        <f t="shared" si="8"/>
        <v>-2.0342067737897853</v>
      </c>
      <c r="M148" s="1">
        <v>25</v>
      </c>
      <c r="N148" s="1">
        <v>3</v>
      </c>
      <c r="O148" s="1">
        <v>2024</v>
      </c>
      <c r="P148" s="1" t="s">
        <v>24</v>
      </c>
      <c r="Q148" s="7">
        <v>1</v>
      </c>
    </row>
    <row r="149" spans="1:18" x14ac:dyDescent="0.25">
      <c r="A149" s="5" t="s">
        <v>546</v>
      </c>
      <c r="B149" s="1" t="s">
        <v>547</v>
      </c>
      <c r="C149" s="1" t="s">
        <v>264</v>
      </c>
      <c r="D149" s="1" t="s">
        <v>1</v>
      </c>
      <c r="E149" s="1" t="s">
        <v>2</v>
      </c>
      <c r="G149" s="1">
        <v>4.0999999999999996</v>
      </c>
      <c r="H149" s="1" t="s">
        <v>720</v>
      </c>
      <c r="I149" s="48"/>
      <c r="J149" s="48"/>
      <c r="K149" s="48"/>
      <c r="M149" s="1">
        <v>25</v>
      </c>
      <c r="N149" s="1">
        <v>3</v>
      </c>
      <c r="O149" s="1">
        <v>2024</v>
      </c>
      <c r="P149" s="1" t="s">
        <v>194</v>
      </c>
      <c r="Q149" s="6"/>
    </row>
    <row r="150" spans="1:18" x14ac:dyDescent="0.25">
      <c r="A150" s="14" t="s">
        <v>548</v>
      </c>
      <c r="B150" s="15" t="s">
        <v>549</v>
      </c>
      <c r="C150" s="15" t="s">
        <v>264</v>
      </c>
      <c r="D150" s="15" t="s">
        <v>1</v>
      </c>
      <c r="E150" s="15" t="s">
        <v>2</v>
      </c>
      <c r="F150" s="2"/>
      <c r="G150" s="15">
        <v>4.0999999999999996</v>
      </c>
      <c r="H150" s="35">
        <v>28.826000000000001</v>
      </c>
      <c r="I150" s="48">
        <f t="shared" si="6"/>
        <v>-74.460447999999985</v>
      </c>
      <c r="J150" s="48">
        <f t="shared" si="7"/>
        <v>74.460447999999985</v>
      </c>
      <c r="K150" s="48">
        <f t="shared" si="8"/>
        <v>-1.8719256448738129</v>
      </c>
      <c r="L150" s="2"/>
      <c r="M150" s="15">
        <v>25</v>
      </c>
      <c r="N150" s="15">
        <v>3</v>
      </c>
      <c r="O150" s="15">
        <v>2024</v>
      </c>
      <c r="P150" s="15" t="s">
        <v>24</v>
      </c>
      <c r="Q150" s="16">
        <v>3</v>
      </c>
      <c r="R150" s="2" t="s">
        <v>563</v>
      </c>
    </row>
    <row r="151" spans="1:18" x14ac:dyDescent="0.25">
      <c r="A151" s="5" t="s">
        <v>550</v>
      </c>
      <c r="B151" s="1" t="s">
        <v>551</v>
      </c>
      <c r="C151" s="1" t="s">
        <v>264</v>
      </c>
      <c r="D151" s="1" t="s">
        <v>1</v>
      </c>
      <c r="E151" s="1" t="s">
        <v>2</v>
      </c>
      <c r="G151" s="1">
        <v>3.1</v>
      </c>
      <c r="H151" s="1" t="s">
        <v>720</v>
      </c>
      <c r="I151" s="48"/>
      <c r="J151" s="48"/>
      <c r="K151" s="48"/>
      <c r="M151" s="1">
        <v>25</v>
      </c>
      <c r="N151" s="1">
        <v>3</v>
      </c>
      <c r="O151" s="1">
        <v>2024</v>
      </c>
      <c r="P151" s="1" t="s">
        <v>194</v>
      </c>
      <c r="Q151" s="6"/>
    </row>
    <row r="152" spans="1:18" x14ac:dyDescent="0.25">
      <c r="A152" s="5" t="s">
        <v>552</v>
      </c>
      <c r="B152" s="1" t="s">
        <v>553</v>
      </c>
      <c r="C152" s="1" t="s">
        <v>264</v>
      </c>
      <c r="D152" s="1" t="s">
        <v>1</v>
      </c>
      <c r="E152" s="1" t="s">
        <v>2</v>
      </c>
      <c r="G152" s="1">
        <v>3.1</v>
      </c>
      <c r="H152" s="39">
        <v>35.997999999999998</v>
      </c>
      <c r="I152" s="48">
        <f t="shared" si="6"/>
        <v>-98.47230399999998</v>
      </c>
      <c r="J152" s="48">
        <f t="shared" si="7"/>
        <v>98.47230399999998</v>
      </c>
      <c r="K152" s="48">
        <f t="shared" si="8"/>
        <v>-1.9933140994182081</v>
      </c>
      <c r="M152" s="1">
        <v>25</v>
      </c>
      <c r="N152" s="1">
        <v>3</v>
      </c>
      <c r="O152" s="1">
        <v>2024</v>
      </c>
      <c r="P152" s="1" t="s">
        <v>24</v>
      </c>
      <c r="Q152" s="7">
        <v>4</v>
      </c>
    </row>
    <row r="153" spans="1:18" x14ac:dyDescent="0.25">
      <c r="A153" s="5" t="s">
        <v>554</v>
      </c>
      <c r="B153" s="1" t="s">
        <v>555</v>
      </c>
      <c r="C153" s="1" t="s">
        <v>264</v>
      </c>
      <c r="D153" s="1" t="s">
        <v>1</v>
      </c>
      <c r="E153" s="1" t="s">
        <v>2</v>
      </c>
      <c r="G153" s="1">
        <v>3.1</v>
      </c>
      <c r="H153" s="39">
        <v>36.466000000000001</v>
      </c>
      <c r="I153" s="48">
        <f t="shared" si="6"/>
        <v>-100.03916799999999</v>
      </c>
      <c r="J153" s="48">
        <f t="shared" si="7"/>
        <v>100.03916799999999</v>
      </c>
      <c r="K153" s="48">
        <f t="shared" si="8"/>
        <v>-2.0001700711581099</v>
      </c>
      <c r="M153" s="1">
        <v>25</v>
      </c>
      <c r="N153" s="1">
        <v>3</v>
      </c>
      <c r="O153" s="1">
        <v>2024</v>
      </c>
      <c r="P153" s="1" t="s">
        <v>194</v>
      </c>
      <c r="Q153" s="6"/>
    </row>
    <row r="154" spans="1:18" x14ac:dyDescent="0.25">
      <c r="A154" s="5" t="s">
        <v>556</v>
      </c>
      <c r="B154" s="1" t="s">
        <v>557</v>
      </c>
      <c r="C154" s="1" t="s">
        <v>264</v>
      </c>
      <c r="D154" s="1" t="s">
        <v>1</v>
      </c>
      <c r="E154" s="1" t="s">
        <v>2</v>
      </c>
      <c r="G154" s="1">
        <v>3.1</v>
      </c>
      <c r="H154" s="35">
        <v>29.876999999999999</v>
      </c>
      <c r="I154" s="48">
        <f t="shared" si="6"/>
        <v>-77.979196000000002</v>
      </c>
      <c r="J154" s="48">
        <f t="shared" si="7"/>
        <v>77.979196000000002</v>
      </c>
      <c r="K154" s="48">
        <f t="shared" si="8"/>
        <v>-1.891978753106859</v>
      </c>
      <c r="M154" s="1">
        <v>25</v>
      </c>
      <c r="N154" s="1">
        <v>3</v>
      </c>
      <c r="O154" s="1">
        <v>2024</v>
      </c>
      <c r="P154" s="1" t="s">
        <v>24</v>
      </c>
      <c r="Q154" s="7">
        <v>2</v>
      </c>
    </row>
    <row r="155" spans="1:18" x14ac:dyDescent="0.25">
      <c r="A155" s="5" t="s">
        <v>558</v>
      </c>
      <c r="B155" s="1" t="s">
        <v>559</v>
      </c>
      <c r="C155" s="1" t="s">
        <v>264</v>
      </c>
      <c r="D155" s="1" t="s">
        <v>1</v>
      </c>
      <c r="E155" s="1" t="s">
        <v>2</v>
      </c>
      <c r="G155" s="1">
        <v>2.5</v>
      </c>
      <c r="H155" s="1" t="s">
        <v>720</v>
      </c>
      <c r="I155" s="48"/>
      <c r="J155" s="48"/>
      <c r="K155" s="48"/>
      <c r="M155" s="1">
        <v>25</v>
      </c>
      <c r="N155" s="1">
        <v>3</v>
      </c>
      <c r="O155" s="1">
        <v>2024</v>
      </c>
      <c r="P155" s="1" t="s">
        <v>194</v>
      </c>
      <c r="Q155" s="6"/>
    </row>
    <row r="156" spans="1:18" x14ac:dyDescent="0.25">
      <c r="A156" s="8" t="s">
        <v>560</v>
      </c>
      <c r="B156" s="9" t="s">
        <v>561</v>
      </c>
      <c r="C156" s="9" t="s">
        <v>264</v>
      </c>
      <c r="D156" s="9" t="s">
        <v>1</v>
      </c>
      <c r="E156" s="9" t="s">
        <v>2</v>
      </c>
      <c r="F156" s="10"/>
      <c r="G156" s="9">
        <v>2.5</v>
      </c>
      <c r="H156" s="36">
        <v>29.524999999999999</v>
      </c>
      <c r="I156" s="48">
        <f t="shared" si="6"/>
        <v>-76.800699999999978</v>
      </c>
      <c r="J156" s="48">
        <f t="shared" si="7"/>
        <v>76.800699999999978</v>
      </c>
      <c r="K156" s="48">
        <f t="shared" si="8"/>
        <v>-1.8853651784267189</v>
      </c>
      <c r="L156" s="10"/>
      <c r="M156" s="9">
        <v>25</v>
      </c>
      <c r="N156" s="9">
        <v>3</v>
      </c>
      <c r="O156" s="9">
        <v>2024</v>
      </c>
      <c r="P156" s="9" t="s">
        <v>24</v>
      </c>
      <c r="Q156" s="17">
        <v>1</v>
      </c>
      <c r="R156" t="s">
        <v>562</v>
      </c>
    </row>
    <row r="157" spans="1:18" x14ac:dyDescent="0.25">
      <c r="A157" s="27" t="s">
        <v>567</v>
      </c>
      <c r="B157" s="21" t="s">
        <v>568</v>
      </c>
      <c r="C157" s="21" t="s">
        <v>569</v>
      </c>
      <c r="D157" s="21" t="s">
        <v>1</v>
      </c>
      <c r="E157" s="21" t="s">
        <v>2</v>
      </c>
      <c r="F157" s="22">
        <v>140</v>
      </c>
      <c r="G157" s="22">
        <v>7.3</v>
      </c>
      <c r="H157" s="37">
        <v>31.265999999999998</v>
      </c>
      <c r="I157" s="48">
        <f t="shared" si="6"/>
        <v>-82.629567999999978</v>
      </c>
      <c r="J157" s="48">
        <f t="shared" si="7"/>
        <v>82.629567999999978</v>
      </c>
      <c r="K157" s="48">
        <f t="shared" si="8"/>
        <v>-1.9171354822045064</v>
      </c>
      <c r="L157" s="22">
        <v>2</v>
      </c>
      <c r="M157" s="22">
        <v>12</v>
      </c>
      <c r="N157" s="22">
        <v>4</v>
      </c>
      <c r="O157" s="22">
        <v>2024</v>
      </c>
      <c r="P157" s="21" t="s">
        <v>194</v>
      </c>
      <c r="Q157" s="24"/>
      <c r="R157" s="19"/>
    </row>
    <row r="158" spans="1:18" x14ac:dyDescent="0.25">
      <c r="A158" s="28" t="s">
        <v>570</v>
      </c>
      <c r="B158" s="19" t="s">
        <v>571</v>
      </c>
      <c r="C158" s="19" t="s">
        <v>569</v>
      </c>
      <c r="D158" s="19" t="s">
        <v>1</v>
      </c>
      <c r="E158" s="19" t="s">
        <v>2</v>
      </c>
      <c r="F158" s="20">
        <v>140</v>
      </c>
      <c r="G158" s="20">
        <v>7.3</v>
      </c>
      <c r="H158" s="38">
        <v>31.210999999999999</v>
      </c>
      <c r="I158" s="48">
        <f t="shared" si="6"/>
        <v>-82.445427999999993</v>
      </c>
      <c r="J158" s="48">
        <f t="shared" si="7"/>
        <v>82.445427999999993</v>
      </c>
      <c r="K158" s="48">
        <f t="shared" si="8"/>
        <v>-1.9161665769068483</v>
      </c>
      <c r="L158" s="20">
        <v>2</v>
      </c>
      <c r="M158" s="20">
        <v>12</v>
      </c>
      <c r="N158" s="20">
        <v>4</v>
      </c>
      <c r="O158" s="20">
        <v>2024</v>
      </c>
      <c r="P158" s="19" t="s">
        <v>24</v>
      </c>
      <c r="Q158" s="25">
        <v>1</v>
      </c>
      <c r="R158" s="19"/>
    </row>
    <row r="159" spans="1:18" x14ac:dyDescent="0.25">
      <c r="A159" s="28" t="s">
        <v>572</v>
      </c>
      <c r="B159" s="19" t="s">
        <v>573</v>
      </c>
      <c r="C159" s="19" t="s">
        <v>569</v>
      </c>
      <c r="D159" s="19" t="s">
        <v>1</v>
      </c>
      <c r="E159" s="19" t="s">
        <v>2</v>
      </c>
      <c r="F159" s="20">
        <v>113</v>
      </c>
      <c r="G159" s="20">
        <v>7</v>
      </c>
      <c r="H159" s="38">
        <v>27.94</v>
      </c>
      <c r="I159" s="48">
        <f t="shared" si="6"/>
        <v>-71.494120000000009</v>
      </c>
      <c r="J159" s="48">
        <f t="shared" si="7"/>
        <v>71.494120000000009</v>
      </c>
      <c r="K159" s="48">
        <f t="shared" si="8"/>
        <v>-1.8542703249260786</v>
      </c>
      <c r="L159" s="20">
        <v>1</v>
      </c>
      <c r="M159" s="20">
        <v>12</v>
      </c>
      <c r="N159" s="20">
        <v>4</v>
      </c>
      <c r="O159" s="20">
        <v>2024</v>
      </c>
      <c r="P159" s="19" t="s">
        <v>194</v>
      </c>
      <c r="Q159" s="26"/>
      <c r="R159" s="19"/>
    </row>
    <row r="160" spans="1:18" x14ac:dyDescent="0.25">
      <c r="A160" s="28" t="s">
        <v>574</v>
      </c>
      <c r="B160" s="19" t="s">
        <v>575</v>
      </c>
      <c r="C160" s="19" t="s">
        <v>569</v>
      </c>
      <c r="D160" s="19" t="s">
        <v>1</v>
      </c>
      <c r="E160" s="19" t="s">
        <v>2</v>
      </c>
      <c r="F160" s="20">
        <v>113</v>
      </c>
      <c r="G160" s="20">
        <v>7</v>
      </c>
      <c r="H160" s="38">
        <v>34.354999999999997</v>
      </c>
      <c r="I160" s="48">
        <f t="shared" si="6"/>
        <v>-92.971539999999976</v>
      </c>
      <c r="J160" s="48">
        <f t="shared" si="7"/>
        <v>92.971539999999976</v>
      </c>
      <c r="K160" s="48">
        <f t="shared" si="8"/>
        <v>-1.9683500247629995</v>
      </c>
      <c r="L160" s="20">
        <v>1</v>
      </c>
      <c r="M160" s="20">
        <v>12</v>
      </c>
      <c r="N160" s="20">
        <v>4</v>
      </c>
      <c r="O160" s="20">
        <v>2024</v>
      </c>
      <c r="P160" s="19" t="s">
        <v>24</v>
      </c>
      <c r="Q160" s="25">
        <v>1</v>
      </c>
      <c r="R160" s="19"/>
    </row>
    <row r="161" spans="1:18" x14ac:dyDescent="0.25">
      <c r="A161" s="28" t="s">
        <v>576</v>
      </c>
      <c r="B161" s="19" t="s">
        <v>577</v>
      </c>
      <c r="C161" s="19" t="s">
        <v>569</v>
      </c>
      <c r="D161" s="19"/>
      <c r="E161" s="19"/>
      <c r="F161" s="20">
        <v>112</v>
      </c>
      <c r="G161" s="20">
        <v>7.1</v>
      </c>
      <c r="H161" s="20" t="s">
        <v>720</v>
      </c>
      <c r="I161" s="48"/>
      <c r="J161" s="48"/>
      <c r="K161" s="48"/>
      <c r="L161" s="20">
        <v>1</v>
      </c>
      <c r="M161" s="20">
        <v>12</v>
      </c>
      <c r="N161" s="20">
        <v>4</v>
      </c>
      <c r="O161" s="20">
        <v>2024</v>
      </c>
      <c r="P161" s="19" t="s">
        <v>136</v>
      </c>
      <c r="Q161" s="26"/>
      <c r="R161" s="19"/>
    </row>
    <row r="162" spans="1:18" x14ac:dyDescent="0.25">
      <c r="A162" s="28" t="s">
        <v>578</v>
      </c>
      <c r="B162" s="19" t="s">
        <v>579</v>
      </c>
      <c r="C162" s="19" t="s">
        <v>569</v>
      </c>
      <c r="D162" s="19"/>
      <c r="E162" s="19"/>
      <c r="F162" s="20">
        <v>160</v>
      </c>
      <c r="G162" s="20">
        <v>7.4</v>
      </c>
      <c r="H162" s="40">
        <v>36.832999999999998</v>
      </c>
      <c r="I162" s="48">
        <f t="shared" si="6"/>
        <v>-101.26788399999998</v>
      </c>
      <c r="J162" s="48">
        <f t="shared" si="7"/>
        <v>101.26788399999998</v>
      </c>
      <c r="K162" s="48">
        <f t="shared" si="8"/>
        <v>-2.00547173545857</v>
      </c>
      <c r="L162" s="20">
        <v>1</v>
      </c>
      <c r="M162" s="20">
        <v>12</v>
      </c>
      <c r="N162" s="20">
        <v>4</v>
      </c>
      <c r="O162" s="20">
        <v>2024</v>
      </c>
      <c r="P162" s="19" t="s">
        <v>136</v>
      </c>
      <c r="Q162" s="26"/>
      <c r="R162" s="19"/>
    </row>
    <row r="163" spans="1:18" x14ac:dyDescent="0.25">
      <c r="A163" s="28" t="s">
        <v>580</v>
      </c>
      <c r="B163" s="19" t="s">
        <v>581</v>
      </c>
      <c r="C163" s="19" t="s">
        <v>569</v>
      </c>
      <c r="D163" s="19"/>
      <c r="E163" s="19"/>
      <c r="F163" s="20">
        <v>31</v>
      </c>
      <c r="G163" s="20">
        <v>5.9</v>
      </c>
      <c r="H163" s="38">
        <v>32.950000000000003</v>
      </c>
      <c r="I163" s="48">
        <f t="shared" si="6"/>
        <v>-88.267600000000016</v>
      </c>
      <c r="J163" s="48">
        <f t="shared" si="7"/>
        <v>88.267600000000016</v>
      </c>
      <c r="K163" s="48">
        <f t="shared" si="8"/>
        <v>-1.9458013182614451</v>
      </c>
      <c r="L163" s="20">
        <v>1</v>
      </c>
      <c r="M163" s="20">
        <v>12</v>
      </c>
      <c r="N163" s="20">
        <v>4</v>
      </c>
      <c r="O163" s="20">
        <v>2024</v>
      </c>
      <c r="P163" s="19" t="s">
        <v>136</v>
      </c>
      <c r="Q163" s="26"/>
      <c r="R163" s="19"/>
    </row>
    <row r="164" spans="1:18" x14ac:dyDescent="0.25">
      <c r="A164" s="28" t="s">
        <v>582</v>
      </c>
      <c r="B164" s="19" t="s">
        <v>583</v>
      </c>
      <c r="C164" s="19" t="s">
        <v>569</v>
      </c>
      <c r="D164" s="19"/>
      <c r="E164" s="19"/>
      <c r="F164" s="20">
        <v>25</v>
      </c>
      <c r="G164" s="20">
        <v>5.5</v>
      </c>
      <c r="H164" s="20" t="s">
        <v>720</v>
      </c>
      <c r="I164" s="48"/>
      <c r="J164" s="48"/>
      <c r="K164" s="48"/>
      <c r="L164" s="20">
        <v>1</v>
      </c>
      <c r="M164" s="20">
        <v>12</v>
      </c>
      <c r="N164" s="20">
        <v>4</v>
      </c>
      <c r="O164" s="20">
        <v>2024</v>
      </c>
      <c r="P164" s="19" t="s">
        <v>136</v>
      </c>
      <c r="Q164" s="26"/>
      <c r="R164" s="19"/>
    </row>
    <row r="165" spans="1:18" x14ac:dyDescent="0.25">
      <c r="A165" s="28" t="s">
        <v>584</v>
      </c>
      <c r="B165" s="19" t="s">
        <v>585</v>
      </c>
      <c r="C165" s="19" t="s">
        <v>586</v>
      </c>
      <c r="D165" s="19" t="s">
        <v>1</v>
      </c>
      <c r="E165" s="19"/>
      <c r="F165" s="20">
        <v>0</v>
      </c>
      <c r="G165" s="20">
        <v>5</v>
      </c>
      <c r="H165" s="20" t="s">
        <v>720</v>
      </c>
      <c r="I165" s="48"/>
      <c r="J165" s="48"/>
      <c r="K165" s="48"/>
      <c r="L165" s="19" t="s">
        <v>18</v>
      </c>
      <c r="M165" s="20">
        <v>22</v>
      </c>
      <c r="N165" s="20">
        <v>4</v>
      </c>
      <c r="O165" s="20">
        <v>2024</v>
      </c>
      <c r="P165" s="19" t="s">
        <v>194</v>
      </c>
      <c r="Q165" s="26"/>
      <c r="R165" s="19" t="s">
        <v>587</v>
      </c>
    </row>
    <row r="166" spans="1:18" x14ac:dyDescent="0.25">
      <c r="A166" s="28" t="s">
        <v>588</v>
      </c>
      <c r="B166" s="19" t="s">
        <v>589</v>
      </c>
      <c r="C166" s="19" t="s">
        <v>586</v>
      </c>
      <c r="D166" s="19" t="s">
        <v>1</v>
      </c>
      <c r="E166" s="19" t="s">
        <v>2</v>
      </c>
      <c r="F166" s="20">
        <v>0</v>
      </c>
      <c r="G166" s="20">
        <v>5</v>
      </c>
      <c r="H166" s="40">
        <v>35.098999999999997</v>
      </c>
      <c r="I166" s="48">
        <f t="shared" si="6"/>
        <v>-95.462451999999985</v>
      </c>
      <c r="J166" s="48">
        <f t="shared" si="7"/>
        <v>95.462451999999985</v>
      </c>
      <c r="K166" s="48">
        <f t="shared" si="8"/>
        <v>-1.9798325852407153</v>
      </c>
      <c r="L166" s="19" t="s">
        <v>18</v>
      </c>
      <c r="M166" s="20">
        <v>22</v>
      </c>
      <c r="N166" s="20">
        <v>4</v>
      </c>
      <c r="O166" s="20">
        <v>2024</v>
      </c>
      <c r="P166" s="19" t="s">
        <v>24</v>
      </c>
      <c r="Q166" s="25">
        <v>1</v>
      </c>
      <c r="R166" s="19" t="s">
        <v>587</v>
      </c>
    </row>
    <row r="167" spans="1:18" x14ac:dyDescent="0.25">
      <c r="A167" s="28" t="s">
        <v>590</v>
      </c>
      <c r="B167" s="19" t="s">
        <v>591</v>
      </c>
      <c r="C167" s="19" t="s">
        <v>586</v>
      </c>
      <c r="D167" s="19" t="s">
        <v>1</v>
      </c>
      <c r="E167" s="19"/>
      <c r="F167" s="20">
        <v>0</v>
      </c>
      <c r="G167" s="20">
        <v>5.7</v>
      </c>
      <c r="H167" s="38">
        <v>31.991</v>
      </c>
      <c r="I167" s="48">
        <f t="shared" si="6"/>
        <v>-85.056868000000009</v>
      </c>
      <c r="J167" s="48">
        <f t="shared" si="7"/>
        <v>85.056868000000009</v>
      </c>
      <c r="K167" s="48">
        <f t="shared" si="8"/>
        <v>-1.929709386897166</v>
      </c>
      <c r="L167" s="19" t="s">
        <v>18</v>
      </c>
      <c r="M167" s="20">
        <v>22</v>
      </c>
      <c r="N167" s="20">
        <v>4</v>
      </c>
      <c r="O167" s="20">
        <v>2024</v>
      </c>
      <c r="P167" s="19" t="s">
        <v>194</v>
      </c>
      <c r="Q167" s="26"/>
      <c r="R167" s="19" t="s">
        <v>587</v>
      </c>
    </row>
    <row r="168" spans="1:18" x14ac:dyDescent="0.25">
      <c r="A168" s="28" t="s">
        <v>592</v>
      </c>
      <c r="B168" s="19" t="s">
        <v>593</v>
      </c>
      <c r="C168" s="19" t="s">
        <v>586</v>
      </c>
      <c r="D168" s="19" t="s">
        <v>1</v>
      </c>
      <c r="E168" s="19" t="s">
        <v>2</v>
      </c>
      <c r="F168" s="20">
        <v>0</v>
      </c>
      <c r="G168" s="20">
        <v>5.7</v>
      </c>
      <c r="H168" s="40">
        <v>39.725999999999999</v>
      </c>
      <c r="I168" s="48">
        <f t="shared" si="6"/>
        <v>-110.95364799999999</v>
      </c>
      <c r="J168" s="48">
        <f t="shared" si="7"/>
        <v>110.95364799999999</v>
      </c>
      <c r="K168" s="48">
        <f t="shared" si="8"/>
        <v>-2.0451415857949296</v>
      </c>
      <c r="L168" s="19" t="s">
        <v>18</v>
      </c>
      <c r="M168" s="20">
        <v>22</v>
      </c>
      <c r="N168" s="20">
        <v>4</v>
      </c>
      <c r="O168" s="20">
        <v>2024</v>
      </c>
      <c r="P168" s="19" t="s">
        <v>24</v>
      </c>
      <c r="Q168" s="25">
        <v>9</v>
      </c>
      <c r="R168" s="19" t="s">
        <v>587</v>
      </c>
    </row>
    <row r="169" spans="1:18" x14ac:dyDescent="0.25">
      <c r="A169" s="28" t="s">
        <v>594</v>
      </c>
      <c r="B169" s="19" t="s">
        <v>595</v>
      </c>
      <c r="C169" s="19" t="s">
        <v>586</v>
      </c>
      <c r="D169" s="19" t="s">
        <v>1</v>
      </c>
      <c r="E169" s="19"/>
      <c r="F169" s="20">
        <v>0</v>
      </c>
      <c r="G169" s="20">
        <v>6.1</v>
      </c>
      <c r="H169" s="20" t="s">
        <v>720</v>
      </c>
      <c r="I169" s="48"/>
      <c r="J169" s="48"/>
      <c r="K169" s="48"/>
      <c r="L169" s="19" t="s">
        <v>18</v>
      </c>
      <c r="M169" s="20">
        <v>22</v>
      </c>
      <c r="N169" s="20">
        <v>4</v>
      </c>
      <c r="O169" s="20">
        <v>2024</v>
      </c>
      <c r="P169" s="19" t="s">
        <v>194</v>
      </c>
      <c r="Q169" s="26"/>
      <c r="R169" s="19" t="s">
        <v>587</v>
      </c>
    </row>
    <row r="170" spans="1:18" x14ac:dyDescent="0.25">
      <c r="A170" s="28" t="s">
        <v>596</v>
      </c>
      <c r="B170" s="19" t="s">
        <v>597</v>
      </c>
      <c r="C170" s="19" t="s">
        <v>586</v>
      </c>
      <c r="D170" s="19" t="s">
        <v>1</v>
      </c>
      <c r="E170" s="19" t="s">
        <v>2</v>
      </c>
      <c r="F170" s="20">
        <v>0</v>
      </c>
      <c r="G170" s="20">
        <v>6.1</v>
      </c>
      <c r="H170" s="20" t="s">
        <v>720</v>
      </c>
      <c r="I170" s="48"/>
      <c r="J170" s="48"/>
      <c r="K170" s="48"/>
      <c r="L170" s="19" t="s">
        <v>18</v>
      </c>
      <c r="M170" s="20">
        <v>22</v>
      </c>
      <c r="N170" s="20">
        <v>4</v>
      </c>
      <c r="O170" s="20">
        <v>2024</v>
      </c>
      <c r="P170" s="19" t="s">
        <v>24</v>
      </c>
      <c r="Q170" s="25">
        <v>1</v>
      </c>
      <c r="R170" s="19" t="s">
        <v>587</v>
      </c>
    </row>
    <row r="171" spans="1:18" x14ac:dyDescent="0.25">
      <c r="A171" s="28" t="s">
        <v>598</v>
      </c>
      <c r="B171" s="19" t="s">
        <v>599</v>
      </c>
      <c r="C171" s="19" t="s">
        <v>586</v>
      </c>
      <c r="D171" s="19" t="s">
        <v>1</v>
      </c>
      <c r="E171" s="19"/>
      <c r="F171" s="20">
        <v>25</v>
      </c>
      <c r="G171" s="20">
        <v>7</v>
      </c>
      <c r="H171" s="20" t="s">
        <v>720</v>
      </c>
      <c r="I171" s="48"/>
      <c r="J171" s="48"/>
      <c r="K171" s="48"/>
      <c r="L171" s="19" t="s">
        <v>18</v>
      </c>
      <c r="M171" s="20">
        <v>22</v>
      </c>
      <c r="N171" s="20">
        <v>4</v>
      </c>
      <c r="O171" s="20">
        <v>2024</v>
      </c>
      <c r="P171" s="19" t="s">
        <v>194</v>
      </c>
      <c r="Q171" s="26"/>
      <c r="R171" s="19"/>
    </row>
    <row r="172" spans="1:18" x14ac:dyDescent="0.25">
      <c r="A172" s="28" t="s">
        <v>600</v>
      </c>
      <c r="B172" s="19" t="s">
        <v>601</v>
      </c>
      <c r="C172" s="19" t="s">
        <v>586</v>
      </c>
      <c r="D172" s="19" t="s">
        <v>1</v>
      </c>
      <c r="E172" s="19" t="s">
        <v>2</v>
      </c>
      <c r="F172" s="20">
        <v>25</v>
      </c>
      <c r="G172" s="20">
        <v>7</v>
      </c>
      <c r="H172" s="20" t="s">
        <v>720</v>
      </c>
      <c r="I172" s="48"/>
      <c r="J172" s="48"/>
      <c r="K172" s="48"/>
      <c r="L172" s="19" t="s">
        <v>18</v>
      </c>
      <c r="M172" s="20">
        <v>22</v>
      </c>
      <c r="N172" s="20">
        <v>4</v>
      </c>
      <c r="O172" s="20">
        <v>2024</v>
      </c>
      <c r="P172" s="19" t="s">
        <v>24</v>
      </c>
      <c r="Q172" s="25">
        <v>1</v>
      </c>
      <c r="R172" s="19"/>
    </row>
    <row r="173" spans="1:18" x14ac:dyDescent="0.25">
      <c r="A173" s="28" t="s">
        <v>602</v>
      </c>
      <c r="B173" s="19" t="s">
        <v>603</v>
      </c>
      <c r="C173" s="19" t="s">
        <v>586</v>
      </c>
      <c r="D173" s="19" t="s">
        <v>1</v>
      </c>
      <c r="E173" s="19"/>
      <c r="F173" s="20">
        <v>50</v>
      </c>
      <c r="G173" s="20">
        <v>7.2</v>
      </c>
      <c r="H173" s="40">
        <v>36.445</v>
      </c>
      <c r="I173" s="48">
        <f t="shared" si="6"/>
        <v>-99.968860000000006</v>
      </c>
      <c r="J173" s="48">
        <f t="shared" si="7"/>
        <v>99.968860000000006</v>
      </c>
      <c r="K173" s="48">
        <f t="shared" si="8"/>
        <v>-1.9998647396372038</v>
      </c>
      <c r="L173" s="19" t="s">
        <v>18</v>
      </c>
      <c r="M173" s="20">
        <v>22</v>
      </c>
      <c r="N173" s="20">
        <v>4</v>
      </c>
      <c r="O173" s="20">
        <v>2024</v>
      </c>
      <c r="P173" s="19" t="s">
        <v>194</v>
      </c>
      <c r="Q173" s="26"/>
      <c r="R173" s="19"/>
    </row>
    <row r="174" spans="1:18" x14ac:dyDescent="0.25">
      <c r="A174" s="28" t="s">
        <v>604</v>
      </c>
      <c r="B174" s="19" t="s">
        <v>605</v>
      </c>
      <c r="C174" s="19" t="s">
        <v>586</v>
      </c>
      <c r="D174" s="19" t="s">
        <v>1</v>
      </c>
      <c r="E174" s="19" t="s">
        <v>2</v>
      </c>
      <c r="F174" s="20">
        <v>50</v>
      </c>
      <c r="G174" s="20">
        <v>7.2</v>
      </c>
      <c r="H174" s="40">
        <v>36.362000000000002</v>
      </c>
      <c r="I174" s="48">
        <f t="shared" si="6"/>
        <v>-99.690976000000006</v>
      </c>
      <c r="J174" s="48">
        <f t="shared" si="7"/>
        <v>99.690976000000006</v>
      </c>
      <c r="K174" s="48">
        <f t="shared" si="8"/>
        <v>-1.9986558478725778</v>
      </c>
      <c r="L174" s="19" t="s">
        <v>18</v>
      </c>
      <c r="M174" s="20">
        <v>22</v>
      </c>
      <c r="N174" s="20">
        <v>4</v>
      </c>
      <c r="O174" s="20">
        <v>2024</v>
      </c>
      <c r="P174" s="19" t="s">
        <v>24</v>
      </c>
      <c r="Q174" s="25">
        <v>3</v>
      </c>
      <c r="R174" s="19"/>
    </row>
    <row r="175" spans="1:18" x14ac:dyDescent="0.25">
      <c r="A175" s="28" t="s">
        <v>606</v>
      </c>
      <c r="B175" s="19" t="s">
        <v>607</v>
      </c>
      <c r="C175" s="19" t="s">
        <v>586</v>
      </c>
      <c r="D175" s="19" t="s">
        <v>1</v>
      </c>
      <c r="E175" s="19"/>
      <c r="F175" s="20">
        <v>100</v>
      </c>
      <c r="G175" s="20">
        <v>7.3</v>
      </c>
      <c r="H175" s="40">
        <v>36.255000000000003</v>
      </c>
      <c r="I175" s="48">
        <f t="shared" si="6"/>
        <v>-99.332740000000001</v>
      </c>
      <c r="J175" s="48">
        <f t="shared" si="7"/>
        <v>99.332740000000001</v>
      </c>
      <c r="K175" s="48">
        <f t="shared" si="8"/>
        <v>-1.997092415240866</v>
      </c>
      <c r="L175" s="19" t="s">
        <v>18</v>
      </c>
      <c r="M175" s="20">
        <v>22</v>
      </c>
      <c r="N175" s="20">
        <v>4</v>
      </c>
      <c r="O175" s="20">
        <v>2024</v>
      </c>
      <c r="P175" s="19" t="s">
        <v>194</v>
      </c>
      <c r="Q175" s="26"/>
      <c r="R175" s="19"/>
    </row>
    <row r="176" spans="1:18" x14ac:dyDescent="0.25">
      <c r="A176" s="28" t="s">
        <v>608</v>
      </c>
      <c r="B176" s="19" t="s">
        <v>609</v>
      </c>
      <c r="C176" s="19" t="s">
        <v>586</v>
      </c>
      <c r="D176" s="19" t="s">
        <v>1</v>
      </c>
      <c r="E176" s="19" t="s">
        <v>2</v>
      </c>
      <c r="F176" s="20">
        <v>100</v>
      </c>
      <c r="G176" s="20">
        <v>7.3</v>
      </c>
      <c r="H176" s="40">
        <v>39.590000000000003</v>
      </c>
      <c r="I176" s="48">
        <f t="shared" si="6"/>
        <v>-110.49832000000001</v>
      </c>
      <c r="J176" s="48">
        <f t="shared" si="7"/>
        <v>110.49832000000001</v>
      </c>
      <c r="K176" s="48">
        <f t="shared" si="8"/>
        <v>-2.0433556751227036</v>
      </c>
      <c r="L176" s="19" t="s">
        <v>18</v>
      </c>
      <c r="M176" s="20">
        <v>22</v>
      </c>
      <c r="N176" s="20">
        <v>4</v>
      </c>
      <c r="O176" s="20">
        <v>2024</v>
      </c>
      <c r="P176" s="19" t="s">
        <v>24</v>
      </c>
      <c r="Q176" s="25">
        <v>2</v>
      </c>
      <c r="R176" s="19"/>
    </row>
    <row r="177" spans="1:18" x14ac:dyDescent="0.25">
      <c r="A177" s="28" t="s">
        <v>610</v>
      </c>
      <c r="B177" s="19" t="s">
        <v>611</v>
      </c>
      <c r="C177" s="19" t="s">
        <v>586</v>
      </c>
      <c r="D177" s="19" t="s">
        <v>1</v>
      </c>
      <c r="E177" s="19" t="s">
        <v>2</v>
      </c>
      <c r="F177" s="20">
        <v>125</v>
      </c>
      <c r="G177" s="20">
        <v>7</v>
      </c>
      <c r="H177" s="40">
        <v>35.697000000000003</v>
      </c>
      <c r="I177" s="48">
        <f t="shared" si="6"/>
        <v>-97.464556000000016</v>
      </c>
      <c r="J177" s="48">
        <f t="shared" si="7"/>
        <v>97.464556000000016</v>
      </c>
      <c r="K177" s="48">
        <f t="shared" si="8"/>
        <v>-1.9888467087014705</v>
      </c>
      <c r="L177" s="19" t="s">
        <v>18</v>
      </c>
      <c r="M177" s="20">
        <v>22</v>
      </c>
      <c r="N177" s="20">
        <v>4</v>
      </c>
      <c r="O177" s="20">
        <v>2024</v>
      </c>
      <c r="P177" s="19" t="s">
        <v>24</v>
      </c>
      <c r="Q177" s="25">
        <v>1</v>
      </c>
      <c r="R177" s="19"/>
    </row>
    <row r="178" spans="1:18" x14ac:dyDescent="0.25">
      <c r="A178" s="28" t="s">
        <v>612</v>
      </c>
      <c r="B178" s="19" t="s">
        <v>613</v>
      </c>
      <c r="C178" s="19" t="s">
        <v>586</v>
      </c>
      <c r="D178" s="19" t="s">
        <v>1</v>
      </c>
      <c r="E178" s="19" t="s">
        <v>4</v>
      </c>
      <c r="F178" s="20">
        <v>150</v>
      </c>
      <c r="G178" s="20">
        <v>7</v>
      </c>
      <c r="H178" s="20" t="s">
        <v>720</v>
      </c>
      <c r="I178" s="48"/>
      <c r="J178" s="48"/>
      <c r="K178" s="48"/>
      <c r="L178" s="19" t="s">
        <v>18</v>
      </c>
      <c r="M178" s="20">
        <v>22</v>
      </c>
      <c r="N178" s="20">
        <v>4</v>
      </c>
      <c r="O178" s="20">
        <v>2024</v>
      </c>
      <c r="P178" s="19" t="s">
        <v>24</v>
      </c>
      <c r="Q178" s="25">
        <v>1</v>
      </c>
      <c r="R178" s="19"/>
    </row>
    <row r="179" spans="1:18" x14ac:dyDescent="0.25">
      <c r="A179" s="28" t="s">
        <v>614</v>
      </c>
      <c r="B179" s="19" t="s">
        <v>615</v>
      </c>
      <c r="C179" s="19" t="s">
        <v>586</v>
      </c>
      <c r="D179" s="19" t="s">
        <v>1</v>
      </c>
      <c r="E179" s="19" t="s">
        <v>2</v>
      </c>
      <c r="F179" s="20">
        <v>250</v>
      </c>
      <c r="G179" s="20">
        <v>7.3</v>
      </c>
      <c r="H179" s="40">
        <v>35.380000000000003</v>
      </c>
      <c r="I179" s="48">
        <f t="shared" si="6"/>
        <v>-96.403240000000011</v>
      </c>
      <c r="J179" s="48">
        <f t="shared" si="7"/>
        <v>96.403240000000011</v>
      </c>
      <c r="K179" s="48">
        <f t="shared" si="8"/>
        <v>-1.9840916302770566</v>
      </c>
      <c r="L179" s="19" t="s">
        <v>18</v>
      </c>
      <c r="M179" s="20">
        <v>22</v>
      </c>
      <c r="N179" s="20">
        <v>4</v>
      </c>
      <c r="O179" s="20">
        <v>2024</v>
      </c>
      <c r="P179" s="19" t="s">
        <v>24</v>
      </c>
      <c r="Q179" s="25">
        <v>1</v>
      </c>
      <c r="R179" s="19"/>
    </row>
    <row r="180" spans="1:18" x14ac:dyDescent="0.25">
      <c r="A180" s="28" t="s">
        <v>616</v>
      </c>
      <c r="B180" s="19" t="s">
        <v>617</v>
      </c>
      <c r="C180" s="19" t="s">
        <v>586</v>
      </c>
      <c r="D180" s="19" t="s">
        <v>1</v>
      </c>
      <c r="E180" s="19" t="s">
        <v>2</v>
      </c>
      <c r="F180" s="20">
        <v>300</v>
      </c>
      <c r="G180" s="20">
        <v>7.2</v>
      </c>
      <c r="H180" s="40">
        <v>36.219000000000001</v>
      </c>
      <c r="I180" s="48">
        <f t="shared" si="6"/>
        <v>-99.212211999999994</v>
      </c>
      <c r="J180" s="48">
        <f t="shared" si="7"/>
        <v>99.212211999999994</v>
      </c>
      <c r="K180" s="48">
        <f t="shared" si="8"/>
        <v>-1.9965651326157725</v>
      </c>
      <c r="L180" s="19" t="s">
        <v>18</v>
      </c>
      <c r="M180" s="20">
        <v>22</v>
      </c>
      <c r="N180" s="20">
        <v>4</v>
      </c>
      <c r="O180" s="20">
        <v>2024</v>
      </c>
      <c r="P180" s="19" t="s">
        <v>24</v>
      </c>
      <c r="Q180" s="25">
        <v>1</v>
      </c>
      <c r="R180" s="19"/>
    </row>
    <row r="181" spans="1:18" x14ac:dyDescent="0.25">
      <c r="A181" s="28" t="s">
        <v>618</v>
      </c>
      <c r="B181" s="19" t="s">
        <v>619</v>
      </c>
      <c r="C181" s="19" t="s">
        <v>586</v>
      </c>
      <c r="D181" s="19" t="s">
        <v>1</v>
      </c>
      <c r="E181" s="19" t="s">
        <v>4</v>
      </c>
      <c r="F181" s="20">
        <v>400</v>
      </c>
      <c r="G181" s="20">
        <v>7.1</v>
      </c>
      <c r="H181" s="20" t="s">
        <v>720</v>
      </c>
      <c r="I181" s="48"/>
      <c r="J181" s="48"/>
      <c r="K181" s="48"/>
      <c r="L181" s="19" t="s">
        <v>18</v>
      </c>
      <c r="M181" s="20">
        <v>22</v>
      </c>
      <c r="N181" s="20">
        <v>4</v>
      </c>
      <c r="O181" s="20">
        <v>2024</v>
      </c>
      <c r="P181" s="19" t="s">
        <v>24</v>
      </c>
      <c r="Q181" s="25">
        <v>2</v>
      </c>
      <c r="R181" s="19"/>
    </row>
    <row r="182" spans="1:18" x14ac:dyDescent="0.25">
      <c r="A182" s="28" t="s">
        <v>620</v>
      </c>
      <c r="B182" s="19" t="s">
        <v>621</v>
      </c>
      <c r="C182" s="19" t="s">
        <v>586</v>
      </c>
      <c r="D182" s="19" t="s">
        <v>1</v>
      </c>
      <c r="E182" s="19" t="s">
        <v>4</v>
      </c>
      <c r="F182" s="20">
        <v>850</v>
      </c>
      <c r="G182" s="20">
        <v>7.3</v>
      </c>
      <c r="H182" s="40">
        <v>35.985999999999997</v>
      </c>
      <c r="I182" s="48">
        <f t="shared" si="6"/>
        <v>-98.432127999999977</v>
      </c>
      <c r="J182" s="48">
        <f t="shared" si="7"/>
        <v>98.432127999999977</v>
      </c>
      <c r="K182" s="48">
        <f t="shared" si="8"/>
        <v>-1.9931368742011843</v>
      </c>
      <c r="L182" s="19" t="s">
        <v>622</v>
      </c>
      <c r="M182" s="20">
        <v>22</v>
      </c>
      <c r="N182" s="20">
        <v>4</v>
      </c>
      <c r="O182" s="20">
        <v>2024</v>
      </c>
      <c r="P182" s="19" t="s">
        <v>24</v>
      </c>
      <c r="Q182" s="25">
        <v>1</v>
      </c>
      <c r="R182" s="19"/>
    </row>
    <row r="183" spans="1:18" x14ac:dyDescent="0.25">
      <c r="A183" s="28" t="s">
        <v>623</v>
      </c>
      <c r="B183" s="19" t="s">
        <v>624</v>
      </c>
      <c r="C183" s="19" t="s">
        <v>586</v>
      </c>
      <c r="D183" s="19" t="s">
        <v>1</v>
      </c>
      <c r="E183" s="19"/>
      <c r="F183" s="20">
        <v>850</v>
      </c>
      <c r="G183" s="20">
        <v>7.3</v>
      </c>
      <c r="H183" s="20" t="s">
        <v>720</v>
      </c>
      <c r="I183" s="48"/>
      <c r="J183" s="48"/>
      <c r="K183" s="48"/>
      <c r="L183" s="19" t="s">
        <v>622</v>
      </c>
      <c r="M183" s="20">
        <v>22</v>
      </c>
      <c r="N183" s="20">
        <v>4</v>
      </c>
      <c r="O183" s="20">
        <v>2024</v>
      </c>
      <c r="P183" s="19" t="s">
        <v>194</v>
      </c>
      <c r="Q183" s="26"/>
      <c r="R183" s="19"/>
    </row>
    <row r="184" spans="1:18" x14ac:dyDescent="0.25">
      <c r="A184" s="28" t="s">
        <v>625</v>
      </c>
      <c r="B184" s="19" t="s">
        <v>626</v>
      </c>
      <c r="C184" s="19" t="s">
        <v>586</v>
      </c>
      <c r="D184" s="19" t="s">
        <v>1</v>
      </c>
      <c r="E184" s="19" t="s">
        <v>2</v>
      </c>
      <c r="F184" s="20">
        <v>100</v>
      </c>
      <c r="G184" s="20">
        <v>7.1</v>
      </c>
      <c r="H184" s="38">
        <v>33.975999999999999</v>
      </c>
      <c r="I184" s="48">
        <f t="shared" si="6"/>
        <v>-91.702647999999982</v>
      </c>
      <c r="J184" s="48">
        <f t="shared" si="7"/>
        <v>91.702647999999982</v>
      </c>
      <c r="K184" s="48">
        <f t="shared" si="8"/>
        <v>-1.9623818765117231</v>
      </c>
      <c r="L184" s="19" t="s">
        <v>622</v>
      </c>
      <c r="M184" s="20">
        <v>22</v>
      </c>
      <c r="N184" s="20">
        <v>4</v>
      </c>
      <c r="O184" s="20">
        <v>2024</v>
      </c>
      <c r="P184" s="19" t="s">
        <v>24</v>
      </c>
      <c r="Q184" s="25">
        <v>5</v>
      </c>
      <c r="R184" s="19"/>
    </row>
    <row r="185" spans="1:18" x14ac:dyDescent="0.25">
      <c r="A185" s="28" t="s">
        <v>627</v>
      </c>
      <c r="B185" s="19" t="s">
        <v>628</v>
      </c>
      <c r="C185" s="19" t="s">
        <v>586</v>
      </c>
      <c r="D185" s="19" t="s">
        <v>1</v>
      </c>
      <c r="E185" s="19"/>
      <c r="F185" s="20">
        <v>100</v>
      </c>
      <c r="G185" s="20">
        <v>7.1</v>
      </c>
      <c r="H185" s="38">
        <v>34.51</v>
      </c>
      <c r="I185" s="48">
        <f t="shared" si="6"/>
        <v>-93.490479999999991</v>
      </c>
      <c r="J185" s="48">
        <f t="shared" si="7"/>
        <v>93.490479999999991</v>
      </c>
      <c r="K185" s="48">
        <f t="shared" si="8"/>
        <v>-1.9707673895466911</v>
      </c>
      <c r="L185" s="19" t="s">
        <v>622</v>
      </c>
      <c r="M185" s="20">
        <v>22</v>
      </c>
      <c r="N185" s="20">
        <v>4</v>
      </c>
      <c r="O185" s="20">
        <v>2024</v>
      </c>
      <c r="P185" s="19" t="s">
        <v>194</v>
      </c>
      <c r="Q185" s="26"/>
      <c r="R185" s="19"/>
    </row>
    <row r="186" spans="1:18" x14ac:dyDescent="0.25">
      <c r="A186" s="28" t="s">
        <v>629</v>
      </c>
      <c r="B186" s="19" t="s">
        <v>630</v>
      </c>
      <c r="C186" s="19" t="s">
        <v>586</v>
      </c>
      <c r="D186" s="19" t="s">
        <v>1</v>
      </c>
      <c r="E186" s="19"/>
      <c r="F186" s="20">
        <v>200</v>
      </c>
      <c r="G186" s="20">
        <v>7.5</v>
      </c>
      <c r="H186" s="40">
        <v>36.853000000000002</v>
      </c>
      <c r="I186" s="48">
        <f t="shared" si="6"/>
        <v>-101.334844</v>
      </c>
      <c r="J186" s="48">
        <f t="shared" si="7"/>
        <v>101.334844</v>
      </c>
      <c r="K186" s="48">
        <f t="shared" si="8"/>
        <v>-2.0057588032572529</v>
      </c>
      <c r="L186" s="19" t="s">
        <v>19</v>
      </c>
      <c r="M186" s="20">
        <v>22</v>
      </c>
      <c r="N186" s="20">
        <v>4</v>
      </c>
      <c r="O186" s="20">
        <v>2024</v>
      </c>
      <c r="P186" s="19" t="s">
        <v>24</v>
      </c>
      <c r="Q186" s="25">
        <v>1</v>
      </c>
      <c r="R186" s="19"/>
    </row>
    <row r="187" spans="1:18" x14ac:dyDescent="0.25">
      <c r="A187" s="28" t="s">
        <v>631</v>
      </c>
      <c r="B187" s="19" t="s">
        <v>632</v>
      </c>
      <c r="C187" s="19" t="s">
        <v>586</v>
      </c>
      <c r="D187" s="19" t="s">
        <v>1</v>
      </c>
      <c r="E187" s="19"/>
      <c r="F187" s="20">
        <v>200</v>
      </c>
      <c r="G187" s="20">
        <v>7.5</v>
      </c>
      <c r="H187" s="40">
        <v>36.115000000000002</v>
      </c>
      <c r="I187" s="48">
        <f t="shared" si="6"/>
        <v>-98.864020000000011</v>
      </c>
      <c r="J187" s="48">
        <f t="shared" si="7"/>
        <v>98.864020000000011</v>
      </c>
      <c r="K187" s="48">
        <f t="shared" si="8"/>
        <v>-1.9950382657274455</v>
      </c>
      <c r="L187" s="19" t="s">
        <v>19</v>
      </c>
      <c r="M187" s="20">
        <v>22</v>
      </c>
      <c r="N187" s="20">
        <v>4</v>
      </c>
      <c r="O187" s="20">
        <v>2024</v>
      </c>
      <c r="P187" s="19" t="s">
        <v>194</v>
      </c>
      <c r="Q187" s="26"/>
      <c r="R187" s="19"/>
    </row>
    <row r="188" spans="1:18" x14ac:dyDescent="0.25">
      <c r="A188" s="28" t="s">
        <v>633</v>
      </c>
      <c r="B188" s="19" t="s">
        <v>634</v>
      </c>
      <c r="C188" s="19" t="s">
        <v>586</v>
      </c>
      <c r="D188" s="19" t="s">
        <v>1</v>
      </c>
      <c r="E188" s="19" t="s">
        <v>2</v>
      </c>
      <c r="F188" s="20">
        <v>250</v>
      </c>
      <c r="G188" s="20">
        <v>7.4</v>
      </c>
      <c r="H188" s="20" t="s">
        <v>720</v>
      </c>
      <c r="I188" s="48"/>
      <c r="J188" s="48"/>
      <c r="K188" s="48"/>
      <c r="L188" s="19" t="s">
        <v>19</v>
      </c>
      <c r="M188" s="20">
        <v>22</v>
      </c>
      <c r="N188" s="20">
        <v>4</v>
      </c>
      <c r="O188" s="20">
        <v>2024</v>
      </c>
      <c r="P188" s="19" t="s">
        <v>24</v>
      </c>
      <c r="Q188" s="25">
        <v>1</v>
      </c>
      <c r="R188" s="19"/>
    </row>
    <row r="189" spans="1:18" x14ac:dyDescent="0.25">
      <c r="A189" s="28" t="s">
        <v>635</v>
      </c>
      <c r="B189" s="19" t="s">
        <v>636</v>
      </c>
      <c r="C189" s="19" t="s">
        <v>586</v>
      </c>
      <c r="D189" s="19" t="s">
        <v>1</v>
      </c>
      <c r="E189" s="19"/>
      <c r="F189" s="20">
        <v>250</v>
      </c>
      <c r="G189" s="20">
        <v>7.4</v>
      </c>
      <c r="H189" s="40">
        <v>36.411000000000001</v>
      </c>
      <c r="I189" s="48">
        <f t="shared" si="6"/>
        <v>-99.855028000000004</v>
      </c>
      <c r="J189" s="48">
        <f t="shared" si="7"/>
        <v>99.855028000000004</v>
      </c>
      <c r="K189" s="48">
        <f t="shared" si="8"/>
        <v>-1.9993699377863694</v>
      </c>
      <c r="L189" s="19" t="s">
        <v>19</v>
      </c>
      <c r="M189" s="20">
        <v>22</v>
      </c>
      <c r="N189" s="20">
        <v>4</v>
      </c>
      <c r="O189" s="20">
        <v>2024</v>
      </c>
      <c r="P189" s="19" t="s">
        <v>194</v>
      </c>
      <c r="Q189" s="26"/>
      <c r="R189" s="19"/>
    </row>
    <row r="190" spans="1:18" x14ac:dyDescent="0.25">
      <c r="A190" s="28" t="s">
        <v>721</v>
      </c>
      <c r="H190">
        <v>26.991</v>
      </c>
      <c r="I190">
        <f>-3.348*H190+22.049</f>
        <v>-68.316867999999999</v>
      </c>
      <c r="J190" s="48">
        <f t="shared" si="7"/>
        <v>68.316867999999999</v>
      </c>
      <c r="K190" s="48">
        <f t="shared" si="8"/>
        <v>-1.8345279478229803</v>
      </c>
    </row>
    <row r="191" spans="1:18" x14ac:dyDescent="0.25">
      <c r="A191" s="28" t="s">
        <v>722</v>
      </c>
      <c r="H191">
        <v>14.294</v>
      </c>
      <c r="I191">
        <f t="shared" ref="I191:I198" si="9">-3.348*H191+22.049</f>
        <v>-25.807312000000003</v>
      </c>
      <c r="J191" s="48">
        <f t="shared" si="7"/>
        <v>25.807312000000003</v>
      </c>
      <c r="K191" s="48">
        <f t="shared" si="8"/>
        <v>-1.4117427722943316</v>
      </c>
    </row>
    <row r="192" spans="1:18" x14ac:dyDescent="0.25">
      <c r="A192" s="28" t="s">
        <v>723</v>
      </c>
      <c r="H192" t="s">
        <v>720</v>
      </c>
      <c r="J192" s="48"/>
      <c r="K192" s="48"/>
    </row>
    <row r="193" spans="1:17" x14ac:dyDescent="0.25">
      <c r="A193" s="28" t="s">
        <v>724</v>
      </c>
      <c r="H193" t="s">
        <v>720</v>
      </c>
      <c r="J193" s="48"/>
      <c r="K193" s="48"/>
    </row>
    <row r="194" spans="1:17" x14ac:dyDescent="0.25">
      <c r="A194" s="28" t="s">
        <v>721</v>
      </c>
      <c r="H194">
        <v>24.535</v>
      </c>
      <c r="I194">
        <f t="shared" si="9"/>
        <v>-60.094180000000001</v>
      </c>
      <c r="J194" s="48">
        <f t="shared" si="7"/>
        <v>60.094180000000001</v>
      </c>
      <c r="K194" s="48">
        <f t="shared" si="8"/>
        <v>-1.7788324134956361</v>
      </c>
    </row>
    <row r="195" spans="1:17" x14ac:dyDescent="0.25">
      <c r="A195" s="28" t="s">
        <v>722</v>
      </c>
      <c r="H195">
        <v>12.172000000000001</v>
      </c>
      <c r="I195">
        <f t="shared" si="9"/>
        <v>-18.702856000000004</v>
      </c>
      <c r="J195" s="48">
        <f t="shared" ref="J195:J198" si="10">I195*-1</f>
        <v>18.702856000000004</v>
      </c>
      <c r="K195" s="48">
        <f t="shared" ref="K195:K199" si="11">LOG10(J195) * -1</f>
        <v>-1.2719079300837024</v>
      </c>
    </row>
    <row r="196" spans="1:17" x14ac:dyDescent="0.25">
      <c r="A196" s="28" t="s">
        <v>722</v>
      </c>
      <c r="H196">
        <v>11.551</v>
      </c>
      <c r="I196">
        <f t="shared" si="9"/>
        <v>-16.623747999999999</v>
      </c>
      <c r="J196" s="48">
        <f t="shared" si="10"/>
        <v>16.623747999999999</v>
      </c>
      <c r="K196" s="48">
        <f t="shared" si="11"/>
        <v>-1.2207289467771689</v>
      </c>
    </row>
    <row r="197" spans="1:17" x14ac:dyDescent="0.25">
      <c r="A197" s="28" t="s">
        <v>723</v>
      </c>
      <c r="H197" t="s">
        <v>720</v>
      </c>
      <c r="J197" s="48"/>
      <c r="K197" s="48"/>
    </row>
    <row r="198" spans="1:17" x14ac:dyDescent="0.25">
      <c r="A198" s="28" t="s">
        <v>721</v>
      </c>
      <c r="H198">
        <v>24.434000000000001</v>
      </c>
      <c r="I198">
        <f t="shared" si="9"/>
        <v>-59.756031999999998</v>
      </c>
      <c r="J198" s="48">
        <f t="shared" si="10"/>
        <v>59.756031999999998</v>
      </c>
      <c r="K198" s="48">
        <f t="shared" si="11"/>
        <v>-1.7763817511614468</v>
      </c>
    </row>
    <row r="199" spans="1:17" x14ac:dyDescent="0.25">
      <c r="A199" s="28" t="s">
        <v>724</v>
      </c>
      <c r="H199" t="s">
        <v>720</v>
      </c>
      <c r="J199" s="48"/>
      <c r="K199" s="48"/>
    </row>
    <row r="200" spans="1:17" x14ac:dyDescent="0.25">
      <c r="A200" s="28" t="s">
        <v>713</v>
      </c>
      <c r="B200" s="19" t="s">
        <v>716</v>
      </c>
      <c r="C200" s="41" t="s">
        <v>712</v>
      </c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</row>
    <row r="201" spans="1:17" x14ac:dyDescent="0.25">
      <c r="A201" s="28" t="s">
        <v>714</v>
      </c>
      <c r="B201" s="19" t="s">
        <v>717</v>
      </c>
      <c r="C201" s="41" t="s">
        <v>712</v>
      </c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2"/>
    </row>
    <row r="202" spans="1:17" x14ac:dyDescent="0.25">
      <c r="A202" s="29" t="s">
        <v>715</v>
      </c>
      <c r="B202" s="23" t="s">
        <v>718</v>
      </c>
      <c r="C202" s="43" t="s">
        <v>712</v>
      </c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4"/>
    </row>
  </sheetData>
  <mergeCells count="3">
    <mergeCell ref="C202:Q202"/>
    <mergeCell ref="C200:Q200"/>
    <mergeCell ref="C201:Q20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VIRAL</vt:lpstr>
      <vt:lpstr>Pd Samples</vt:lpstr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tmbarnes</dc:creator>
  <cp:lastModifiedBy>tmbarnes</cp:lastModifiedBy>
  <dcterms:created xsi:type="dcterms:W3CDTF">2024-03-29T14:35:30Z</dcterms:created>
  <dcterms:modified xsi:type="dcterms:W3CDTF">2024-08-07T17:57:56Z</dcterms:modified>
</cp:coreProperties>
</file>