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"/>
    </mc:Choice>
  </mc:AlternateContent>
  <xr:revisionPtr revIDLastSave="0" documentId="13_ncr:1_{E560CE5C-B57F-41FE-A122-9D9884F4A0A4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Physical Properties" sheetId="1" r:id="rId1"/>
    <sheet name="Constants" sheetId="6" r:id="rId2"/>
    <sheet name="Hydraulic" sheetId="4" r:id="rId3"/>
    <sheet name="Reactio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" l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7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3" i="1"/>
</calcChain>
</file>

<file path=xl/sharedStrings.xml><?xml version="1.0" encoding="utf-8"?>
<sst xmlns="http://schemas.openxmlformats.org/spreadsheetml/2006/main" count="670" uniqueCount="80">
  <si>
    <t>Henry's Law</t>
  </si>
  <si>
    <t>Parameter Type</t>
  </si>
  <si>
    <t>Variable</t>
  </si>
  <si>
    <t>Value</t>
  </si>
  <si>
    <t>Density</t>
  </si>
  <si>
    <t>Surface Tension</t>
  </si>
  <si>
    <t>Thermal Conductivity</t>
  </si>
  <si>
    <t>Viscosity</t>
  </si>
  <si>
    <t>Diffusivity</t>
  </si>
  <si>
    <t>b</t>
  </si>
  <si>
    <t>a</t>
  </si>
  <si>
    <t>c</t>
  </si>
  <si>
    <t>d</t>
  </si>
  <si>
    <t>Phase</t>
  </si>
  <si>
    <t>Species</t>
  </si>
  <si>
    <t>mixture</t>
  </si>
  <si>
    <t>Heat Capacity</t>
  </si>
  <si>
    <t>Heat of Vaporization</t>
  </si>
  <si>
    <t>Heat of Absorption</t>
  </si>
  <si>
    <t>Interfacial Area</t>
  </si>
  <si>
    <t>Liquid Hold Up</t>
  </si>
  <si>
    <t>Vapor Pressure</t>
  </si>
  <si>
    <t>Liquid</t>
  </si>
  <si>
    <t>Vapor</t>
  </si>
  <si>
    <t>$\ce{MEA}$</t>
  </si>
  <si>
    <t>$\ce{N2O},\ce{MEA}$</t>
  </si>
  <si>
    <t>$\ce{CO2},\ce{H2O}$</t>
  </si>
  <si>
    <t>$\ce{N2O},\ce{H2O}$</t>
  </si>
  <si>
    <t>$\ce{H2O}$</t>
  </si>
  <si>
    <t>$\ce{N2}$</t>
  </si>
  <si>
    <t>$\ce{O2}$</t>
  </si>
  <si>
    <t>$a$</t>
  </si>
  <si>
    <t>$b$</t>
  </si>
  <si>
    <t>$c$</t>
  </si>
  <si>
    <t>$d$</t>
  </si>
  <si>
    <t>$e$</t>
  </si>
  <si>
    <t>$a_1$</t>
  </si>
  <si>
    <t>$a_2$</t>
  </si>
  <si>
    <t>$a_3$</t>
  </si>
  <si>
    <t>$S_1$</t>
  </si>
  <si>
    <t>$S_2$</t>
  </si>
  <si>
    <t>$f$</t>
  </si>
  <si>
    <t>$g$</t>
  </si>
  <si>
    <t>$c_1$</t>
  </si>
  <si>
    <t>$c_2$</t>
  </si>
  <si>
    <t>$c_3$</t>
  </si>
  <si>
    <t>$T_c$</t>
  </si>
  <si>
    <t>$h$</t>
  </si>
  <si>
    <t>$i$</t>
  </si>
  <si>
    <t>$j$</t>
  </si>
  <si>
    <t>$c_4$</t>
  </si>
  <si>
    <t>$S_3$</t>
  </si>
  <si>
    <t>$S_4$</t>
  </si>
  <si>
    <t>$S_5$</t>
  </si>
  <si>
    <t>$S_6$</t>
  </si>
  <si>
    <t>$\Delta H_{abs}$</t>
  </si>
  <si>
    <t>$\ce{CO2}$</t>
  </si>
  <si>
    <t>$A_1$</t>
  </si>
  <si>
    <t>$A_2$</t>
  </si>
  <si>
    <t>$A$</t>
  </si>
  <si>
    <t>$B$</t>
  </si>
  <si>
    <t>$\alpha$</t>
  </si>
  <si>
    <t>Carbamate Rate Constant</t>
  </si>
  <si>
    <t>Bicarbonate Rate Constant</t>
  </si>
  <si>
    <t>Constant</t>
  </si>
  <si>
    <t>$D$</t>
  </si>
  <si>
    <t>$H$</t>
  </si>
  <si>
    <t>$R$</t>
  </si>
  <si>
    <t>Gas Constant</t>
  </si>
  <si>
    <t>Column Diameter</t>
  </si>
  <si>
    <t>Column Height</t>
  </si>
  <si>
    <t>Gravitational Constant</t>
  </si>
  <si>
    <t>Specific Packing</t>
  </si>
  <si>
    <t>Void Packing</t>
  </si>
  <si>
    <t>Vapor Packing</t>
  </si>
  <si>
    <t>$a_p$</t>
  </si>
  <si>
    <t>$\epsilon$</t>
  </si>
  <si>
    <t>$C_l$</t>
  </si>
  <si>
    <t>$C_v$</t>
  </si>
  <si>
    <t>Liquid Packing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</si>
</sst>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169" fontId="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9" fontId="0" fillId="0" borderId="0" xfId="0" applyNumberFormat="1" applyFont="1" applyAlignment="1">
      <alignment horizontal="left" vertical="center"/>
    </xf>
    <xf numFmtId="11" fontId="0" fillId="0" borderId="0" xfId="0" applyNumberFormat="1" applyFont="1" applyAlignment="1">
      <alignment horizontal="left" vertical="center"/>
    </xf>
    <xf numFmtId="169" fontId="0" fillId="0" borderId="0" xfId="0" quotePrefix="1" applyNumberFormat="1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"/>
  <sheetViews>
    <sheetView tabSelected="1" workbookViewId="0">
      <selection activeCell="B2" sqref="B2:F2"/>
    </sheetView>
  </sheetViews>
  <sheetFormatPr defaultRowHeight="14.4" x14ac:dyDescent="0.3"/>
  <cols>
    <col min="1" max="1" width="8.88671875" style="4"/>
    <col min="2" max="2" width="24.44140625" style="4" customWidth="1"/>
    <col min="3" max="3" width="16.6640625" style="4" customWidth="1"/>
    <col min="4" max="4" width="23" style="4" customWidth="1"/>
    <col min="5" max="6" width="17.44140625" style="4" customWidth="1"/>
    <col min="7" max="7" width="14.88671875" style="9" customWidth="1"/>
    <col min="8" max="8" width="13.21875" style="4" customWidth="1"/>
    <col min="9" max="16384" width="8.88671875" style="4"/>
  </cols>
  <sheetData>
    <row r="1" spans="1:11" ht="15" thickBot="1" x14ac:dyDescent="0.35">
      <c r="B1" s="5"/>
      <c r="C1" s="5"/>
      <c r="D1" s="5"/>
      <c r="E1" s="5"/>
      <c r="F1" s="5"/>
      <c r="G1" s="6"/>
    </row>
    <row r="2" spans="1:11" ht="15" thickBot="1" x14ac:dyDescent="0.35">
      <c r="A2" s="7"/>
      <c r="B2" s="8" t="s">
        <v>1</v>
      </c>
      <c r="C2" s="8" t="s">
        <v>13</v>
      </c>
      <c r="D2" s="8" t="s">
        <v>14</v>
      </c>
      <c r="E2" s="8" t="s">
        <v>2</v>
      </c>
      <c r="F2" s="8" t="s">
        <v>3</v>
      </c>
      <c r="G2" s="6"/>
    </row>
    <row r="3" spans="1:11" ht="13.2" customHeight="1" x14ac:dyDescent="0.3">
      <c r="B3" s="7" t="s">
        <v>0</v>
      </c>
      <c r="C3" s="7" t="s">
        <v>22</v>
      </c>
      <c r="D3" s="7" t="s">
        <v>25</v>
      </c>
      <c r="E3" s="7" t="s">
        <v>31</v>
      </c>
      <c r="F3" s="4" t="str">
        <f>IF(G3=0, "0", IF(AND(ABS(G3)&gt;=0.1, ABS(G3)&lt;10000), IF(G3=INT(G3), TEXT(G3,"0"), TEXT(G3,"0.####")), TEXT(G3,"0.0000E+00")))</f>
        <v>2.4480E+05</v>
      </c>
      <c r="G3" s="6">
        <v>244800</v>
      </c>
    </row>
    <row r="4" spans="1:11" ht="13.2" customHeight="1" x14ac:dyDescent="0.3">
      <c r="B4" s="7" t="s">
        <v>0</v>
      </c>
      <c r="C4" s="7" t="s">
        <v>22</v>
      </c>
      <c r="D4" s="7" t="s">
        <v>25</v>
      </c>
      <c r="E4" s="7" t="s">
        <v>32</v>
      </c>
      <c r="F4" s="4" t="str">
        <f t="shared" ref="F4:F67" si="0">IF(G4=0, "0", IF(AND(ABS(G4)&gt;=0.1, ABS(G4)&lt;10000), IF(G4=INT(G4), TEXT(G4,"0"), TEXT(G4,"0.####")), TEXT(G4,"0.0000E+00")))</f>
        <v>1348</v>
      </c>
      <c r="G4" s="6">
        <v>1348</v>
      </c>
    </row>
    <row r="5" spans="1:11" ht="13.2" customHeight="1" x14ac:dyDescent="0.3">
      <c r="B5" s="7" t="s">
        <v>0</v>
      </c>
      <c r="C5" s="7" t="s">
        <v>22</v>
      </c>
      <c r="D5" s="7" t="s">
        <v>26</v>
      </c>
      <c r="E5" s="7" t="s">
        <v>31</v>
      </c>
      <c r="F5" s="4" t="str">
        <f t="shared" si="0"/>
        <v>3.5200E+06</v>
      </c>
      <c r="G5" s="6">
        <v>3520000</v>
      </c>
    </row>
    <row r="6" spans="1:11" ht="13.2" customHeight="1" x14ac:dyDescent="0.3">
      <c r="B6" s="7" t="s">
        <v>0</v>
      </c>
      <c r="C6" s="7" t="s">
        <v>22</v>
      </c>
      <c r="D6" s="7" t="s">
        <v>26</v>
      </c>
      <c r="E6" s="7" t="s">
        <v>32</v>
      </c>
      <c r="F6" s="4" t="str">
        <f t="shared" si="0"/>
        <v>2113</v>
      </c>
      <c r="G6" s="6">
        <v>2113</v>
      </c>
    </row>
    <row r="7" spans="1:11" ht="13.2" customHeight="1" x14ac:dyDescent="0.3">
      <c r="B7" s="7" t="s">
        <v>0</v>
      </c>
      <c r="C7" s="7" t="s">
        <v>22</v>
      </c>
      <c r="D7" s="7" t="s">
        <v>27</v>
      </c>
      <c r="E7" s="7" t="s">
        <v>31</v>
      </c>
      <c r="F7" s="4" t="str">
        <f t="shared" si="0"/>
        <v>8.4490E+06</v>
      </c>
      <c r="G7" s="6">
        <v>8449000</v>
      </c>
    </row>
    <row r="8" spans="1:11" ht="13.2" customHeight="1" x14ac:dyDescent="0.3">
      <c r="B8" s="7" t="s">
        <v>0</v>
      </c>
      <c r="C8" s="7" t="s">
        <v>22</v>
      </c>
      <c r="D8" s="7" t="s">
        <v>27</v>
      </c>
      <c r="E8" s="7" t="s">
        <v>32</v>
      </c>
      <c r="F8" s="4" t="str">
        <f t="shared" si="0"/>
        <v>2283</v>
      </c>
      <c r="G8" s="6">
        <v>2283</v>
      </c>
    </row>
    <row r="9" spans="1:11" ht="13.2" customHeight="1" x14ac:dyDescent="0.3">
      <c r="B9" s="7" t="s">
        <v>0</v>
      </c>
      <c r="C9" s="7" t="s">
        <v>22</v>
      </c>
      <c r="D9" s="7" t="s">
        <v>15</v>
      </c>
      <c r="E9" s="7" t="s">
        <v>36</v>
      </c>
      <c r="F9" s="4" t="str">
        <f t="shared" si="0"/>
        <v>-2.0761</v>
      </c>
      <c r="G9" s="9">
        <v>-2.0760730010000001</v>
      </c>
    </row>
    <row r="10" spans="1:11" ht="13.2" customHeight="1" x14ac:dyDescent="0.3">
      <c r="B10" s="7" t="s">
        <v>0</v>
      </c>
      <c r="C10" s="7" t="s">
        <v>22</v>
      </c>
      <c r="D10" s="7" t="s">
        <v>15</v>
      </c>
      <c r="E10" s="7" t="s">
        <v>37</v>
      </c>
      <c r="F10" s="4" t="str">
        <f t="shared" si="0"/>
        <v>3.7322E-02</v>
      </c>
      <c r="G10" s="9">
        <v>3.7322204999999997E-2</v>
      </c>
    </row>
    <row r="11" spans="1:11" x14ac:dyDescent="0.3">
      <c r="B11" s="7" t="s">
        <v>0</v>
      </c>
      <c r="C11" s="7" t="s">
        <v>22</v>
      </c>
      <c r="D11" s="7" t="s">
        <v>15</v>
      </c>
      <c r="E11" s="7" t="s">
        <v>38</v>
      </c>
      <c r="F11" s="4" t="str">
        <f t="shared" si="0"/>
        <v>-3.2721E-04</v>
      </c>
      <c r="G11" s="9">
        <v>-3.2720999999999998E-4</v>
      </c>
    </row>
    <row r="12" spans="1:11" x14ac:dyDescent="0.3">
      <c r="B12" s="7" t="s">
        <v>0</v>
      </c>
      <c r="C12" s="7" t="s">
        <v>22</v>
      </c>
      <c r="D12" s="7" t="s">
        <v>15</v>
      </c>
      <c r="E12" s="7" t="s">
        <v>32</v>
      </c>
      <c r="F12" s="4" t="str">
        <f t="shared" si="0"/>
        <v>-0.1111</v>
      </c>
      <c r="G12" s="9">
        <v>-0.11110265499999999</v>
      </c>
    </row>
    <row r="13" spans="1:11" x14ac:dyDescent="0.3">
      <c r="B13" s="4" t="s">
        <v>4</v>
      </c>
      <c r="C13" s="7" t="s">
        <v>22</v>
      </c>
      <c r="D13" s="4" t="s">
        <v>56</v>
      </c>
      <c r="E13" s="4" t="s">
        <v>31</v>
      </c>
      <c r="F13" s="4" t="str">
        <f t="shared" si="0"/>
        <v>-10.5792</v>
      </c>
      <c r="G13" s="9">
        <v>-10.579201218617699</v>
      </c>
    </row>
    <row r="14" spans="1:11" x14ac:dyDescent="0.3">
      <c r="B14" s="4" t="s">
        <v>4</v>
      </c>
      <c r="C14" s="7" t="s">
        <v>22</v>
      </c>
      <c r="D14" s="4" t="s">
        <v>56</v>
      </c>
      <c r="E14" s="4" t="s">
        <v>32</v>
      </c>
      <c r="F14" s="4" t="str">
        <f t="shared" si="0"/>
        <v>192.0126</v>
      </c>
      <c r="G14" s="9">
        <v>192.012600751473</v>
      </c>
    </row>
    <row r="15" spans="1:11" x14ac:dyDescent="0.3">
      <c r="B15" s="4" t="s">
        <v>4</v>
      </c>
      <c r="C15" s="7" t="s">
        <v>22</v>
      </c>
      <c r="D15" s="4" t="s">
        <v>56</v>
      </c>
      <c r="E15" s="4" t="s">
        <v>33</v>
      </c>
      <c r="F15" s="4" t="str">
        <f t="shared" si="0"/>
        <v>-695.3849</v>
      </c>
      <c r="G15" s="9">
        <v>-695.38486167628605</v>
      </c>
      <c r="J15" s="10"/>
      <c r="K15" s="10"/>
    </row>
    <row r="16" spans="1:11" x14ac:dyDescent="0.3">
      <c r="B16" s="4" t="s">
        <v>4</v>
      </c>
      <c r="C16" s="7" t="s">
        <v>22</v>
      </c>
      <c r="D16" s="4" t="s">
        <v>24</v>
      </c>
      <c r="E16" s="4" t="s">
        <v>31</v>
      </c>
      <c r="F16" s="4" t="str">
        <f t="shared" si="0"/>
        <v>-5.3516E-07</v>
      </c>
      <c r="G16" s="9">
        <v>-5.3516199999999998E-7</v>
      </c>
      <c r="J16" s="10"/>
    </row>
    <row r="17" spans="2:14" x14ac:dyDescent="0.3">
      <c r="B17" s="4" t="s">
        <v>4</v>
      </c>
      <c r="C17" s="7" t="s">
        <v>22</v>
      </c>
      <c r="D17" s="4" t="s">
        <v>24</v>
      </c>
      <c r="E17" s="4" t="s">
        <v>32</v>
      </c>
      <c r="F17" s="4" t="str">
        <f t="shared" si="0"/>
        <v>-4.5142E-04</v>
      </c>
      <c r="G17" s="9">
        <v>-4.5141700000000002E-4</v>
      </c>
    </row>
    <row r="18" spans="2:14" x14ac:dyDescent="0.3">
      <c r="B18" s="4" t="s">
        <v>4</v>
      </c>
      <c r="C18" s="7" t="s">
        <v>22</v>
      </c>
      <c r="D18" s="4" t="s">
        <v>24</v>
      </c>
      <c r="E18" s="4" t="s">
        <v>33</v>
      </c>
      <c r="F18" s="4" t="str">
        <f t="shared" si="0"/>
        <v>1.1945</v>
      </c>
      <c r="G18" s="9">
        <v>1.19451</v>
      </c>
    </row>
    <row r="19" spans="2:14" x14ac:dyDescent="0.3">
      <c r="B19" s="4" t="s">
        <v>4</v>
      </c>
      <c r="C19" s="7" t="s">
        <v>22</v>
      </c>
      <c r="D19" s="4" t="s">
        <v>24</v>
      </c>
      <c r="E19" s="4" t="s">
        <v>34</v>
      </c>
      <c r="F19" s="4" t="str">
        <f t="shared" si="0"/>
        <v>-2.0205</v>
      </c>
      <c r="G19" s="9">
        <v>-2.0204941570357602</v>
      </c>
    </row>
    <row r="20" spans="2:14" x14ac:dyDescent="0.3">
      <c r="B20" s="4" t="s">
        <v>4</v>
      </c>
      <c r="C20" s="7" t="s">
        <v>22</v>
      </c>
      <c r="D20" s="4" t="s">
        <v>24</v>
      </c>
      <c r="E20" s="4" t="s">
        <v>35</v>
      </c>
      <c r="F20" s="4" t="str">
        <f t="shared" si="0"/>
        <v>3.1507</v>
      </c>
      <c r="G20" s="9">
        <v>3.1506793296904001</v>
      </c>
    </row>
    <row r="21" spans="2:14" x14ac:dyDescent="0.3">
      <c r="B21" s="4" t="s">
        <v>4</v>
      </c>
      <c r="C21" s="7" t="s">
        <v>22</v>
      </c>
      <c r="D21" s="4" t="s">
        <v>28</v>
      </c>
      <c r="E21" s="4" t="s">
        <v>31</v>
      </c>
      <c r="F21" s="4" t="str">
        <f t="shared" si="0"/>
        <v>-3.2484E-06</v>
      </c>
      <c r="G21" s="9">
        <v>-3.2484000000000001E-6</v>
      </c>
    </row>
    <row r="22" spans="2:14" x14ac:dyDescent="0.3">
      <c r="B22" s="4" t="s">
        <v>4</v>
      </c>
      <c r="C22" s="7" t="s">
        <v>22</v>
      </c>
      <c r="D22" s="4" t="s">
        <v>28</v>
      </c>
      <c r="E22" s="4" t="s">
        <v>32</v>
      </c>
      <c r="F22" s="4" t="str">
        <f t="shared" si="0"/>
        <v>1.6500E-03</v>
      </c>
      <c r="G22" s="9">
        <v>1.65E-3</v>
      </c>
    </row>
    <row r="23" spans="2:14" x14ac:dyDescent="0.3">
      <c r="B23" s="4" t="s">
        <v>4</v>
      </c>
      <c r="C23" s="7" t="s">
        <v>22</v>
      </c>
      <c r="D23" s="4" t="s">
        <v>28</v>
      </c>
      <c r="E23" s="4" t="s">
        <v>33</v>
      </c>
      <c r="F23" s="4" t="str">
        <f t="shared" si="0"/>
        <v>0.793</v>
      </c>
      <c r="G23" s="9">
        <v>0.79300000000000004</v>
      </c>
    </row>
    <row r="24" spans="2:14" x14ac:dyDescent="0.3">
      <c r="B24" s="4" t="s">
        <v>5</v>
      </c>
      <c r="C24" s="7" t="s">
        <v>22</v>
      </c>
      <c r="D24" s="7" t="s">
        <v>15</v>
      </c>
      <c r="E24" s="4" t="s">
        <v>39</v>
      </c>
      <c r="F24" s="4" t="str">
        <f t="shared" si="0"/>
        <v>-5.8993E-03</v>
      </c>
      <c r="G24" s="9">
        <v>-5.8993490611260902E-3</v>
      </c>
    </row>
    <row r="25" spans="2:14" x14ac:dyDescent="0.3">
      <c r="B25" s="4" t="s">
        <v>5</v>
      </c>
      <c r="C25" s="7" t="s">
        <v>22</v>
      </c>
      <c r="D25" s="7" t="s">
        <v>15</v>
      </c>
      <c r="E25" s="4" t="s">
        <v>40</v>
      </c>
      <c r="F25" s="4" t="str">
        <f t="shared" si="0"/>
        <v>1.7502E-03</v>
      </c>
      <c r="G25" s="9">
        <v>1.7502053642859099E-3</v>
      </c>
    </row>
    <row r="26" spans="2:14" x14ac:dyDescent="0.3">
      <c r="B26" s="4" t="s">
        <v>5</v>
      </c>
      <c r="C26" s="7" t="s">
        <v>22</v>
      </c>
      <c r="D26" s="7" t="s">
        <v>15</v>
      </c>
      <c r="E26" s="4" t="s">
        <v>51</v>
      </c>
      <c r="F26" s="4" t="str">
        <f t="shared" si="0"/>
        <v>0.1297</v>
      </c>
      <c r="G26" s="9">
        <v>0.12965018272817699</v>
      </c>
    </row>
    <row r="27" spans="2:14" x14ac:dyDescent="0.3">
      <c r="B27" s="4" t="s">
        <v>5</v>
      </c>
      <c r="C27" s="7" t="s">
        <v>22</v>
      </c>
      <c r="D27" s="7" t="s">
        <v>15</v>
      </c>
      <c r="E27" s="4" t="s">
        <v>52</v>
      </c>
      <c r="F27" s="4" t="str">
        <f t="shared" si="0"/>
        <v>1.2644E-05</v>
      </c>
      <c r="G27" s="9">
        <v>1.2644476812630801E-5</v>
      </c>
      <c r="N27" s="10"/>
    </row>
    <row r="28" spans="2:14" x14ac:dyDescent="0.3">
      <c r="B28" s="4" t="s">
        <v>5</v>
      </c>
      <c r="C28" s="7" t="s">
        <v>22</v>
      </c>
      <c r="D28" s="7" t="s">
        <v>15</v>
      </c>
      <c r="E28" s="4" t="s">
        <v>53</v>
      </c>
      <c r="F28" s="4" t="str">
        <f t="shared" si="0"/>
        <v>-5.7395E-06</v>
      </c>
      <c r="G28" s="9">
        <v>-5.7395481719969097E-6</v>
      </c>
      <c r="K28" s="10"/>
      <c r="L28" s="10"/>
    </row>
    <row r="29" spans="2:14" x14ac:dyDescent="0.3">
      <c r="B29" s="4" t="s">
        <v>5</v>
      </c>
      <c r="C29" s="7" t="s">
        <v>22</v>
      </c>
      <c r="D29" s="7" t="s">
        <v>15</v>
      </c>
      <c r="E29" s="4" t="s">
        <v>54</v>
      </c>
      <c r="F29" s="4" t="str">
        <f t="shared" si="0"/>
        <v>-1.8969E-04</v>
      </c>
      <c r="G29" s="9">
        <v>-1.8969005534195E-4</v>
      </c>
      <c r="K29" s="10"/>
      <c r="L29" s="10"/>
      <c r="M29" s="10"/>
      <c r="N29" s="10"/>
    </row>
    <row r="30" spans="2:14" x14ac:dyDescent="0.3">
      <c r="B30" s="4" t="s">
        <v>5</v>
      </c>
      <c r="C30" s="7" t="s">
        <v>22</v>
      </c>
      <c r="D30" s="4" t="s">
        <v>24</v>
      </c>
      <c r="E30" s="4" t="s">
        <v>43</v>
      </c>
      <c r="F30" s="4" t="str">
        <f t="shared" si="0"/>
        <v>9.9450E-02</v>
      </c>
      <c r="G30" s="9">
        <v>9.9449999999999997E-2</v>
      </c>
    </row>
    <row r="31" spans="2:14" x14ac:dyDescent="0.3">
      <c r="B31" s="4" t="s">
        <v>5</v>
      </c>
      <c r="C31" s="7" t="s">
        <v>22</v>
      </c>
      <c r="D31" s="4" t="s">
        <v>24</v>
      </c>
      <c r="E31" s="4" t="s">
        <v>44</v>
      </c>
      <c r="F31" s="4" t="str">
        <f t="shared" si="0"/>
        <v>1.067</v>
      </c>
      <c r="G31" s="9">
        <v>1.0669999999999999</v>
      </c>
      <c r="I31" s="10"/>
    </row>
    <row r="32" spans="2:14" x14ac:dyDescent="0.3">
      <c r="B32" s="4" t="s">
        <v>5</v>
      </c>
      <c r="C32" s="7" t="s">
        <v>22</v>
      </c>
      <c r="D32" s="4" t="s">
        <v>24</v>
      </c>
      <c r="E32" s="4" t="s">
        <v>45</v>
      </c>
      <c r="F32" s="4" t="str">
        <f t="shared" si="0"/>
        <v>0</v>
      </c>
      <c r="G32" s="9">
        <v>0</v>
      </c>
      <c r="K32" s="10"/>
    </row>
    <row r="33" spans="2:9" x14ac:dyDescent="0.3">
      <c r="B33" s="4" t="s">
        <v>5</v>
      </c>
      <c r="C33" s="7" t="s">
        <v>22</v>
      </c>
      <c r="D33" s="4" t="s">
        <v>24</v>
      </c>
      <c r="E33" s="4" t="s">
        <v>50</v>
      </c>
      <c r="F33" s="4" t="str">
        <f t="shared" si="0"/>
        <v>0</v>
      </c>
      <c r="G33" s="9">
        <v>0</v>
      </c>
      <c r="I33" s="10"/>
    </row>
    <row r="34" spans="2:9" x14ac:dyDescent="0.3">
      <c r="B34" s="4" t="s">
        <v>5</v>
      </c>
      <c r="C34" s="7" t="s">
        <v>22</v>
      </c>
      <c r="D34" s="4" t="s">
        <v>24</v>
      </c>
      <c r="E34" s="4" t="s">
        <v>46</v>
      </c>
      <c r="F34" s="4" t="str">
        <f t="shared" si="0"/>
        <v>614.45</v>
      </c>
      <c r="G34" s="9">
        <v>614.45000000000005</v>
      </c>
      <c r="I34" s="10"/>
    </row>
    <row r="35" spans="2:9" x14ac:dyDescent="0.3">
      <c r="B35" s="4" t="s">
        <v>5</v>
      </c>
      <c r="C35" s="7" t="s">
        <v>22</v>
      </c>
      <c r="D35" s="4" t="s">
        <v>28</v>
      </c>
      <c r="E35" s="4" t="s">
        <v>43</v>
      </c>
      <c r="F35" s="4" t="str">
        <f t="shared" si="0"/>
        <v>0.1855</v>
      </c>
      <c r="G35" s="9">
        <v>0.18548000000000001</v>
      </c>
    </row>
    <row r="36" spans="2:9" x14ac:dyDescent="0.3">
      <c r="B36" s="4" t="s">
        <v>5</v>
      </c>
      <c r="C36" s="7" t="s">
        <v>22</v>
      </c>
      <c r="D36" s="4" t="s">
        <v>28</v>
      </c>
      <c r="E36" s="4" t="s">
        <v>44</v>
      </c>
      <c r="F36" s="4" t="str">
        <f t="shared" si="0"/>
        <v>2.717</v>
      </c>
      <c r="G36" s="9">
        <v>2.7170000000000001</v>
      </c>
    </row>
    <row r="37" spans="2:9" x14ac:dyDescent="0.3">
      <c r="B37" s="4" t="s">
        <v>5</v>
      </c>
      <c r="C37" s="7" t="s">
        <v>22</v>
      </c>
      <c r="D37" s="4" t="s">
        <v>28</v>
      </c>
      <c r="E37" s="4" t="s">
        <v>45</v>
      </c>
      <c r="F37" s="4" t="str">
        <f t="shared" si="0"/>
        <v>-3.554</v>
      </c>
      <c r="G37" s="9">
        <v>-3.5539999999999998</v>
      </c>
    </row>
    <row r="38" spans="2:9" x14ac:dyDescent="0.3">
      <c r="B38" s="4" t="s">
        <v>5</v>
      </c>
      <c r="C38" s="7" t="s">
        <v>22</v>
      </c>
      <c r="D38" s="4" t="s">
        <v>28</v>
      </c>
      <c r="E38" s="4" t="s">
        <v>50</v>
      </c>
      <c r="F38" s="4" t="str">
        <f t="shared" si="0"/>
        <v>2.047</v>
      </c>
      <c r="G38" s="9">
        <v>2.0470000000000002</v>
      </c>
      <c r="I38" s="10"/>
    </row>
    <row r="39" spans="2:9" x14ac:dyDescent="0.3">
      <c r="B39" s="4" t="s">
        <v>5</v>
      </c>
      <c r="C39" s="7" t="s">
        <v>22</v>
      </c>
      <c r="D39" s="4" t="s">
        <v>28</v>
      </c>
      <c r="E39" s="4" t="s">
        <v>46</v>
      </c>
      <c r="F39" s="4" t="str">
        <f t="shared" si="0"/>
        <v>647.13</v>
      </c>
      <c r="G39" s="9">
        <v>647.13</v>
      </c>
      <c r="I39" s="10"/>
    </row>
    <row r="40" spans="2:9" x14ac:dyDescent="0.3">
      <c r="B40" s="4" t="s">
        <v>5</v>
      </c>
      <c r="C40" s="7" t="s">
        <v>22</v>
      </c>
      <c r="D40" s="4" t="s">
        <v>15</v>
      </c>
      <c r="E40" s="4" t="s">
        <v>31</v>
      </c>
      <c r="F40" s="4" t="str">
        <f t="shared" si="0"/>
        <v>1070.6567</v>
      </c>
      <c r="G40" s="9">
        <v>1070.65668317975</v>
      </c>
      <c r="I40" s="10"/>
    </row>
    <row r="41" spans="2:9" x14ac:dyDescent="0.3">
      <c r="B41" s="4" t="s">
        <v>5</v>
      </c>
      <c r="C41" s="7" t="s">
        <v>22</v>
      </c>
      <c r="D41" s="4" t="s">
        <v>15</v>
      </c>
      <c r="E41" s="4" t="s">
        <v>32</v>
      </c>
      <c r="F41" s="4" t="str">
        <f t="shared" si="0"/>
        <v>-2578.7813</v>
      </c>
      <c r="G41" s="9">
        <v>-2578.7813420870302</v>
      </c>
      <c r="I41" s="10"/>
    </row>
    <row r="42" spans="2:9" x14ac:dyDescent="0.3">
      <c r="B42" s="4" t="s">
        <v>5</v>
      </c>
      <c r="C42" s="7" t="s">
        <v>22</v>
      </c>
      <c r="D42" s="4" t="s">
        <v>15</v>
      </c>
      <c r="E42" s="4" t="s">
        <v>33</v>
      </c>
      <c r="F42" s="4" t="str">
        <f t="shared" si="0"/>
        <v>3399.2411</v>
      </c>
      <c r="G42" s="9">
        <v>3399.2411331122198</v>
      </c>
    </row>
    <row r="43" spans="2:9" x14ac:dyDescent="0.3">
      <c r="B43" s="4" t="s">
        <v>5</v>
      </c>
      <c r="C43" s="7" t="s">
        <v>22</v>
      </c>
      <c r="D43" s="4" t="s">
        <v>15</v>
      </c>
      <c r="E43" s="4" t="s">
        <v>34</v>
      </c>
      <c r="F43" s="4" t="str">
        <f t="shared" si="0"/>
        <v>-2352.4741</v>
      </c>
      <c r="G43" s="9">
        <v>-2352.4741013531898</v>
      </c>
    </row>
    <row r="44" spans="2:9" x14ac:dyDescent="0.3">
      <c r="B44" s="4" t="s">
        <v>5</v>
      </c>
      <c r="C44" s="7" t="s">
        <v>22</v>
      </c>
      <c r="D44" s="4" t="s">
        <v>15</v>
      </c>
      <c r="E44" s="4" t="s">
        <v>35</v>
      </c>
      <c r="F44" s="4" t="str">
        <f t="shared" si="0"/>
        <v>2960.2475</v>
      </c>
      <c r="G44" s="9">
        <v>2960.2475368783298</v>
      </c>
    </row>
    <row r="45" spans="2:9" x14ac:dyDescent="0.3">
      <c r="B45" s="4" t="s">
        <v>5</v>
      </c>
      <c r="C45" s="7" t="s">
        <v>22</v>
      </c>
      <c r="D45" s="4" t="s">
        <v>15</v>
      </c>
      <c r="E45" s="4" t="s">
        <v>41</v>
      </c>
      <c r="F45" s="4" t="str">
        <f t="shared" si="0"/>
        <v>3.0668</v>
      </c>
      <c r="G45" s="9">
        <v>3.0668489492404798</v>
      </c>
    </row>
    <row r="46" spans="2:9" x14ac:dyDescent="0.3">
      <c r="B46" s="4" t="s">
        <v>5</v>
      </c>
      <c r="C46" s="7" t="s">
        <v>22</v>
      </c>
      <c r="D46" s="4" t="s">
        <v>15</v>
      </c>
      <c r="E46" s="4" t="s">
        <v>42</v>
      </c>
      <c r="F46" s="4" t="str">
        <f t="shared" si="0"/>
        <v>-1.7944</v>
      </c>
      <c r="G46" s="9">
        <v>-1.79435372759593</v>
      </c>
    </row>
    <row r="47" spans="2:9" x14ac:dyDescent="0.3">
      <c r="B47" s="4" t="s">
        <v>5</v>
      </c>
      <c r="C47" s="7" t="s">
        <v>22</v>
      </c>
      <c r="D47" s="4" t="s">
        <v>15</v>
      </c>
      <c r="E47" s="4" t="s">
        <v>47</v>
      </c>
      <c r="F47" s="4" t="str">
        <f t="shared" si="0"/>
        <v>-7.2124</v>
      </c>
      <c r="G47" s="9">
        <v>-7.2124219075848002</v>
      </c>
    </row>
    <row r="48" spans="2:9" x14ac:dyDescent="0.3">
      <c r="B48" s="4" t="s">
        <v>5</v>
      </c>
      <c r="C48" s="7" t="s">
        <v>22</v>
      </c>
      <c r="D48" s="4" t="s">
        <v>15</v>
      </c>
      <c r="E48" s="4" t="s">
        <v>48</v>
      </c>
      <c r="F48" s="4" t="str">
        <f t="shared" si="0"/>
        <v>2.975</v>
      </c>
      <c r="G48" s="9">
        <v>2.9750232239662102</v>
      </c>
    </row>
    <row r="49" spans="2:7" x14ac:dyDescent="0.3">
      <c r="B49" s="4" t="s">
        <v>5</v>
      </c>
      <c r="C49" s="7" t="s">
        <v>22</v>
      </c>
      <c r="D49" s="4" t="s">
        <v>15</v>
      </c>
      <c r="E49" s="4" t="s">
        <v>49</v>
      </c>
      <c r="F49" s="4" t="str">
        <f t="shared" si="0"/>
        <v>-10.5739</v>
      </c>
      <c r="G49" s="9">
        <v>-10.573852930182399</v>
      </c>
    </row>
    <row r="50" spans="2:7" x14ac:dyDescent="0.3">
      <c r="B50" s="4" t="s">
        <v>16</v>
      </c>
      <c r="C50" s="7" t="s">
        <v>22</v>
      </c>
      <c r="D50" s="4" t="s">
        <v>56</v>
      </c>
      <c r="E50" s="4" t="s">
        <v>31</v>
      </c>
      <c r="F50" s="4" t="str">
        <f t="shared" si="0"/>
        <v>2.7637E+05</v>
      </c>
      <c r="G50" s="9">
        <v>276370</v>
      </c>
    </row>
    <row r="51" spans="2:7" x14ac:dyDescent="0.3">
      <c r="B51" s="4" t="s">
        <v>16</v>
      </c>
      <c r="C51" s="7" t="s">
        <v>22</v>
      </c>
      <c r="D51" s="4" t="s">
        <v>56</v>
      </c>
      <c r="E51" s="4" t="s">
        <v>32</v>
      </c>
      <c r="F51" s="4" t="str">
        <f t="shared" si="0"/>
        <v>-2090.1</v>
      </c>
      <c r="G51" s="9">
        <v>-2090.1</v>
      </c>
    </row>
    <row r="52" spans="2:7" x14ac:dyDescent="0.3">
      <c r="B52" s="4" t="s">
        <v>16</v>
      </c>
      <c r="C52" s="7" t="s">
        <v>22</v>
      </c>
      <c r="D52" s="4" t="s">
        <v>56</v>
      </c>
      <c r="E52" s="4" t="s">
        <v>33</v>
      </c>
      <c r="F52" s="4" t="str">
        <f t="shared" si="0"/>
        <v>8.125</v>
      </c>
      <c r="G52" s="9">
        <v>8.125</v>
      </c>
    </row>
    <row r="53" spans="2:7" x14ac:dyDescent="0.3">
      <c r="B53" s="4" t="s">
        <v>16</v>
      </c>
      <c r="C53" s="7" t="s">
        <v>22</v>
      </c>
      <c r="D53" s="4" t="s">
        <v>56</v>
      </c>
      <c r="E53" s="4" t="s">
        <v>34</v>
      </c>
      <c r="F53" s="4" t="str">
        <f t="shared" si="0"/>
        <v>-1.4116E-02</v>
      </c>
      <c r="G53" s="9">
        <v>-1.4116E-2</v>
      </c>
    </row>
    <row r="54" spans="2:7" x14ac:dyDescent="0.3">
      <c r="B54" s="4" t="s">
        <v>16</v>
      </c>
      <c r="C54" s="7" t="s">
        <v>22</v>
      </c>
      <c r="D54" s="4" t="s">
        <v>56</v>
      </c>
      <c r="E54" s="4" t="s">
        <v>35</v>
      </c>
      <c r="F54" s="4" t="str">
        <f t="shared" si="0"/>
        <v>9.3701E-06</v>
      </c>
      <c r="G54" s="9">
        <v>9.3701000000000003E-6</v>
      </c>
    </row>
    <row r="55" spans="2:7" x14ac:dyDescent="0.3">
      <c r="B55" s="4" t="s">
        <v>16</v>
      </c>
      <c r="C55" s="7" t="s">
        <v>22</v>
      </c>
      <c r="D55" s="4" t="s">
        <v>24</v>
      </c>
      <c r="E55" s="4" t="s">
        <v>31</v>
      </c>
      <c r="F55" s="4" t="str">
        <f t="shared" si="0"/>
        <v>2.6161</v>
      </c>
      <c r="G55" s="9">
        <v>2.6160999999999999</v>
      </c>
    </row>
    <row r="56" spans="2:7" x14ac:dyDescent="0.3">
      <c r="B56" s="4" t="s">
        <v>16</v>
      </c>
      <c r="C56" s="7" t="s">
        <v>22</v>
      </c>
      <c r="D56" s="4" t="s">
        <v>24</v>
      </c>
      <c r="E56" s="4" t="s">
        <v>32</v>
      </c>
      <c r="F56" s="4" t="str">
        <f t="shared" si="0"/>
        <v>3.7060E-03</v>
      </c>
      <c r="G56" s="9">
        <v>3.7060000000000001E-3</v>
      </c>
    </row>
    <row r="57" spans="2:7" x14ac:dyDescent="0.3">
      <c r="B57" s="4" t="s">
        <v>16</v>
      </c>
      <c r="C57" s="7" t="s">
        <v>22</v>
      </c>
      <c r="D57" s="4" t="s">
        <v>24</v>
      </c>
      <c r="E57" s="4" t="s">
        <v>33</v>
      </c>
      <c r="F57" s="4" t="str">
        <f t="shared" si="0"/>
        <v>3.7870E-06</v>
      </c>
      <c r="G57" s="9">
        <v>3.7869999999999999E-6</v>
      </c>
    </row>
    <row r="58" spans="2:7" x14ac:dyDescent="0.3">
      <c r="B58" s="4" t="s">
        <v>16</v>
      </c>
      <c r="C58" s="7" t="s">
        <v>22</v>
      </c>
      <c r="D58" s="4" t="s">
        <v>24</v>
      </c>
      <c r="E58" s="4" t="s">
        <v>34</v>
      </c>
      <c r="F58" s="4" t="str">
        <f t="shared" si="0"/>
        <v>0</v>
      </c>
      <c r="G58" s="9">
        <v>0</v>
      </c>
    </row>
    <row r="59" spans="2:7" x14ac:dyDescent="0.3">
      <c r="B59" s="4" t="s">
        <v>16</v>
      </c>
      <c r="C59" s="7" t="s">
        <v>22</v>
      </c>
      <c r="D59" s="4" t="s">
        <v>24</v>
      </c>
      <c r="E59" s="4" t="s">
        <v>35</v>
      </c>
      <c r="F59" s="4" t="str">
        <f t="shared" si="0"/>
        <v>0</v>
      </c>
      <c r="G59" s="9">
        <v>0</v>
      </c>
    </row>
    <row r="60" spans="2:7" x14ac:dyDescent="0.3">
      <c r="B60" s="4" t="s">
        <v>16</v>
      </c>
      <c r="C60" s="7" t="s">
        <v>22</v>
      </c>
      <c r="D60" s="4" t="s">
        <v>28</v>
      </c>
      <c r="E60" s="4" t="s">
        <v>31</v>
      </c>
      <c r="F60" s="4" t="str">
        <f t="shared" si="0"/>
        <v>4.2107</v>
      </c>
      <c r="G60" s="9">
        <v>4.2107000000000001</v>
      </c>
    </row>
    <row r="61" spans="2:7" x14ac:dyDescent="0.3">
      <c r="B61" s="4" t="s">
        <v>16</v>
      </c>
      <c r="C61" s="7" t="s">
        <v>22</v>
      </c>
      <c r="D61" s="4" t="s">
        <v>28</v>
      </c>
      <c r="E61" s="4" t="s">
        <v>32</v>
      </c>
      <c r="F61" s="4" t="str">
        <f t="shared" si="0"/>
        <v>-1.6960E-03</v>
      </c>
      <c r="G61" s="9">
        <v>-1.696E-3</v>
      </c>
    </row>
    <row r="62" spans="2:7" x14ac:dyDescent="0.3">
      <c r="B62" s="4" t="s">
        <v>16</v>
      </c>
      <c r="C62" s="7" t="s">
        <v>22</v>
      </c>
      <c r="D62" s="4" t="s">
        <v>28</v>
      </c>
      <c r="E62" s="4" t="s">
        <v>33</v>
      </c>
      <c r="F62" s="4" t="str">
        <f t="shared" si="0"/>
        <v>2.5680E-05</v>
      </c>
      <c r="G62" s="9">
        <v>2.5680000000000001E-5</v>
      </c>
    </row>
    <row r="63" spans="2:7" x14ac:dyDescent="0.3">
      <c r="B63" s="4" t="s">
        <v>16</v>
      </c>
      <c r="C63" s="7" t="s">
        <v>22</v>
      </c>
      <c r="D63" s="4" t="s">
        <v>28</v>
      </c>
      <c r="E63" s="4" t="s">
        <v>34</v>
      </c>
      <c r="F63" s="4" t="str">
        <f t="shared" si="0"/>
        <v>-1.0950E-07</v>
      </c>
      <c r="G63" s="9">
        <v>-1.0949999999999999E-7</v>
      </c>
    </row>
    <row r="64" spans="2:7" x14ac:dyDescent="0.3">
      <c r="B64" s="4" t="s">
        <v>16</v>
      </c>
      <c r="C64" s="7" t="s">
        <v>22</v>
      </c>
      <c r="D64" s="4" t="s">
        <v>28</v>
      </c>
      <c r="E64" s="4" t="s">
        <v>35</v>
      </c>
      <c r="F64" s="4" t="str">
        <f t="shared" si="0"/>
        <v>3.0380E-10</v>
      </c>
      <c r="G64" s="9">
        <v>3.0379999999999997E-10</v>
      </c>
    </row>
    <row r="65" spans="2:7" x14ac:dyDescent="0.3">
      <c r="B65" s="4" t="s">
        <v>17</v>
      </c>
      <c r="C65" s="7" t="s">
        <v>22</v>
      </c>
      <c r="D65" s="4" t="s">
        <v>56</v>
      </c>
      <c r="E65" s="4" t="s">
        <v>31</v>
      </c>
      <c r="F65" s="4" t="str">
        <f t="shared" si="0"/>
        <v>2.1730E+07</v>
      </c>
      <c r="G65" s="9">
        <v>21730000</v>
      </c>
    </row>
    <row r="66" spans="2:7" x14ac:dyDescent="0.3">
      <c r="B66" s="4" t="s">
        <v>17</v>
      </c>
      <c r="C66" s="7" t="s">
        <v>22</v>
      </c>
      <c r="D66" s="4" t="s">
        <v>56</v>
      </c>
      <c r="E66" s="4" t="s">
        <v>32</v>
      </c>
      <c r="F66" s="4" t="str">
        <f t="shared" si="0"/>
        <v>0.382</v>
      </c>
      <c r="G66" s="9">
        <v>0.38200000000000001</v>
      </c>
    </row>
    <row r="67" spans="2:7" x14ac:dyDescent="0.3">
      <c r="B67" s="4" t="s">
        <v>17</v>
      </c>
      <c r="C67" s="7" t="s">
        <v>22</v>
      </c>
      <c r="D67" s="4" t="s">
        <v>56</v>
      </c>
      <c r="E67" s="4" t="s">
        <v>33</v>
      </c>
      <c r="F67" s="4" t="str">
        <f t="shared" si="0"/>
        <v>-0.4339</v>
      </c>
      <c r="G67" s="9">
        <v>-0.43390000000000001</v>
      </c>
    </row>
    <row r="68" spans="2:7" x14ac:dyDescent="0.3">
      <c r="B68" s="4" t="s">
        <v>17</v>
      </c>
      <c r="C68" s="7" t="s">
        <v>22</v>
      </c>
      <c r="D68" s="4" t="s">
        <v>56</v>
      </c>
      <c r="E68" s="4" t="s">
        <v>34</v>
      </c>
      <c r="F68" s="4" t="str">
        <f t="shared" ref="F68:F131" si="1">IF(G68=0, "0", IF(AND(ABS(G68)&gt;=0.1, ABS(G68)&lt;10000), IF(G68=INT(G68), TEXT(G68,"0"), TEXT(G68,"0.####")), TEXT(G68,"0.0000E+00")))</f>
        <v>0.4221</v>
      </c>
      <c r="G68" s="9">
        <v>0.42213000000000001</v>
      </c>
    </row>
    <row r="69" spans="2:7" x14ac:dyDescent="0.3">
      <c r="B69" s="4" t="s">
        <v>17</v>
      </c>
      <c r="C69" s="7" t="s">
        <v>22</v>
      </c>
      <c r="D69" s="4" t="s">
        <v>56</v>
      </c>
      <c r="E69" s="4" t="s">
        <v>46</v>
      </c>
      <c r="F69" s="4" t="str">
        <f t="shared" si="1"/>
        <v>304.21</v>
      </c>
      <c r="G69" s="9">
        <v>304.20999999999998</v>
      </c>
    </row>
    <row r="70" spans="2:7" x14ac:dyDescent="0.3">
      <c r="B70" s="4" t="s">
        <v>17</v>
      </c>
      <c r="C70" s="7" t="s">
        <v>22</v>
      </c>
      <c r="D70" s="4" t="s">
        <v>24</v>
      </c>
      <c r="E70" s="4" t="s">
        <v>31</v>
      </c>
      <c r="F70" s="4" t="str">
        <f t="shared" si="1"/>
        <v>8.2393E+07</v>
      </c>
      <c r="G70" s="9">
        <v>82393000</v>
      </c>
    </row>
    <row r="71" spans="2:7" x14ac:dyDescent="0.3">
      <c r="B71" s="4" t="s">
        <v>17</v>
      </c>
      <c r="C71" s="7" t="s">
        <v>22</v>
      </c>
      <c r="D71" s="4" t="s">
        <v>24</v>
      </c>
      <c r="E71" s="4" t="s">
        <v>32</v>
      </c>
      <c r="F71" s="4" t="str">
        <f t="shared" si="1"/>
        <v>0.5905</v>
      </c>
      <c r="G71" s="9">
        <v>0.59045000000000003</v>
      </c>
    </row>
    <row r="72" spans="2:7" x14ac:dyDescent="0.3">
      <c r="B72" s="4" t="s">
        <v>17</v>
      </c>
      <c r="C72" s="7" t="s">
        <v>22</v>
      </c>
      <c r="D72" s="4" t="s">
        <v>24</v>
      </c>
      <c r="E72" s="4" t="s">
        <v>33</v>
      </c>
      <c r="F72" s="4" t="str">
        <f t="shared" si="1"/>
        <v>-0.436</v>
      </c>
      <c r="G72" s="9">
        <v>-0.43602000000000002</v>
      </c>
    </row>
    <row r="73" spans="2:7" x14ac:dyDescent="0.3">
      <c r="B73" s="4" t="s">
        <v>17</v>
      </c>
      <c r="C73" s="7" t="s">
        <v>22</v>
      </c>
      <c r="D73" s="4" t="s">
        <v>24</v>
      </c>
      <c r="E73" s="4" t="s">
        <v>34</v>
      </c>
      <c r="F73" s="4" t="str">
        <f t="shared" si="1"/>
        <v>0.3784</v>
      </c>
      <c r="G73" s="9">
        <v>0.37842999999999999</v>
      </c>
    </row>
    <row r="74" spans="2:7" x14ac:dyDescent="0.3">
      <c r="B74" s="4" t="s">
        <v>17</v>
      </c>
      <c r="C74" s="7" t="s">
        <v>22</v>
      </c>
      <c r="D74" s="4" t="s">
        <v>24</v>
      </c>
      <c r="E74" s="4" t="s">
        <v>46</v>
      </c>
      <c r="F74" s="4" t="str">
        <f t="shared" si="1"/>
        <v>678.2</v>
      </c>
      <c r="G74" s="9">
        <v>678.2</v>
      </c>
    </row>
    <row r="75" spans="2:7" x14ac:dyDescent="0.3">
      <c r="B75" s="4" t="s">
        <v>17</v>
      </c>
      <c r="C75" s="7" t="s">
        <v>22</v>
      </c>
      <c r="D75" s="4" t="s">
        <v>28</v>
      </c>
      <c r="E75" s="4" t="s">
        <v>31</v>
      </c>
      <c r="F75" s="4" t="str">
        <f t="shared" si="1"/>
        <v>5.6600E+07</v>
      </c>
      <c r="G75" s="9">
        <v>56600000</v>
      </c>
    </row>
    <row r="76" spans="2:7" x14ac:dyDescent="0.3">
      <c r="B76" s="4" t="s">
        <v>17</v>
      </c>
      <c r="C76" s="7" t="s">
        <v>22</v>
      </c>
      <c r="D76" s="4" t="s">
        <v>28</v>
      </c>
      <c r="E76" s="4" t="s">
        <v>32</v>
      </c>
      <c r="F76" s="4" t="str">
        <f t="shared" si="1"/>
        <v>0.612</v>
      </c>
      <c r="G76" s="9">
        <v>0.61204099999999995</v>
      </c>
    </row>
    <row r="77" spans="2:7" x14ac:dyDescent="0.3">
      <c r="B77" s="4" t="s">
        <v>17</v>
      </c>
      <c r="C77" s="7" t="s">
        <v>22</v>
      </c>
      <c r="D77" s="4" t="s">
        <v>28</v>
      </c>
      <c r="E77" s="4" t="s">
        <v>33</v>
      </c>
      <c r="F77" s="4" t="str">
        <f t="shared" si="1"/>
        <v>-0.6257</v>
      </c>
      <c r="G77" s="9">
        <v>-0.62569699999999995</v>
      </c>
    </row>
    <row r="78" spans="2:7" x14ac:dyDescent="0.3">
      <c r="B78" s="4" t="s">
        <v>17</v>
      </c>
      <c r="C78" s="7" t="s">
        <v>22</v>
      </c>
      <c r="D78" s="4" t="s">
        <v>28</v>
      </c>
      <c r="E78" s="4" t="s">
        <v>34</v>
      </c>
      <c r="F78" s="4" t="str">
        <f t="shared" si="1"/>
        <v>0.3988</v>
      </c>
      <c r="G78" s="9">
        <v>0.39880399999999999</v>
      </c>
    </row>
    <row r="79" spans="2:7" x14ac:dyDescent="0.3">
      <c r="B79" s="4" t="s">
        <v>17</v>
      </c>
      <c r="C79" s="7" t="s">
        <v>22</v>
      </c>
      <c r="D79" s="4" t="s">
        <v>28</v>
      </c>
      <c r="E79" s="4" t="s">
        <v>46</v>
      </c>
      <c r="F79" s="4" t="str">
        <f t="shared" si="1"/>
        <v>647.096</v>
      </c>
      <c r="G79" s="9">
        <v>647.096</v>
      </c>
    </row>
    <row r="80" spans="2:7" x14ac:dyDescent="0.3">
      <c r="B80" s="4" t="s">
        <v>18</v>
      </c>
      <c r="C80" s="4" t="s">
        <v>22</v>
      </c>
      <c r="D80" s="4" t="s">
        <v>56</v>
      </c>
      <c r="E80" s="4" t="s">
        <v>55</v>
      </c>
      <c r="F80" s="4" t="str">
        <f t="shared" si="1"/>
        <v>-8.4000E+04</v>
      </c>
      <c r="G80" s="9">
        <v>-84000</v>
      </c>
    </row>
    <row r="81" spans="2:20" x14ac:dyDescent="0.3">
      <c r="B81" s="4" t="s">
        <v>16</v>
      </c>
      <c r="C81" s="4" t="s">
        <v>23</v>
      </c>
      <c r="D81" s="4" t="s">
        <v>56</v>
      </c>
      <c r="E81" s="4" t="s">
        <v>43</v>
      </c>
      <c r="F81" s="4" t="str">
        <f t="shared" si="1"/>
        <v>5.457</v>
      </c>
      <c r="G81" s="9">
        <v>5.4569999999999999</v>
      </c>
    </row>
    <row r="82" spans="2:20" x14ac:dyDescent="0.3">
      <c r="B82" s="4" t="s">
        <v>16</v>
      </c>
      <c r="C82" s="4" t="s">
        <v>23</v>
      </c>
      <c r="D82" s="4" t="s">
        <v>56</v>
      </c>
      <c r="E82" s="4" t="s">
        <v>44</v>
      </c>
      <c r="F82" s="4" t="str">
        <f t="shared" si="1"/>
        <v>1.0450E-03</v>
      </c>
      <c r="G82" s="9">
        <v>1.0449999999999999E-3</v>
      </c>
    </row>
    <row r="83" spans="2:20" x14ac:dyDescent="0.3">
      <c r="B83" s="4" t="s">
        <v>16</v>
      </c>
      <c r="C83" s="4" t="s">
        <v>23</v>
      </c>
      <c r="D83" s="4" t="s">
        <v>56</v>
      </c>
      <c r="E83" s="4" t="s">
        <v>45</v>
      </c>
      <c r="F83" s="4" t="str">
        <f t="shared" si="1"/>
        <v>-1.1570E+05</v>
      </c>
      <c r="G83" s="9">
        <v>-115700</v>
      </c>
    </row>
    <row r="84" spans="2:20" x14ac:dyDescent="0.3">
      <c r="B84" s="4" t="s">
        <v>16</v>
      </c>
      <c r="C84" s="4" t="s">
        <v>23</v>
      </c>
      <c r="D84" s="4" t="s">
        <v>28</v>
      </c>
      <c r="E84" s="4" t="s">
        <v>43</v>
      </c>
      <c r="F84" s="4" t="str">
        <f t="shared" si="1"/>
        <v>3.47</v>
      </c>
      <c r="G84" s="9">
        <v>3.47</v>
      </c>
    </row>
    <row r="85" spans="2:20" x14ac:dyDescent="0.3">
      <c r="B85" s="4" t="s">
        <v>16</v>
      </c>
      <c r="C85" s="4" t="s">
        <v>23</v>
      </c>
      <c r="D85" s="4" t="s">
        <v>28</v>
      </c>
      <c r="E85" s="4" t="s">
        <v>44</v>
      </c>
      <c r="F85" s="4" t="str">
        <f t="shared" si="1"/>
        <v>1.4500E-03</v>
      </c>
      <c r="G85" s="9">
        <v>1.4499999999999999E-3</v>
      </c>
    </row>
    <row r="86" spans="2:20" x14ac:dyDescent="0.3">
      <c r="B86" s="4" t="s">
        <v>16</v>
      </c>
      <c r="C86" s="4" t="s">
        <v>23</v>
      </c>
      <c r="D86" s="4" t="s">
        <v>28</v>
      </c>
      <c r="E86" s="4" t="s">
        <v>45</v>
      </c>
      <c r="F86" s="4" t="str">
        <f t="shared" si="1"/>
        <v>1.2100E+04</v>
      </c>
      <c r="G86" s="9">
        <v>12100</v>
      </c>
    </row>
    <row r="87" spans="2:20" x14ac:dyDescent="0.3">
      <c r="B87" s="4" t="s">
        <v>16</v>
      </c>
      <c r="C87" s="4" t="s">
        <v>23</v>
      </c>
      <c r="D87" s="4" t="s">
        <v>29</v>
      </c>
      <c r="E87" s="4" t="s">
        <v>43</v>
      </c>
      <c r="F87" s="4" t="str">
        <f t="shared" si="1"/>
        <v>3.28</v>
      </c>
      <c r="G87" s="9">
        <v>3.28</v>
      </c>
      <c r="J87" s="10"/>
      <c r="K87" s="10"/>
      <c r="M87" s="10"/>
      <c r="N87" s="10"/>
      <c r="P87" s="10"/>
      <c r="Q87" s="10"/>
      <c r="S87" s="10"/>
      <c r="T87" s="10"/>
    </row>
    <row r="88" spans="2:20" x14ac:dyDescent="0.3">
      <c r="B88" s="4" t="s">
        <v>16</v>
      </c>
      <c r="C88" s="4" t="s">
        <v>23</v>
      </c>
      <c r="D88" s="4" t="s">
        <v>29</v>
      </c>
      <c r="E88" s="4" t="s">
        <v>44</v>
      </c>
      <c r="F88" s="4" t="str">
        <f t="shared" si="1"/>
        <v>5.9300E-04</v>
      </c>
      <c r="G88" s="9">
        <v>5.9299999999999999E-4</v>
      </c>
    </row>
    <row r="89" spans="2:20" x14ac:dyDescent="0.3">
      <c r="B89" s="4" t="s">
        <v>16</v>
      </c>
      <c r="C89" s="4" t="s">
        <v>23</v>
      </c>
      <c r="D89" s="4" t="s">
        <v>29</v>
      </c>
      <c r="E89" s="4" t="s">
        <v>45</v>
      </c>
      <c r="F89" s="4" t="str">
        <f t="shared" si="1"/>
        <v>4000</v>
      </c>
      <c r="G89" s="9">
        <v>4000</v>
      </c>
    </row>
    <row r="90" spans="2:20" x14ac:dyDescent="0.3">
      <c r="B90" s="4" t="s">
        <v>16</v>
      </c>
      <c r="C90" s="4" t="s">
        <v>23</v>
      </c>
      <c r="D90" s="4" t="s">
        <v>30</v>
      </c>
      <c r="E90" s="4" t="s">
        <v>43</v>
      </c>
      <c r="F90" s="4" t="str">
        <f t="shared" si="1"/>
        <v>3.639</v>
      </c>
      <c r="G90" s="9">
        <v>3.6389999999999998</v>
      </c>
    </row>
    <row r="91" spans="2:20" x14ac:dyDescent="0.3">
      <c r="B91" s="4" t="s">
        <v>16</v>
      </c>
      <c r="C91" s="4" t="s">
        <v>23</v>
      </c>
      <c r="D91" s="4" t="s">
        <v>30</v>
      </c>
      <c r="E91" s="4" t="s">
        <v>44</v>
      </c>
      <c r="F91" s="4" t="str">
        <f t="shared" si="1"/>
        <v>5.0600E-04</v>
      </c>
      <c r="G91" s="9">
        <v>5.0600000000000005E-4</v>
      </c>
    </row>
    <row r="92" spans="2:20" x14ac:dyDescent="0.3">
      <c r="B92" s="4" t="s">
        <v>16</v>
      </c>
      <c r="C92" s="4" t="s">
        <v>23</v>
      </c>
      <c r="D92" s="4" t="s">
        <v>30</v>
      </c>
      <c r="E92" s="4" t="s">
        <v>45</v>
      </c>
      <c r="F92" s="4" t="str">
        <f t="shared" si="1"/>
        <v>-2.2700E+04</v>
      </c>
      <c r="G92" s="9">
        <v>-22700</v>
      </c>
    </row>
    <row r="93" spans="2:20" x14ac:dyDescent="0.3">
      <c r="B93" s="4" t="s">
        <v>6</v>
      </c>
      <c r="C93" s="4" t="s">
        <v>23</v>
      </c>
      <c r="D93" s="4" t="s">
        <v>56</v>
      </c>
      <c r="E93" s="4" t="s">
        <v>31</v>
      </c>
      <c r="F93" s="4" t="str">
        <f t="shared" si="1"/>
        <v>3.69</v>
      </c>
      <c r="G93" s="9">
        <v>3.69</v>
      </c>
    </row>
    <row r="94" spans="2:20" x14ac:dyDescent="0.3">
      <c r="B94" s="4" t="s">
        <v>6</v>
      </c>
      <c r="C94" s="4" t="s">
        <v>23</v>
      </c>
      <c r="D94" s="4" t="s">
        <v>56</v>
      </c>
      <c r="E94" s="4" t="s">
        <v>32</v>
      </c>
      <c r="F94" s="4" t="str">
        <f t="shared" si="1"/>
        <v>-0.3838</v>
      </c>
      <c r="G94" s="9">
        <v>-0.38379999999999997</v>
      </c>
    </row>
    <row r="95" spans="2:20" x14ac:dyDescent="0.3">
      <c r="B95" s="4" t="s">
        <v>6</v>
      </c>
      <c r="C95" s="4" t="s">
        <v>23</v>
      </c>
      <c r="D95" s="4" t="s">
        <v>56</v>
      </c>
      <c r="E95" s="4" t="s">
        <v>33</v>
      </c>
      <c r="F95" s="4" t="str">
        <f t="shared" si="1"/>
        <v>964</v>
      </c>
      <c r="G95" s="9">
        <v>964</v>
      </c>
    </row>
    <row r="96" spans="2:20" x14ac:dyDescent="0.3">
      <c r="B96" s="4" t="s">
        <v>6</v>
      </c>
      <c r="C96" s="4" t="s">
        <v>23</v>
      </c>
      <c r="D96" s="4" t="s">
        <v>56</v>
      </c>
      <c r="E96" s="4" t="s">
        <v>34</v>
      </c>
      <c r="F96" s="4" t="str">
        <f t="shared" si="1"/>
        <v>1.8600E+06</v>
      </c>
      <c r="G96" s="9">
        <v>1860000</v>
      </c>
    </row>
    <row r="97" spans="2:12" x14ac:dyDescent="0.3">
      <c r="B97" s="4" t="s">
        <v>6</v>
      </c>
      <c r="C97" s="4" t="s">
        <v>23</v>
      </c>
      <c r="D97" s="4" t="s">
        <v>28</v>
      </c>
      <c r="E97" s="4" t="s">
        <v>31</v>
      </c>
      <c r="F97" s="4" t="str">
        <f t="shared" si="1"/>
        <v>6.2040E-06</v>
      </c>
      <c r="G97" s="9">
        <v>6.2040000000000002E-6</v>
      </c>
    </row>
    <row r="98" spans="2:12" x14ac:dyDescent="0.3">
      <c r="B98" s="4" t="s">
        <v>6</v>
      </c>
      <c r="C98" s="4" t="s">
        <v>23</v>
      </c>
      <c r="D98" s="4" t="s">
        <v>28</v>
      </c>
      <c r="E98" s="4" t="s">
        <v>32</v>
      </c>
      <c r="F98" s="4" t="str">
        <f t="shared" si="1"/>
        <v>1.3973</v>
      </c>
      <c r="G98" s="9">
        <v>1.3973</v>
      </c>
    </row>
    <row r="99" spans="2:12" x14ac:dyDescent="0.3">
      <c r="B99" s="4" t="s">
        <v>6</v>
      </c>
      <c r="C99" s="4" t="s">
        <v>23</v>
      </c>
      <c r="D99" s="4" t="s">
        <v>28</v>
      </c>
      <c r="E99" s="4" t="s">
        <v>33</v>
      </c>
      <c r="F99" s="4" t="str">
        <f t="shared" si="1"/>
        <v>0</v>
      </c>
      <c r="G99" s="9">
        <v>0</v>
      </c>
    </row>
    <row r="100" spans="2:12" x14ac:dyDescent="0.3">
      <c r="B100" s="4" t="s">
        <v>6</v>
      </c>
      <c r="C100" s="4" t="s">
        <v>23</v>
      </c>
      <c r="D100" s="4" t="s">
        <v>28</v>
      </c>
      <c r="E100" s="4" t="s">
        <v>34</v>
      </c>
      <c r="F100" s="4" t="str">
        <f t="shared" si="1"/>
        <v>0</v>
      </c>
      <c r="G100" s="9">
        <v>0</v>
      </c>
      <c r="K100" s="10"/>
      <c r="L100" s="10"/>
    </row>
    <row r="101" spans="2:12" x14ac:dyDescent="0.3">
      <c r="B101" s="4" t="s">
        <v>6</v>
      </c>
      <c r="C101" s="4" t="s">
        <v>23</v>
      </c>
      <c r="D101" s="4" t="s">
        <v>29</v>
      </c>
      <c r="E101" s="4" t="s">
        <v>31</v>
      </c>
      <c r="F101" s="4" t="str">
        <f t="shared" si="1"/>
        <v>3.3100E-04</v>
      </c>
      <c r="G101" s="9">
        <v>3.3100000000000002E-4</v>
      </c>
    </row>
    <row r="102" spans="2:12" x14ac:dyDescent="0.3">
      <c r="B102" s="4" t="s">
        <v>6</v>
      </c>
      <c r="C102" s="4" t="s">
        <v>23</v>
      </c>
      <c r="D102" s="4" t="s">
        <v>29</v>
      </c>
      <c r="E102" s="4" t="s">
        <v>32</v>
      </c>
      <c r="F102" s="4" t="str">
        <f t="shared" si="1"/>
        <v>0.7722</v>
      </c>
      <c r="G102" s="9">
        <v>0.7722</v>
      </c>
    </row>
    <row r="103" spans="2:12" x14ac:dyDescent="0.3">
      <c r="B103" s="4" t="s">
        <v>6</v>
      </c>
      <c r="C103" s="4" t="s">
        <v>23</v>
      </c>
      <c r="D103" s="4" t="s">
        <v>29</v>
      </c>
      <c r="E103" s="4" t="s">
        <v>33</v>
      </c>
      <c r="F103" s="4" t="str">
        <f t="shared" si="1"/>
        <v>16.323</v>
      </c>
      <c r="G103" s="9">
        <v>16.323</v>
      </c>
    </row>
    <row r="104" spans="2:12" x14ac:dyDescent="0.3">
      <c r="B104" s="4" t="s">
        <v>6</v>
      </c>
      <c r="C104" s="4" t="s">
        <v>23</v>
      </c>
      <c r="D104" s="4" t="s">
        <v>29</v>
      </c>
      <c r="E104" s="4" t="s">
        <v>34</v>
      </c>
      <c r="F104" s="4" t="str">
        <f t="shared" si="1"/>
        <v>373.72</v>
      </c>
      <c r="G104" s="9">
        <v>373.72</v>
      </c>
    </row>
    <row r="105" spans="2:12" x14ac:dyDescent="0.3">
      <c r="B105" s="4" t="s">
        <v>6</v>
      </c>
      <c r="C105" s="4" t="s">
        <v>23</v>
      </c>
      <c r="D105" s="4" t="s">
        <v>30</v>
      </c>
      <c r="E105" s="4" t="s">
        <v>31</v>
      </c>
      <c r="F105" s="4" t="str">
        <f t="shared" si="1"/>
        <v>4.5000E-04</v>
      </c>
      <c r="G105" s="9">
        <v>4.4999999999999999E-4</v>
      </c>
    </row>
    <row r="106" spans="2:12" x14ac:dyDescent="0.3">
      <c r="B106" s="4" t="s">
        <v>6</v>
      </c>
      <c r="C106" s="4" t="s">
        <v>23</v>
      </c>
      <c r="D106" s="4" t="s">
        <v>30</v>
      </c>
      <c r="E106" s="4" t="s">
        <v>32</v>
      </c>
      <c r="F106" s="4" t="str">
        <f t="shared" si="1"/>
        <v>0.7456</v>
      </c>
      <c r="G106" s="9">
        <v>0.74560000000000004</v>
      </c>
    </row>
    <row r="107" spans="2:12" x14ac:dyDescent="0.3">
      <c r="B107" s="4" t="s">
        <v>6</v>
      </c>
      <c r="C107" s="4" t="s">
        <v>23</v>
      </c>
      <c r="D107" s="4" t="s">
        <v>30</v>
      </c>
      <c r="E107" s="4" t="s">
        <v>33</v>
      </c>
      <c r="F107" s="4" t="str">
        <f t="shared" si="1"/>
        <v>56.699</v>
      </c>
      <c r="G107" s="9">
        <v>56.698999999999998</v>
      </c>
    </row>
    <row r="108" spans="2:12" x14ac:dyDescent="0.3">
      <c r="B108" s="4" t="s">
        <v>6</v>
      </c>
      <c r="C108" s="4" t="s">
        <v>23</v>
      </c>
      <c r="D108" s="4" t="s">
        <v>30</v>
      </c>
      <c r="E108" s="4" t="s">
        <v>34</v>
      </c>
      <c r="F108" s="4" t="str">
        <f t="shared" si="1"/>
        <v>0</v>
      </c>
      <c r="G108" s="9">
        <v>0</v>
      </c>
    </row>
    <row r="109" spans="2:12" x14ac:dyDescent="0.3">
      <c r="B109" s="7" t="s">
        <v>21</v>
      </c>
      <c r="C109" s="7" t="s">
        <v>22</v>
      </c>
      <c r="D109" s="7" t="s">
        <v>28</v>
      </c>
      <c r="E109" s="7" t="s">
        <v>31</v>
      </c>
      <c r="F109" s="4" t="str">
        <f t="shared" si="1"/>
        <v>72.55</v>
      </c>
      <c r="G109" s="9">
        <v>72.55</v>
      </c>
    </row>
    <row r="110" spans="2:12" x14ac:dyDescent="0.3">
      <c r="B110" s="7" t="s">
        <v>21</v>
      </c>
      <c r="C110" s="7" t="s">
        <v>22</v>
      </c>
      <c r="D110" s="7" t="s">
        <v>28</v>
      </c>
      <c r="E110" s="7" t="s">
        <v>32</v>
      </c>
      <c r="F110" s="4" t="str">
        <f t="shared" si="1"/>
        <v>-7206.7</v>
      </c>
      <c r="G110" s="9">
        <v>-7206.7</v>
      </c>
    </row>
    <row r="111" spans="2:12" x14ac:dyDescent="0.3">
      <c r="B111" s="7" t="s">
        <v>21</v>
      </c>
      <c r="C111" s="7" t="s">
        <v>22</v>
      </c>
      <c r="D111" s="7" t="s">
        <v>28</v>
      </c>
      <c r="E111" s="7" t="s">
        <v>33</v>
      </c>
      <c r="F111" s="4" t="str">
        <f t="shared" si="1"/>
        <v>-7.1385</v>
      </c>
      <c r="G111" s="9">
        <v>-7.1384999999999996</v>
      </c>
    </row>
    <row r="112" spans="2:12" x14ac:dyDescent="0.3">
      <c r="B112" s="7" t="s">
        <v>21</v>
      </c>
      <c r="C112" s="7" t="s">
        <v>22</v>
      </c>
      <c r="D112" s="7" t="s">
        <v>28</v>
      </c>
      <c r="E112" s="7" t="s">
        <v>34</v>
      </c>
      <c r="F112" s="4" t="str">
        <f t="shared" si="1"/>
        <v>4.0500E-06</v>
      </c>
      <c r="G112" s="9">
        <v>4.0500000000000002E-6</v>
      </c>
    </row>
    <row r="113" spans="2:7" x14ac:dyDescent="0.3">
      <c r="B113" s="4" t="s">
        <v>7</v>
      </c>
      <c r="C113" s="4" t="s">
        <v>22</v>
      </c>
      <c r="D113" s="4" t="s">
        <v>28</v>
      </c>
      <c r="E113" s="4" t="s">
        <v>31</v>
      </c>
      <c r="F113" s="4" t="str">
        <f t="shared" si="1"/>
        <v>1.0020E-03</v>
      </c>
      <c r="G113" s="9">
        <v>1.0020000000000001E-3</v>
      </c>
    </row>
    <row r="114" spans="2:7" x14ac:dyDescent="0.3">
      <c r="B114" s="4" t="s">
        <v>7</v>
      </c>
      <c r="C114" s="4" t="s">
        <v>22</v>
      </c>
      <c r="D114" s="4" t="s">
        <v>28</v>
      </c>
      <c r="E114" s="4" t="s">
        <v>32</v>
      </c>
      <c r="F114" s="4" t="str">
        <f t="shared" si="1"/>
        <v>1.3272</v>
      </c>
      <c r="G114" s="9">
        <v>1.3271999999999999</v>
      </c>
    </row>
    <row r="115" spans="2:7" x14ac:dyDescent="0.3">
      <c r="B115" s="4" t="s">
        <v>7</v>
      </c>
      <c r="C115" s="4" t="s">
        <v>22</v>
      </c>
      <c r="D115" s="4" t="s">
        <v>28</v>
      </c>
      <c r="E115" s="4" t="s">
        <v>33</v>
      </c>
      <c r="F115" s="4" t="str">
        <f t="shared" si="1"/>
        <v>1.0530E-03</v>
      </c>
      <c r="G115" s="9">
        <v>1.0529999999999999E-3</v>
      </c>
    </row>
    <row r="116" spans="2:7" x14ac:dyDescent="0.3">
      <c r="B116" s="4" t="s">
        <v>7</v>
      </c>
      <c r="C116" s="4" t="s">
        <v>22</v>
      </c>
      <c r="D116" s="4" t="s">
        <v>28</v>
      </c>
      <c r="E116" s="4" t="s">
        <v>34</v>
      </c>
      <c r="F116" s="4" t="str">
        <f t="shared" si="1"/>
        <v>168.15</v>
      </c>
      <c r="G116" s="9">
        <v>168.15</v>
      </c>
    </row>
    <row r="117" spans="2:7" x14ac:dyDescent="0.3">
      <c r="B117" s="4" t="s">
        <v>7</v>
      </c>
      <c r="C117" s="4" t="s">
        <v>22</v>
      </c>
      <c r="D117" s="4" t="s">
        <v>15</v>
      </c>
      <c r="E117" s="4" t="s">
        <v>31</v>
      </c>
      <c r="F117" s="4" t="str">
        <f t="shared" si="1"/>
        <v>-8.5404E-02</v>
      </c>
      <c r="G117" s="9">
        <v>-8.5404187718155194E-2</v>
      </c>
    </row>
    <row r="118" spans="2:7" x14ac:dyDescent="0.3">
      <c r="B118" s="4" t="s">
        <v>7</v>
      </c>
      <c r="C118" s="4" t="s">
        <v>22</v>
      </c>
      <c r="D118" s="4" t="s">
        <v>15</v>
      </c>
      <c r="E118" s="4" t="s">
        <v>32</v>
      </c>
      <c r="F118" s="4" t="str">
        <f t="shared" si="1"/>
        <v>2.7291</v>
      </c>
      <c r="G118" s="9">
        <v>2.7291337357430598</v>
      </c>
    </row>
    <row r="119" spans="2:7" x14ac:dyDescent="0.3">
      <c r="B119" s="4" t="s">
        <v>7</v>
      </c>
      <c r="C119" s="4" t="s">
        <v>22</v>
      </c>
      <c r="D119" s="4" t="s">
        <v>15</v>
      </c>
      <c r="E119" s="4" t="s">
        <v>33</v>
      </c>
      <c r="F119" s="4" t="str">
        <f t="shared" si="1"/>
        <v>35.1159</v>
      </c>
      <c r="G119" s="9">
        <v>35.1158892542595</v>
      </c>
    </row>
    <row r="120" spans="2:7" x14ac:dyDescent="0.3">
      <c r="B120" s="4" t="s">
        <v>7</v>
      </c>
      <c r="C120" s="4" t="s">
        <v>22</v>
      </c>
      <c r="D120" s="4" t="s">
        <v>15</v>
      </c>
      <c r="E120" s="4" t="s">
        <v>34</v>
      </c>
      <c r="F120" s="4" t="str">
        <f t="shared" si="1"/>
        <v>1805.5276</v>
      </c>
      <c r="G120" s="9">
        <v>1805.5275987653299</v>
      </c>
    </row>
    <row r="121" spans="2:7" x14ac:dyDescent="0.3">
      <c r="B121" s="4" t="s">
        <v>7</v>
      </c>
      <c r="C121" s="4" t="s">
        <v>22</v>
      </c>
      <c r="D121" s="4" t="s">
        <v>15</v>
      </c>
      <c r="E121" s="4" t="s">
        <v>35</v>
      </c>
      <c r="F121" s="4" t="str">
        <f t="shared" si="1"/>
        <v>7.1603E-03</v>
      </c>
      <c r="G121" s="9">
        <v>7.1602566986757399E-3</v>
      </c>
    </row>
    <row r="122" spans="2:7" x14ac:dyDescent="0.3">
      <c r="B122" s="4" t="s">
        <v>7</v>
      </c>
      <c r="C122" s="4" t="s">
        <v>22</v>
      </c>
      <c r="D122" s="4" t="s">
        <v>15</v>
      </c>
      <c r="E122" s="4" t="s">
        <v>41</v>
      </c>
      <c r="F122" s="4" t="str">
        <f t="shared" si="1"/>
        <v>1.0649E-02</v>
      </c>
      <c r="G122" s="9">
        <v>1.06488402285381E-2</v>
      </c>
    </row>
    <row r="123" spans="2:7" x14ac:dyDescent="0.3">
      <c r="B123" s="4" t="s">
        <v>7</v>
      </c>
      <c r="C123" s="4" t="s">
        <v>22</v>
      </c>
      <c r="D123" s="4" t="s">
        <v>15</v>
      </c>
      <c r="E123" s="4" t="s">
        <v>42</v>
      </c>
      <c r="F123" s="4" t="str">
        <f t="shared" si="1"/>
        <v>-8.5404E-02</v>
      </c>
      <c r="G123" s="9">
        <v>-8.5404187718155194E-2</v>
      </c>
    </row>
    <row r="124" spans="2:7" x14ac:dyDescent="0.3">
      <c r="B124" s="4" t="s">
        <v>7</v>
      </c>
      <c r="C124" s="4" t="s">
        <v>23</v>
      </c>
      <c r="D124" s="4" t="s">
        <v>56</v>
      </c>
      <c r="E124" s="4" t="s">
        <v>31</v>
      </c>
      <c r="F124" s="4" t="str">
        <f t="shared" si="1"/>
        <v>2.1480E-06</v>
      </c>
      <c r="G124" s="9">
        <v>2.148E-6</v>
      </c>
    </row>
    <row r="125" spans="2:7" x14ac:dyDescent="0.3">
      <c r="B125" s="4" t="s">
        <v>7</v>
      </c>
      <c r="C125" s="4" t="s">
        <v>23</v>
      </c>
      <c r="D125" s="4" t="s">
        <v>56</v>
      </c>
      <c r="E125" s="4" t="s">
        <v>32</v>
      </c>
      <c r="F125" s="4" t="str">
        <f t="shared" si="1"/>
        <v>0.46</v>
      </c>
      <c r="G125" s="9">
        <v>0.46</v>
      </c>
    </row>
    <row r="126" spans="2:7" x14ac:dyDescent="0.3">
      <c r="B126" s="4" t="s">
        <v>7</v>
      </c>
      <c r="C126" s="4" t="s">
        <v>23</v>
      </c>
      <c r="D126" s="4" t="s">
        <v>56</v>
      </c>
      <c r="E126" s="4" t="s">
        <v>33</v>
      </c>
      <c r="F126" s="4" t="str">
        <f t="shared" si="1"/>
        <v>290</v>
      </c>
      <c r="G126" s="9">
        <v>290</v>
      </c>
    </row>
    <row r="127" spans="2:7" x14ac:dyDescent="0.3">
      <c r="B127" s="4" t="s">
        <v>7</v>
      </c>
      <c r="C127" s="4" t="s">
        <v>23</v>
      </c>
      <c r="D127" s="4" t="s">
        <v>28</v>
      </c>
      <c r="E127" s="4" t="s">
        <v>31</v>
      </c>
      <c r="F127" s="4" t="str">
        <f t="shared" si="1"/>
        <v>1.7096E-08</v>
      </c>
      <c r="G127" s="9">
        <v>1.7096E-8</v>
      </c>
    </row>
    <row r="128" spans="2:7" x14ac:dyDescent="0.3">
      <c r="B128" s="4" t="s">
        <v>7</v>
      </c>
      <c r="C128" s="4" t="s">
        <v>23</v>
      </c>
      <c r="D128" s="4" t="s">
        <v>28</v>
      </c>
      <c r="E128" s="4" t="s">
        <v>32</v>
      </c>
      <c r="F128" s="4" t="str">
        <f t="shared" si="1"/>
        <v>1.1146</v>
      </c>
      <c r="G128" s="9">
        <v>1.1146</v>
      </c>
    </row>
    <row r="129" spans="2:10" x14ac:dyDescent="0.3">
      <c r="B129" s="4" t="s">
        <v>7</v>
      </c>
      <c r="C129" s="4" t="s">
        <v>23</v>
      </c>
      <c r="D129" s="4" t="s">
        <v>29</v>
      </c>
      <c r="E129" s="4" t="s">
        <v>31</v>
      </c>
      <c r="F129" s="4" t="str">
        <f t="shared" si="1"/>
        <v>1.7810E-05</v>
      </c>
      <c r="G129" s="9">
        <v>1.7810000000000001E-5</v>
      </c>
    </row>
    <row r="130" spans="2:10" x14ac:dyDescent="0.3">
      <c r="B130" s="4" t="s">
        <v>7</v>
      </c>
      <c r="C130" s="4" t="s">
        <v>23</v>
      </c>
      <c r="D130" s="4" t="s">
        <v>29</v>
      </c>
      <c r="E130" s="4" t="s">
        <v>32</v>
      </c>
      <c r="F130" s="4" t="str">
        <f t="shared" si="1"/>
        <v>300.55</v>
      </c>
      <c r="G130" s="9">
        <v>300.55</v>
      </c>
    </row>
    <row r="131" spans="2:10" x14ac:dyDescent="0.3">
      <c r="B131" s="4" t="s">
        <v>7</v>
      </c>
      <c r="C131" s="4" t="s">
        <v>23</v>
      </c>
      <c r="D131" s="4" t="s">
        <v>29</v>
      </c>
      <c r="E131" s="4" t="s">
        <v>33</v>
      </c>
      <c r="F131" s="4" t="str">
        <f t="shared" si="1"/>
        <v>111</v>
      </c>
      <c r="G131" s="9">
        <v>111</v>
      </c>
    </row>
    <row r="132" spans="2:10" x14ac:dyDescent="0.3">
      <c r="B132" s="4" t="s">
        <v>7</v>
      </c>
      <c r="C132" s="4" t="s">
        <v>23</v>
      </c>
      <c r="D132" s="4" t="s">
        <v>30</v>
      </c>
      <c r="E132" s="4" t="s">
        <v>31</v>
      </c>
      <c r="F132" s="4" t="str">
        <f t="shared" ref="F132:F162" si="2">IF(G132=0, "0", IF(AND(ABS(G132)&gt;=0.1, ABS(G132)&lt;10000), IF(G132=INT(G132), TEXT(G132,"0"), TEXT(G132,"0.####")), TEXT(G132,"0.0000E+00")))</f>
        <v>2.0180E-05</v>
      </c>
      <c r="G132" s="9">
        <v>2.018E-5</v>
      </c>
    </row>
    <row r="133" spans="2:10" x14ac:dyDescent="0.3">
      <c r="B133" s="4" t="s">
        <v>7</v>
      </c>
      <c r="C133" s="4" t="s">
        <v>23</v>
      </c>
      <c r="D133" s="4" t="s">
        <v>30</v>
      </c>
      <c r="E133" s="4" t="s">
        <v>32</v>
      </c>
      <c r="F133" s="4" t="str">
        <f t="shared" si="2"/>
        <v>292.25</v>
      </c>
      <c r="G133" s="9">
        <v>292.25</v>
      </c>
    </row>
    <row r="134" spans="2:10" x14ac:dyDescent="0.3">
      <c r="B134" s="4" t="s">
        <v>7</v>
      </c>
      <c r="C134" s="4" t="s">
        <v>23</v>
      </c>
      <c r="D134" s="4" t="s">
        <v>30</v>
      </c>
      <c r="E134" s="4" t="s">
        <v>33</v>
      </c>
      <c r="F134" s="4" t="str">
        <f t="shared" si="2"/>
        <v>127</v>
      </c>
      <c r="G134" s="9">
        <v>127</v>
      </c>
    </row>
    <row r="135" spans="2:10" x14ac:dyDescent="0.3">
      <c r="B135" s="4" t="s">
        <v>8</v>
      </c>
      <c r="C135" s="4" t="s">
        <v>22</v>
      </c>
      <c r="D135" s="4" t="s">
        <v>56</v>
      </c>
      <c r="E135" s="4" t="s">
        <v>31</v>
      </c>
      <c r="F135" s="4" t="str">
        <f t="shared" si="2"/>
        <v>2.3500E-06</v>
      </c>
      <c r="G135" s="9">
        <v>2.3499999999999999E-6</v>
      </c>
    </row>
    <row r="136" spans="2:10" x14ac:dyDescent="0.3">
      <c r="B136" s="4" t="s">
        <v>8</v>
      </c>
      <c r="C136" s="4" t="s">
        <v>22</v>
      </c>
      <c r="D136" s="4" t="s">
        <v>56</v>
      </c>
      <c r="E136" s="4" t="s">
        <v>32</v>
      </c>
      <c r="F136" s="4" t="str">
        <f t="shared" si="2"/>
        <v>2.9837E-08</v>
      </c>
      <c r="G136" s="9">
        <v>2.9836999999999998E-8</v>
      </c>
    </row>
    <row r="137" spans="2:10" x14ac:dyDescent="0.3">
      <c r="B137" s="4" t="s">
        <v>8</v>
      </c>
      <c r="C137" s="4" t="s">
        <v>22</v>
      </c>
      <c r="D137" s="4" t="s">
        <v>56</v>
      </c>
      <c r="E137" s="4" t="s">
        <v>33</v>
      </c>
      <c r="F137" s="4" t="str">
        <f t="shared" si="2"/>
        <v>-9.7078E-09</v>
      </c>
      <c r="G137" s="9">
        <v>-9.7078000000000007E-9</v>
      </c>
    </row>
    <row r="138" spans="2:10" x14ac:dyDescent="0.3">
      <c r="B138" s="4" t="s">
        <v>8</v>
      </c>
      <c r="C138" s="4" t="s">
        <v>22</v>
      </c>
      <c r="D138" s="4" t="s">
        <v>56</v>
      </c>
      <c r="E138" s="4" t="s">
        <v>34</v>
      </c>
      <c r="F138" s="4" t="str">
        <f t="shared" si="2"/>
        <v>-2119</v>
      </c>
      <c r="G138" s="9">
        <v>-2119</v>
      </c>
    </row>
    <row r="139" spans="2:10" x14ac:dyDescent="0.3">
      <c r="B139" s="4" t="s">
        <v>8</v>
      </c>
      <c r="C139" s="4" t="s">
        <v>22</v>
      </c>
      <c r="D139" s="4" t="s">
        <v>56</v>
      </c>
      <c r="E139" s="4" t="s">
        <v>35</v>
      </c>
      <c r="F139" s="4" t="str">
        <f t="shared" si="2"/>
        <v>-20.132</v>
      </c>
      <c r="G139" s="9">
        <v>-20.132000000000001</v>
      </c>
    </row>
    <row r="140" spans="2:10" x14ac:dyDescent="0.3">
      <c r="B140" s="4" t="s">
        <v>8</v>
      </c>
      <c r="C140" s="4" t="s">
        <v>22</v>
      </c>
      <c r="D140" s="4" t="s">
        <v>24</v>
      </c>
      <c r="E140" s="4" t="s">
        <v>31</v>
      </c>
      <c r="F140" s="4" t="str">
        <f t="shared" si="2"/>
        <v>-13.275</v>
      </c>
      <c r="G140" s="11">
        <v>-13.275</v>
      </c>
    </row>
    <row r="141" spans="2:10" x14ac:dyDescent="0.3">
      <c r="B141" s="4" t="s">
        <v>8</v>
      </c>
      <c r="C141" s="4" t="s">
        <v>22</v>
      </c>
      <c r="D141" s="4" t="s">
        <v>24</v>
      </c>
      <c r="E141" s="4" t="s">
        <v>32</v>
      </c>
      <c r="F141" s="4" t="str">
        <f t="shared" si="2"/>
        <v>-2198.3</v>
      </c>
      <c r="G141" s="9">
        <v>-2198.3000000000002</v>
      </c>
    </row>
    <row r="142" spans="2:10" x14ac:dyDescent="0.3">
      <c r="B142" s="4" t="s">
        <v>8</v>
      </c>
      <c r="C142" s="4" t="s">
        <v>22</v>
      </c>
      <c r="D142" s="4" t="s">
        <v>24</v>
      </c>
      <c r="E142" s="4" t="s">
        <v>33</v>
      </c>
      <c r="F142" s="4" t="str">
        <f t="shared" si="2"/>
        <v>-7.8142E-05</v>
      </c>
      <c r="G142" s="9">
        <v>-7.8141999999999998E-5</v>
      </c>
      <c r="J142" s="10"/>
    </row>
    <row r="143" spans="2:10" x14ac:dyDescent="0.3">
      <c r="B143" s="4" t="s">
        <v>8</v>
      </c>
      <c r="C143" s="4" t="s">
        <v>22</v>
      </c>
      <c r="D143" s="4" t="s">
        <v>24</v>
      </c>
      <c r="E143" s="4" t="s">
        <v>31</v>
      </c>
      <c r="F143" s="4" t="str">
        <f t="shared" si="2"/>
        <v>-22.64</v>
      </c>
      <c r="G143" s="9">
        <v>-22.64</v>
      </c>
      <c r="I143" s="10"/>
    </row>
    <row r="144" spans="2:10" x14ac:dyDescent="0.3">
      <c r="B144" s="4" t="s">
        <v>8</v>
      </c>
      <c r="C144" s="4" t="s">
        <v>22</v>
      </c>
      <c r="D144" s="4" t="s">
        <v>24</v>
      </c>
      <c r="E144" s="4" t="s">
        <v>32</v>
      </c>
      <c r="F144" s="4" t="str">
        <f t="shared" si="2"/>
        <v>-1000</v>
      </c>
      <c r="G144" s="9">
        <v>-1000</v>
      </c>
    </row>
    <row r="145" spans="2:7" x14ac:dyDescent="0.3">
      <c r="B145" s="4" t="s">
        <v>8</v>
      </c>
      <c r="C145" s="4" t="s">
        <v>22</v>
      </c>
      <c r="D145" s="4" t="s">
        <v>24</v>
      </c>
      <c r="E145" s="4" t="s">
        <v>33</v>
      </c>
      <c r="F145" s="4" t="str">
        <f t="shared" si="2"/>
        <v>-0.7</v>
      </c>
      <c r="G145" s="9">
        <v>-0.7</v>
      </c>
    </row>
    <row r="146" spans="2:7" x14ac:dyDescent="0.3">
      <c r="B146" s="4" t="s">
        <v>8</v>
      </c>
      <c r="C146" s="4" t="s">
        <v>23</v>
      </c>
      <c r="D146" s="4" t="s">
        <v>56</v>
      </c>
      <c r="E146" s="4" t="s">
        <v>31</v>
      </c>
      <c r="F146" s="4" t="str">
        <f t="shared" si="2"/>
        <v>26.7</v>
      </c>
      <c r="G146" s="9">
        <v>26.7</v>
      </c>
    </row>
    <row r="147" spans="2:7" x14ac:dyDescent="0.3">
      <c r="B147" s="4" t="s">
        <v>8</v>
      </c>
      <c r="C147" s="4" t="s">
        <v>23</v>
      </c>
      <c r="D147" s="4" t="s">
        <v>28</v>
      </c>
      <c r="E147" s="4" t="s">
        <v>32</v>
      </c>
      <c r="F147" s="4" t="str">
        <f t="shared" si="2"/>
        <v>13.1</v>
      </c>
      <c r="G147" s="9">
        <v>13.1</v>
      </c>
    </row>
    <row r="148" spans="2:7" x14ac:dyDescent="0.3">
      <c r="B148" s="4" t="s">
        <v>8</v>
      </c>
      <c r="C148" s="4" t="s">
        <v>23</v>
      </c>
      <c r="D148" s="4" t="s">
        <v>29</v>
      </c>
      <c r="E148" s="4" t="s">
        <v>33</v>
      </c>
      <c r="F148" s="4" t="str">
        <f t="shared" si="2"/>
        <v>18.5</v>
      </c>
      <c r="G148" s="9">
        <v>18.5</v>
      </c>
    </row>
    <row r="149" spans="2:7" x14ac:dyDescent="0.3">
      <c r="B149" s="4" t="s">
        <v>8</v>
      </c>
      <c r="C149" s="4" t="s">
        <v>23</v>
      </c>
      <c r="D149" s="4" t="s">
        <v>30</v>
      </c>
      <c r="E149" s="4" t="s">
        <v>34</v>
      </c>
      <c r="F149" s="4" t="str">
        <f t="shared" si="2"/>
        <v>16.3</v>
      </c>
      <c r="G149" s="9">
        <v>16.3</v>
      </c>
    </row>
    <row r="150" spans="2:7" x14ac:dyDescent="0.3">
      <c r="B150" s="4" t="s">
        <v>19</v>
      </c>
      <c r="E150" s="4" t="s">
        <v>57</v>
      </c>
      <c r="F150" s="4" t="str">
        <f t="shared" si="2"/>
        <v>1.4391</v>
      </c>
      <c r="G150" s="4">
        <v>1.4391400000000001</v>
      </c>
    </row>
    <row r="151" spans="2:7" x14ac:dyDescent="0.3">
      <c r="B151" s="4" t="s">
        <v>19</v>
      </c>
      <c r="E151" s="4" t="s">
        <v>58</v>
      </c>
      <c r="F151" s="4" t="str">
        <f t="shared" si="2"/>
        <v>0.12</v>
      </c>
      <c r="G151" s="4">
        <v>0.12</v>
      </c>
    </row>
    <row r="152" spans="2:7" x14ac:dyDescent="0.3">
      <c r="B152" s="4" t="s">
        <v>20</v>
      </c>
      <c r="E152" s="4" t="s">
        <v>59</v>
      </c>
      <c r="F152" s="4" t="str">
        <f t="shared" si="2"/>
        <v>11.4474</v>
      </c>
      <c r="G152" s="4">
        <v>11.4474</v>
      </c>
    </row>
    <row r="153" spans="2:7" x14ac:dyDescent="0.3">
      <c r="B153" s="4" t="s">
        <v>20</v>
      </c>
      <c r="E153" s="4" t="s">
        <v>60</v>
      </c>
      <c r="F153" s="4" t="str">
        <f t="shared" si="2"/>
        <v>0.6471</v>
      </c>
      <c r="G153" s="4">
        <v>0.64710000000000001</v>
      </c>
    </row>
    <row r="154" spans="2:7" x14ac:dyDescent="0.3">
      <c r="B154" s="4" t="s">
        <v>20</v>
      </c>
      <c r="E154" s="4" t="s">
        <v>61</v>
      </c>
      <c r="F154" s="4" t="str">
        <f t="shared" si="2"/>
        <v>3.186</v>
      </c>
      <c r="G154" s="4">
        <v>3.1859660000000001</v>
      </c>
    </row>
    <row r="155" spans="2:7" x14ac:dyDescent="0.3">
      <c r="B155" s="7" t="s">
        <v>62</v>
      </c>
      <c r="E155" s="4" t="s">
        <v>31</v>
      </c>
      <c r="F155" s="4" t="str">
        <f t="shared" si="2"/>
        <v>233.4</v>
      </c>
      <c r="G155" s="4">
        <v>233.4</v>
      </c>
    </row>
    <row r="156" spans="2:7" x14ac:dyDescent="0.3">
      <c r="B156" s="7" t="s">
        <v>62</v>
      </c>
      <c r="E156" s="4" t="s">
        <v>32</v>
      </c>
      <c r="F156" s="4" t="str">
        <f t="shared" si="2"/>
        <v>-3410</v>
      </c>
      <c r="G156" s="4">
        <v>-3410</v>
      </c>
    </row>
    <row r="157" spans="2:7" x14ac:dyDescent="0.3">
      <c r="B157" s="7" t="s">
        <v>62</v>
      </c>
      <c r="E157" s="4" t="s">
        <v>33</v>
      </c>
      <c r="F157" s="4" t="str">
        <f t="shared" si="2"/>
        <v>-36.8</v>
      </c>
      <c r="G157" s="4">
        <v>-36.799999999999997</v>
      </c>
    </row>
    <row r="158" spans="2:7" x14ac:dyDescent="0.3">
      <c r="B158" s="7" t="s">
        <v>62</v>
      </c>
      <c r="E158" s="4" t="s">
        <v>34</v>
      </c>
      <c r="F158" s="4" t="str">
        <f t="shared" si="2"/>
        <v>0</v>
      </c>
      <c r="G158" s="4">
        <v>0</v>
      </c>
    </row>
    <row r="159" spans="2:7" x14ac:dyDescent="0.3">
      <c r="B159" s="7" t="s">
        <v>63</v>
      </c>
      <c r="E159" s="4" t="s">
        <v>31</v>
      </c>
      <c r="F159" s="4" t="str">
        <f t="shared" si="2"/>
        <v>176.72</v>
      </c>
      <c r="G159" s="4">
        <v>176.72</v>
      </c>
    </row>
    <row r="160" spans="2:7" x14ac:dyDescent="0.3">
      <c r="B160" s="7" t="s">
        <v>63</v>
      </c>
      <c r="E160" s="4" t="s">
        <v>32</v>
      </c>
      <c r="F160" s="4" t="str">
        <f t="shared" si="2"/>
        <v>-2909</v>
      </c>
      <c r="G160" s="4">
        <v>-2909</v>
      </c>
    </row>
    <row r="161" spans="2:7" x14ac:dyDescent="0.3">
      <c r="B161" s="7" t="s">
        <v>63</v>
      </c>
      <c r="E161" s="4" t="s">
        <v>33</v>
      </c>
      <c r="F161" s="4" t="str">
        <f t="shared" si="2"/>
        <v>-28.46</v>
      </c>
      <c r="G161" s="4">
        <v>-28.46</v>
      </c>
    </row>
    <row r="162" spans="2:7" x14ac:dyDescent="0.3">
      <c r="B162" s="7" t="s">
        <v>63</v>
      </c>
      <c r="E162" s="4" t="s">
        <v>34</v>
      </c>
      <c r="F162" s="4" t="str">
        <f t="shared" si="2"/>
        <v>0</v>
      </c>
      <c r="G162" s="4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1675-62EF-4902-A77E-6AAE25B5300D}">
  <dimension ref="C1:E11"/>
  <sheetViews>
    <sheetView workbookViewId="0">
      <selection activeCell="C9" sqref="C9"/>
    </sheetView>
  </sheetViews>
  <sheetFormatPr defaultRowHeight="14.4" x14ac:dyDescent="0.3"/>
  <cols>
    <col min="3" max="3" width="21" customWidth="1"/>
    <col min="4" max="4" width="10.5546875" customWidth="1"/>
  </cols>
  <sheetData>
    <row r="1" spans="3:5" ht="15" thickBot="1" x14ac:dyDescent="0.35">
      <c r="C1" s="12"/>
      <c r="D1" s="12"/>
      <c r="E1" s="12"/>
    </row>
    <row r="2" spans="3:5" ht="15" thickBot="1" x14ac:dyDescent="0.35">
      <c r="C2" s="8" t="s">
        <v>64</v>
      </c>
      <c r="D2" s="8" t="s">
        <v>2</v>
      </c>
      <c r="E2" s="8" t="s">
        <v>3</v>
      </c>
    </row>
    <row r="3" spans="3:5" x14ac:dyDescent="0.3">
      <c r="C3" s="12" t="s">
        <v>69</v>
      </c>
      <c r="D3" s="7" t="s">
        <v>65</v>
      </c>
      <c r="E3" s="7">
        <v>0.64</v>
      </c>
    </row>
    <row r="4" spans="3:5" x14ac:dyDescent="0.3">
      <c r="C4" s="12" t="s">
        <v>70</v>
      </c>
      <c r="D4" s="12" t="s">
        <v>66</v>
      </c>
      <c r="E4" s="12">
        <v>6</v>
      </c>
    </row>
    <row r="5" spans="3:5" x14ac:dyDescent="0.3">
      <c r="C5" s="12" t="s">
        <v>68</v>
      </c>
      <c r="D5" s="12" t="s">
        <v>67</v>
      </c>
      <c r="E5" s="12">
        <v>8.3144626180000003</v>
      </c>
    </row>
    <row r="6" spans="3:5" x14ac:dyDescent="0.3">
      <c r="C6" s="12" t="s">
        <v>71</v>
      </c>
      <c r="D6" s="12" t="s">
        <v>42</v>
      </c>
      <c r="E6" s="12">
        <v>9.8059999999999992</v>
      </c>
    </row>
    <row r="7" spans="3:5" x14ac:dyDescent="0.3">
      <c r="C7" s="12" t="s">
        <v>72</v>
      </c>
      <c r="D7" s="12" t="s">
        <v>75</v>
      </c>
      <c r="E7" s="12">
        <v>250</v>
      </c>
    </row>
    <row r="8" spans="3:5" x14ac:dyDescent="0.3">
      <c r="C8" s="12" t="s">
        <v>73</v>
      </c>
      <c r="D8" s="12" t="s">
        <v>76</v>
      </c>
      <c r="E8" s="12">
        <v>0.97</v>
      </c>
    </row>
    <row r="9" spans="3:5" x14ac:dyDescent="0.3">
      <c r="C9" s="12" t="s">
        <v>79</v>
      </c>
      <c r="D9" s="12" t="s">
        <v>77</v>
      </c>
      <c r="E9" s="12">
        <v>0.20300000000000001</v>
      </c>
    </row>
    <row r="10" spans="3:5" x14ac:dyDescent="0.3">
      <c r="C10" s="12" t="s">
        <v>74</v>
      </c>
      <c r="D10" s="12" t="s">
        <v>78</v>
      </c>
      <c r="E10" s="12">
        <v>0.35</v>
      </c>
    </row>
    <row r="11" spans="3:5" x14ac:dyDescent="0.3">
      <c r="C11" s="12"/>
      <c r="D11" s="12"/>
      <c r="E1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5E88-0E91-41AD-BC1E-65393CBCE2FC}">
  <dimension ref="B2:D7"/>
  <sheetViews>
    <sheetView workbookViewId="0">
      <selection activeCell="B3" sqref="B3:D7"/>
    </sheetView>
  </sheetViews>
  <sheetFormatPr defaultRowHeight="14.4" x14ac:dyDescent="0.3"/>
  <cols>
    <col min="2" max="2" width="15.44140625" customWidth="1"/>
    <col min="3" max="4" width="14.21875" customWidth="1"/>
  </cols>
  <sheetData>
    <row r="2" spans="2:4" x14ac:dyDescent="0.3">
      <c r="B2" s="3" t="s">
        <v>1</v>
      </c>
      <c r="C2" s="3" t="s">
        <v>2</v>
      </c>
      <c r="D2" s="3" t="s">
        <v>3</v>
      </c>
    </row>
    <row r="3" spans="2:4" x14ac:dyDescent="0.3">
      <c r="B3" s="2" t="s">
        <v>19</v>
      </c>
      <c r="C3" s="2" t="s">
        <v>57</v>
      </c>
      <c r="D3" s="2">
        <v>1.4391400000000001</v>
      </c>
    </row>
    <row r="4" spans="2:4" x14ac:dyDescent="0.3">
      <c r="B4" s="2" t="s">
        <v>19</v>
      </c>
      <c r="C4" s="2" t="s">
        <v>58</v>
      </c>
      <c r="D4" s="2">
        <v>0.12</v>
      </c>
    </row>
    <row r="5" spans="2:4" x14ac:dyDescent="0.3">
      <c r="B5" s="2" t="s">
        <v>20</v>
      </c>
      <c r="C5" s="2" t="s">
        <v>59</v>
      </c>
      <c r="D5" s="2">
        <v>11.4474</v>
      </c>
    </row>
    <row r="6" spans="2:4" x14ac:dyDescent="0.3">
      <c r="B6" s="2" t="s">
        <v>20</v>
      </c>
      <c r="C6" s="2" t="s">
        <v>60</v>
      </c>
      <c r="D6" s="2">
        <v>0.64710000000000001</v>
      </c>
    </row>
    <row r="7" spans="2:4" x14ac:dyDescent="0.3">
      <c r="B7" s="2" t="s">
        <v>20</v>
      </c>
      <c r="C7" s="2" t="s">
        <v>61</v>
      </c>
      <c r="D7" s="2">
        <v>3.1859660000000001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6A3D-1C37-4EF9-8405-F3E17F6CBE19}">
  <dimension ref="A1:C9"/>
  <sheetViews>
    <sheetView workbookViewId="0">
      <selection activeCell="C9" sqref="A2:C9"/>
    </sheetView>
  </sheetViews>
  <sheetFormatPr defaultRowHeight="14.4" x14ac:dyDescent="0.3"/>
  <cols>
    <col min="1" max="1" width="27.109375" customWidth="1"/>
    <col min="2" max="3" width="13.77734375" customWidth="1"/>
  </cols>
  <sheetData>
    <row r="1" spans="1:3" x14ac:dyDescent="0.3">
      <c r="A1" s="1" t="s">
        <v>1</v>
      </c>
      <c r="B1" s="1" t="s">
        <v>2</v>
      </c>
      <c r="C1" s="1" t="s">
        <v>3</v>
      </c>
    </row>
    <row r="2" spans="1:3" x14ac:dyDescent="0.3">
      <c r="A2" s="3" t="s">
        <v>62</v>
      </c>
      <c r="B2" s="3" t="s">
        <v>10</v>
      </c>
      <c r="C2" s="2">
        <v>233.4</v>
      </c>
    </row>
    <row r="3" spans="1:3" x14ac:dyDescent="0.3">
      <c r="A3" s="3" t="s">
        <v>62</v>
      </c>
      <c r="B3" s="3" t="s">
        <v>9</v>
      </c>
      <c r="C3" s="2">
        <v>-3410</v>
      </c>
    </row>
    <row r="4" spans="1:3" x14ac:dyDescent="0.3">
      <c r="A4" s="3" t="s">
        <v>62</v>
      </c>
      <c r="B4" s="3" t="s">
        <v>11</v>
      </c>
      <c r="C4" s="2">
        <v>-36.799999999999997</v>
      </c>
    </row>
    <row r="5" spans="1:3" x14ac:dyDescent="0.3">
      <c r="A5" s="3" t="s">
        <v>62</v>
      </c>
      <c r="B5" s="3" t="s">
        <v>12</v>
      </c>
      <c r="C5" s="2">
        <v>0</v>
      </c>
    </row>
    <row r="6" spans="1:3" x14ac:dyDescent="0.3">
      <c r="A6" s="3" t="s">
        <v>63</v>
      </c>
      <c r="B6" s="3" t="s">
        <v>10</v>
      </c>
      <c r="C6" s="2">
        <v>176.72</v>
      </c>
    </row>
    <row r="7" spans="1:3" x14ac:dyDescent="0.3">
      <c r="A7" s="3" t="s">
        <v>63</v>
      </c>
      <c r="B7" s="3" t="s">
        <v>9</v>
      </c>
      <c r="C7" s="2">
        <v>-2909</v>
      </c>
    </row>
    <row r="8" spans="1:3" x14ac:dyDescent="0.3">
      <c r="A8" s="3" t="s">
        <v>63</v>
      </c>
      <c r="B8" s="3" t="s">
        <v>11</v>
      </c>
      <c r="C8" s="2">
        <v>-28.46</v>
      </c>
    </row>
    <row r="9" spans="1:3" x14ac:dyDescent="0.3">
      <c r="A9" s="3" t="s">
        <v>63</v>
      </c>
      <c r="B9" s="3" t="s">
        <v>12</v>
      </c>
      <c r="C9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Physical Properties</vt:lpstr>
      <vt:lpstr>Constants</vt:lpstr>
      <vt:lpstr>Hydraulic</vt:lpstr>
      <vt:lpstr>Reaction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Polley</dc:creator>
  <cp:lastModifiedBy>Tanner Polley</cp:lastModifiedBy>
  <dcterms:created xsi:type="dcterms:W3CDTF">2025-03-25T16:24:14Z</dcterms:created>
  <dcterms:modified xsi:type="dcterms:W3CDTF">2025-03-25T19:06:43Z</dcterms:modified>
</cp:coreProperties>
</file>