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florida-my.sharepoint.com/personal/tannerstaggs_ufl_edu/Documents/Code/dmor/"/>
    </mc:Choice>
  </mc:AlternateContent>
  <xr:revisionPtr revIDLastSave="812" documentId="8_{7BBE1D8F-7B21-459F-A2B0-A4A3F4A7D887}" xr6:coauthVersionLast="47" xr6:coauthVersionMax="47" xr10:uidLastSave="{F64CE9E9-A39A-47F8-99BA-C661DF18DAFB}"/>
  <bookViews>
    <workbookView xWindow="9510" yWindow="0" windowWidth="9780" windowHeight="11370" xr2:uid="{5588B33D-EA03-4C14-A11D-24F9DE27E3E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93" i="1" l="1"/>
  <c r="L73" i="1"/>
  <c r="L66" i="1"/>
  <c r="L59" i="1"/>
  <c r="L53" i="1"/>
  <c r="L45" i="1"/>
  <c r="L40" i="1"/>
  <c r="L35" i="1"/>
  <c r="L28" i="1"/>
  <c r="L21" i="1"/>
  <c r="L14" i="1"/>
  <c r="L7" i="1"/>
  <c r="J93" i="1"/>
  <c r="J82" i="1"/>
  <c r="L82" i="1" s="1"/>
  <c r="L95" i="1" s="1"/>
  <c r="J73" i="1"/>
  <c r="J66" i="1"/>
  <c r="J59" i="1"/>
  <c r="J53" i="1"/>
  <c r="J45" i="1"/>
  <c r="J40" i="1"/>
  <c r="J35" i="1"/>
  <c r="J28" i="1"/>
  <c r="J21" i="1"/>
  <c r="J14" i="1"/>
  <c r="J7" i="1"/>
</calcChain>
</file>

<file path=xl/sharedStrings.xml><?xml version="1.0" encoding="utf-8"?>
<sst xmlns="http://schemas.openxmlformats.org/spreadsheetml/2006/main" count="12" uniqueCount="12">
  <si>
    <t>Route</t>
  </si>
  <si>
    <t>Node</t>
  </si>
  <si>
    <t>Time Arrive</t>
  </si>
  <si>
    <t>Time Start</t>
  </si>
  <si>
    <t>CurrentLoad</t>
  </si>
  <si>
    <t>LoadChange</t>
  </si>
  <si>
    <t>Eligible Load</t>
  </si>
  <si>
    <t>Distance Traveled</t>
  </si>
  <si>
    <t>End Window</t>
  </si>
  <si>
    <t>Service Time</t>
  </si>
  <si>
    <t>LeaveTime</t>
  </si>
  <si>
    <t>Total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</si>
</sst>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B79C5-E9CB-491C-B485-8B03898D573B}">
  <dimension ref="A1:L95"/>
  <sheetViews>
    <sheetView tabSelected="1" workbookViewId="0">
      <pane ySplit="1" topLeftCell="A80" activePane="bottomLeft" state="frozen"/>
      <selection pane="bottomLeft" activeCell="C82" sqref="C82"/>
    </sheetView>
  </sheetViews>
  <sheetFormatPr defaultRowHeight="14.5" x14ac:dyDescent="0.35"/>
  <cols>
    <col min="1" max="1" width="5.90625" customWidth="1"/>
    <col min="2" max="2" width="6.81640625" customWidth="1"/>
    <col min="3" max="3" width="9.7265625" bestFit="1" customWidth="1"/>
    <col min="4" max="4" width="9" bestFit="1" customWidth="1"/>
    <col min="5" max="5" width="11" bestFit="1" customWidth="1"/>
    <col min="6" max="6" width="10.54296875" bestFit="1" customWidth="1"/>
    <col min="7" max="8" width="10.90625" bestFit="1" customWidth="1"/>
    <col min="9" max="9" width="10.81640625" bestFit="1" customWidth="1"/>
    <col min="10" max="10" width="15.36328125" bestFit="1" customWidth="1"/>
  </cols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t="s">
        <v>9</v>
      </c>
      <c r="F1" t="s">
        <v>8</v>
      </c>
      <c r="G1" t="s">
        <v>4</v>
      </c>
      <c r="H1" t="s">
        <v>5</v>
      </c>
      <c r="I1" t="s">
        <v>6</v>
      </c>
      <c r="J1" t="s">
        <v>7</v>
      </c>
      <c r="K1" t="s">
        <v>10</v>
      </c>
    </row>
    <row r="2" spans="1:12" x14ac:dyDescent="0.35">
      <c r="A2">
        <v>1</v>
      </c>
      <c r="B2">
        <v>0</v>
      </c>
      <c r="C2">
        <v>0</v>
      </c>
      <c r="D2">
        <v>0</v>
      </c>
      <c r="G2">
        <v>20000</v>
      </c>
      <c r="H2">
        <v>0</v>
      </c>
      <c r="I2">
        <v>20000</v>
      </c>
      <c r="J2">
        <v>0</v>
      </c>
      <c r="K2">
        <v>0</v>
      </c>
    </row>
    <row r="3" spans="1:12" x14ac:dyDescent="0.35">
      <c r="A3">
        <v>1</v>
      </c>
      <c r="B3">
        <v>29</v>
      </c>
      <c r="C3">
        <v>86.7</v>
      </c>
      <c r="D3">
        <v>873</v>
      </c>
      <c r="E3">
        <v>62</v>
      </c>
      <c r="F3">
        <v>985</v>
      </c>
      <c r="G3">
        <v>9000</v>
      </c>
      <c r="H3">
        <v>-11000</v>
      </c>
      <c r="I3">
        <v>9000</v>
      </c>
      <c r="J3">
        <v>86.7</v>
      </c>
      <c r="K3">
        <v>935</v>
      </c>
    </row>
    <row r="4" spans="1:12" x14ac:dyDescent="0.35">
      <c r="A4">
        <v>1</v>
      </c>
      <c r="B4">
        <v>10</v>
      </c>
      <c r="C4">
        <v>989.97799999999995</v>
      </c>
      <c r="D4">
        <v>1108</v>
      </c>
      <c r="E4">
        <v>13</v>
      </c>
      <c r="F4">
        <v>1187</v>
      </c>
      <c r="G4">
        <v>7000</v>
      </c>
      <c r="H4">
        <v>-2000</v>
      </c>
      <c r="I4">
        <v>7000</v>
      </c>
      <c r="J4">
        <v>54.978000000000002</v>
      </c>
      <c r="K4">
        <v>1121</v>
      </c>
    </row>
    <row r="5" spans="1:12" x14ac:dyDescent="0.35">
      <c r="A5">
        <v>1</v>
      </c>
      <c r="B5">
        <v>23</v>
      </c>
      <c r="C5">
        <v>1164.4580000000001</v>
      </c>
      <c r="D5">
        <v>1200</v>
      </c>
      <c r="E5">
        <v>41</v>
      </c>
      <c r="F5">
        <v>1320</v>
      </c>
      <c r="G5">
        <v>500</v>
      </c>
      <c r="H5">
        <v>-6500</v>
      </c>
      <c r="I5">
        <v>500</v>
      </c>
      <c r="J5">
        <v>43.457999999999998</v>
      </c>
      <c r="K5">
        <v>1241</v>
      </c>
    </row>
    <row r="6" spans="1:12" x14ac:dyDescent="0.35">
      <c r="A6">
        <v>1</v>
      </c>
      <c r="B6">
        <v>0</v>
      </c>
      <c r="C6">
        <v>1291.604</v>
      </c>
      <c r="D6">
        <v>0</v>
      </c>
      <c r="E6">
        <v>0</v>
      </c>
      <c r="F6">
        <v>0</v>
      </c>
      <c r="G6">
        <v>500</v>
      </c>
      <c r="H6">
        <v>0</v>
      </c>
      <c r="I6">
        <v>500</v>
      </c>
      <c r="J6">
        <v>50.603999999999999</v>
      </c>
      <c r="K6">
        <v>0</v>
      </c>
    </row>
    <row r="7" spans="1:12" x14ac:dyDescent="0.35">
      <c r="J7">
        <f>SUM(J2:J6)</f>
        <v>235.74</v>
      </c>
      <c r="L7">
        <f>300+5*J7</f>
        <v>1478.7</v>
      </c>
    </row>
    <row r="9" spans="1:12" x14ac:dyDescent="0.35">
      <c r="A9">
        <v>2</v>
      </c>
      <c r="B9">
        <v>0</v>
      </c>
      <c r="C9">
        <v>0</v>
      </c>
      <c r="D9">
        <v>0</v>
      </c>
      <c r="E9">
        <v>0</v>
      </c>
      <c r="F9">
        <v>0</v>
      </c>
      <c r="G9">
        <v>17500</v>
      </c>
      <c r="H9">
        <v>0</v>
      </c>
      <c r="I9">
        <v>17500</v>
      </c>
      <c r="J9">
        <v>0</v>
      </c>
      <c r="K9">
        <v>0</v>
      </c>
    </row>
    <row r="10" spans="1:12" x14ac:dyDescent="0.35">
      <c r="A10">
        <v>2</v>
      </c>
      <c r="B10">
        <v>35</v>
      </c>
      <c r="C10">
        <v>90.846000000000004</v>
      </c>
      <c r="D10">
        <v>423</v>
      </c>
      <c r="E10">
        <v>13</v>
      </c>
      <c r="F10">
        <v>642</v>
      </c>
      <c r="G10">
        <v>19000</v>
      </c>
      <c r="H10">
        <v>1500</v>
      </c>
      <c r="I10">
        <v>17500</v>
      </c>
      <c r="J10">
        <v>90.846000000000004</v>
      </c>
      <c r="K10">
        <v>436</v>
      </c>
    </row>
    <row r="11" spans="1:12" x14ac:dyDescent="0.35">
      <c r="A11">
        <v>2</v>
      </c>
      <c r="B11">
        <v>15</v>
      </c>
      <c r="C11">
        <v>441.92399999999998</v>
      </c>
      <c r="D11">
        <v>1046</v>
      </c>
      <c r="E11">
        <v>55</v>
      </c>
      <c r="F11">
        <v>1313</v>
      </c>
      <c r="G11">
        <v>9250</v>
      </c>
      <c r="H11">
        <v>-9750</v>
      </c>
      <c r="I11">
        <v>7750</v>
      </c>
      <c r="J11">
        <v>5.9240000000000004</v>
      </c>
      <c r="K11">
        <v>1101</v>
      </c>
    </row>
    <row r="12" spans="1:12" x14ac:dyDescent="0.35">
      <c r="A12">
        <v>2</v>
      </c>
      <c r="B12">
        <v>24</v>
      </c>
      <c r="C12">
        <v>1143.8810000000001</v>
      </c>
      <c r="D12">
        <v>1178</v>
      </c>
      <c r="E12">
        <v>41</v>
      </c>
      <c r="F12">
        <v>1251</v>
      </c>
      <c r="G12">
        <v>2500</v>
      </c>
      <c r="H12">
        <v>-6750</v>
      </c>
      <c r="I12">
        <v>1000</v>
      </c>
      <c r="J12">
        <v>42.881</v>
      </c>
      <c r="K12">
        <v>1219</v>
      </c>
    </row>
    <row r="13" spans="1:12" x14ac:dyDescent="0.35">
      <c r="A13">
        <v>2</v>
      </c>
      <c r="B13">
        <v>0</v>
      </c>
      <c r="C13">
        <v>1326.38</v>
      </c>
      <c r="D13">
        <v>0</v>
      </c>
      <c r="E13">
        <v>0</v>
      </c>
      <c r="F13">
        <v>0</v>
      </c>
      <c r="G13">
        <v>2500</v>
      </c>
      <c r="H13">
        <v>0</v>
      </c>
      <c r="I13">
        <v>1000</v>
      </c>
      <c r="J13">
        <v>107.38</v>
      </c>
      <c r="K13">
        <v>0</v>
      </c>
    </row>
    <row r="14" spans="1:12" x14ac:dyDescent="0.35">
      <c r="J14">
        <f>SUM(J9:J13)</f>
        <v>247.03100000000001</v>
      </c>
      <c r="L14">
        <f>300+5*J14</f>
        <v>1535.155</v>
      </c>
    </row>
    <row r="16" spans="1:12" x14ac:dyDescent="0.35">
      <c r="A16">
        <v>3</v>
      </c>
      <c r="B16">
        <v>0</v>
      </c>
      <c r="C16">
        <v>0</v>
      </c>
      <c r="D16">
        <v>0</v>
      </c>
      <c r="E16">
        <v>0</v>
      </c>
      <c r="F16">
        <v>0</v>
      </c>
      <c r="G16">
        <v>16000</v>
      </c>
      <c r="H16">
        <v>0</v>
      </c>
      <c r="I16">
        <v>16000</v>
      </c>
      <c r="J16">
        <v>0</v>
      </c>
      <c r="K16">
        <v>0</v>
      </c>
    </row>
    <row r="17" spans="1:12" x14ac:dyDescent="0.35">
      <c r="A17">
        <v>3</v>
      </c>
      <c r="B17">
        <v>12</v>
      </c>
      <c r="C17">
        <v>63.024000000000001</v>
      </c>
      <c r="D17">
        <v>696</v>
      </c>
      <c r="E17">
        <v>20</v>
      </c>
      <c r="F17">
        <v>809</v>
      </c>
      <c r="G17">
        <v>19250</v>
      </c>
      <c r="H17">
        <v>3250</v>
      </c>
      <c r="I17">
        <v>16000</v>
      </c>
      <c r="J17">
        <v>63.024000000000001</v>
      </c>
      <c r="K17">
        <v>716</v>
      </c>
    </row>
    <row r="18" spans="1:12" x14ac:dyDescent="0.35">
      <c r="A18">
        <v>3</v>
      </c>
      <c r="B18">
        <v>40.200000000000003</v>
      </c>
      <c r="C18">
        <v>776.76300000000003</v>
      </c>
      <c r="D18">
        <v>815</v>
      </c>
      <c r="E18">
        <v>32</v>
      </c>
      <c r="F18">
        <v>1010</v>
      </c>
      <c r="G18">
        <v>14000</v>
      </c>
      <c r="H18">
        <v>-5250</v>
      </c>
      <c r="I18">
        <v>10750</v>
      </c>
      <c r="J18">
        <v>60.637</v>
      </c>
      <c r="K18">
        <v>847</v>
      </c>
    </row>
    <row r="19" spans="1:12" x14ac:dyDescent="0.35">
      <c r="A19">
        <v>3</v>
      </c>
      <c r="B19">
        <v>21</v>
      </c>
      <c r="C19">
        <v>872.1</v>
      </c>
      <c r="D19">
        <v>1037</v>
      </c>
      <c r="E19">
        <v>62</v>
      </c>
      <c r="F19">
        <v>1341</v>
      </c>
      <c r="G19">
        <v>4000</v>
      </c>
      <c r="H19">
        <v>-10000</v>
      </c>
      <c r="I19">
        <v>750</v>
      </c>
      <c r="J19">
        <v>25.1</v>
      </c>
      <c r="K19">
        <v>1099</v>
      </c>
    </row>
    <row r="20" spans="1:12" x14ac:dyDescent="0.35">
      <c r="A20">
        <v>3</v>
      </c>
      <c r="B20">
        <v>0</v>
      </c>
      <c r="C20">
        <v>1217.8969999999999</v>
      </c>
      <c r="D20">
        <v>0</v>
      </c>
      <c r="E20">
        <v>0</v>
      </c>
      <c r="F20">
        <v>0</v>
      </c>
      <c r="G20">
        <v>4000</v>
      </c>
      <c r="H20">
        <v>0</v>
      </c>
      <c r="I20">
        <v>750</v>
      </c>
      <c r="J20">
        <v>118.89700000000001</v>
      </c>
      <c r="K20">
        <v>0</v>
      </c>
    </row>
    <row r="21" spans="1:12" x14ac:dyDescent="0.35">
      <c r="J21">
        <f>SUM(J16:J20)</f>
        <v>267.65800000000002</v>
      </c>
      <c r="L21">
        <f>300+5*J21</f>
        <v>1638.29</v>
      </c>
    </row>
    <row r="23" spans="1:12" x14ac:dyDescent="0.35">
      <c r="A23">
        <v>4</v>
      </c>
      <c r="B23">
        <v>0</v>
      </c>
      <c r="C23">
        <v>0</v>
      </c>
      <c r="D23">
        <v>0</v>
      </c>
      <c r="E23">
        <v>0</v>
      </c>
      <c r="F23">
        <v>0</v>
      </c>
      <c r="G23">
        <v>16000</v>
      </c>
      <c r="H23">
        <v>0</v>
      </c>
      <c r="I23">
        <v>16000</v>
      </c>
      <c r="J23">
        <v>0</v>
      </c>
      <c r="K23">
        <v>0</v>
      </c>
    </row>
    <row r="24" spans="1:12" x14ac:dyDescent="0.35">
      <c r="A24">
        <v>4</v>
      </c>
      <c r="B24">
        <v>33</v>
      </c>
      <c r="C24">
        <v>63.226999999999997</v>
      </c>
      <c r="D24">
        <v>438</v>
      </c>
      <c r="E24">
        <v>20</v>
      </c>
      <c r="F24">
        <v>626</v>
      </c>
      <c r="G24">
        <v>19250</v>
      </c>
      <c r="H24">
        <v>3250</v>
      </c>
      <c r="I24">
        <v>16000</v>
      </c>
      <c r="J24">
        <v>63.226999999999997</v>
      </c>
      <c r="K24">
        <v>458</v>
      </c>
    </row>
    <row r="25" spans="1:12" x14ac:dyDescent="0.35">
      <c r="A25">
        <v>4</v>
      </c>
      <c r="B25">
        <v>19</v>
      </c>
      <c r="C25">
        <v>544.61800000000005</v>
      </c>
      <c r="D25">
        <v>735</v>
      </c>
      <c r="E25">
        <v>62</v>
      </c>
      <c r="F25">
        <v>816</v>
      </c>
      <c r="G25">
        <v>8500</v>
      </c>
      <c r="H25">
        <v>-10750</v>
      </c>
      <c r="I25">
        <v>5250</v>
      </c>
      <c r="J25">
        <v>86.617999999999995</v>
      </c>
      <c r="K25">
        <v>797</v>
      </c>
    </row>
    <row r="26" spans="1:12" x14ac:dyDescent="0.35">
      <c r="A26">
        <v>4</v>
      </c>
      <c r="B26">
        <v>40.1</v>
      </c>
      <c r="C26">
        <v>811.90800000000002</v>
      </c>
      <c r="D26">
        <v>815</v>
      </c>
      <c r="E26">
        <v>32</v>
      </c>
      <c r="F26">
        <v>1010</v>
      </c>
      <c r="G26">
        <v>3250</v>
      </c>
      <c r="H26">
        <v>-5250</v>
      </c>
      <c r="I26">
        <v>0</v>
      </c>
      <c r="J26">
        <v>14.907999999999999</v>
      </c>
      <c r="K26">
        <v>847</v>
      </c>
    </row>
    <row r="27" spans="1:12" x14ac:dyDescent="0.35">
      <c r="A27">
        <v>4</v>
      </c>
      <c r="B27">
        <v>0</v>
      </c>
      <c r="C27">
        <v>967.12800000000004</v>
      </c>
      <c r="D27">
        <v>0</v>
      </c>
      <c r="E27">
        <v>0</v>
      </c>
      <c r="F27">
        <v>0</v>
      </c>
      <c r="G27">
        <v>3250</v>
      </c>
      <c r="H27">
        <v>0</v>
      </c>
      <c r="I27">
        <v>0</v>
      </c>
      <c r="J27">
        <v>120.128</v>
      </c>
      <c r="K27">
        <v>0</v>
      </c>
    </row>
    <row r="28" spans="1:12" x14ac:dyDescent="0.35">
      <c r="J28">
        <f>SUM(J23:J27)</f>
        <v>284.88099999999997</v>
      </c>
      <c r="L28">
        <f>300+5*J28</f>
        <v>1724.4049999999997</v>
      </c>
    </row>
    <row r="30" spans="1:12" x14ac:dyDescent="0.35">
      <c r="A30">
        <v>5</v>
      </c>
      <c r="B30">
        <v>0</v>
      </c>
      <c r="C30">
        <v>0</v>
      </c>
      <c r="D30">
        <v>0</v>
      </c>
      <c r="E30">
        <v>0</v>
      </c>
      <c r="F30">
        <v>0</v>
      </c>
      <c r="G30">
        <v>12500</v>
      </c>
      <c r="H30">
        <v>0</v>
      </c>
      <c r="I30">
        <v>12500</v>
      </c>
      <c r="J30">
        <v>0</v>
      </c>
      <c r="K30">
        <v>0</v>
      </c>
    </row>
    <row r="31" spans="1:12" x14ac:dyDescent="0.35">
      <c r="A31">
        <v>5</v>
      </c>
      <c r="B31">
        <v>14</v>
      </c>
      <c r="C31">
        <v>109.91200000000001</v>
      </c>
      <c r="D31">
        <v>109.91200000000001</v>
      </c>
      <c r="E31">
        <v>27</v>
      </c>
      <c r="F31">
        <v>189</v>
      </c>
      <c r="G31">
        <v>17000</v>
      </c>
      <c r="H31">
        <v>4500</v>
      </c>
      <c r="I31">
        <v>12500</v>
      </c>
      <c r="J31">
        <v>109.91200000000001</v>
      </c>
      <c r="K31">
        <v>136.91200000000001</v>
      </c>
    </row>
    <row r="32" spans="1:12" x14ac:dyDescent="0.35">
      <c r="A32">
        <v>5</v>
      </c>
      <c r="B32">
        <v>11</v>
      </c>
      <c r="C32">
        <v>269.87299999999999</v>
      </c>
      <c r="D32">
        <v>277</v>
      </c>
      <c r="E32">
        <v>20</v>
      </c>
      <c r="F32">
        <v>340</v>
      </c>
      <c r="G32">
        <v>19500</v>
      </c>
      <c r="H32">
        <v>2500</v>
      </c>
      <c r="I32">
        <v>12500</v>
      </c>
      <c r="J32">
        <v>132.96100000000001</v>
      </c>
      <c r="K32">
        <v>297</v>
      </c>
    </row>
    <row r="33" spans="1:12" x14ac:dyDescent="0.35">
      <c r="A33">
        <v>5</v>
      </c>
      <c r="B33">
        <v>4</v>
      </c>
      <c r="C33">
        <v>299.791</v>
      </c>
      <c r="D33">
        <v>1229</v>
      </c>
      <c r="E33">
        <v>69</v>
      </c>
      <c r="F33">
        <v>1312</v>
      </c>
      <c r="G33">
        <v>7000</v>
      </c>
      <c r="H33">
        <v>-12500</v>
      </c>
      <c r="I33">
        <v>0</v>
      </c>
      <c r="J33">
        <v>2.7909999999999999</v>
      </c>
      <c r="K33">
        <v>1298</v>
      </c>
    </row>
    <row r="34" spans="1:12" x14ac:dyDescent="0.35">
      <c r="A34">
        <v>5</v>
      </c>
      <c r="B34">
        <v>0</v>
      </c>
      <c r="C34">
        <v>1420.1020000000001</v>
      </c>
      <c r="D34">
        <v>0</v>
      </c>
      <c r="E34">
        <v>0</v>
      </c>
      <c r="F34">
        <v>0</v>
      </c>
      <c r="G34">
        <v>7000</v>
      </c>
      <c r="H34">
        <v>0</v>
      </c>
      <c r="I34">
        <v>0</v>
      </c>
      <c r="J34">
        <v>122.102</v>
      </c>
      <c r="K34">
        <v>0</v>
      </c>
    </row>
    <row r="35" spans="1:12" x14ac:dyDescent="0.35">
      <c r="J35">
        <f>SUM(J30:J34)</f>
        <v>367.76600000000002</v>
      </c>
      <c r="L35">
        <f>300+5*J35</f>
        <v>2138.83</v>
      </c>
    </row>
    <row r="37" spans="1:12" x14ac:dyDescent="0.35">
      <c r="A37">
        <v>6</v>
      </c>
      <c r="B37">
        <v>0</v>
      </c>
      <c r="C37">
        <v>0</v>
      </c>
      <c r="D37">
        <v>0</v>
      </c>
      <c r="E37">
        <v>0</v>
      </c>
      <c r="F37">
        <v>0</v>
      </c>
      <c r="G37">
        <v>12500</v>
      </c>
      <c r="H37">
        <v>0</v>
      </c>
      <c r="I37">
        <v>12500</v>
      </c>
      <c r="J37">
        <v>0</v>
      </c>
      <c r="K37">
        <v>0</v>
      </c>
    </row>
    <row r="38" spans="1:12" x14ac:dyDescent="0.35">
      <c r="A38">
        <v>6</v>
      </c>
      <c r="B38">
        <v>32</v>
      </c>
      <c r="C38">
        <v>51.103000000000002</v>
      </c>
      <c r="D38">
        <v>839</v>
      </c>
      <c r="E38">
        <v>69</v>
      </c>
      <c r="F38">
        <v>1019</v>
      </c>
      <c r="G38">
        <v>500</v>
      </c>
      <c r="H38">
        <v>-12000</v>
      </c>
      <c r="I38">
        <v>500</v>
      </c>
      <c r="J38">
        <v>51.103000000000002</v>
      </c>
      <c r="K38">
        <v>908</v>
      </c>
    </row>
    <row r="39" spans="1:12" x14ac:dyDescent="0.35">
      <c r="A39">
        <v>6</v>
      </c>
      <c r="B39">
        <v>0</v>
      </c>
      <c r="C39">
        <v>959.10299999999995</v>
      </c>
      <c r="D39">
        <v>0</v>
      </c>
      <c r="E39">
        <v>0</v>
      </c>
      <c r="F39">
        <v>0</v>
      </c>
      <c r="G39">
        <v>500</v>
      </c>
      <c r="H39">
        <v>0</v>
      </c>
      <c r="I39">
        <v>500</v>
      </c>
      <c r="J39">
        <v>51.103000000000002</v>
      </c>
      <c r="K39">
        <v>0</v>
      </c>
    </row>
    <row r="40" spans="1:12" x14ac:dyDescent="0.35">
      <c r="J40">
        <f>SUM(J37:J39)</f>
        <v>102.206</v>
      </c>
      <c r="L40">
        <f>300+5*J40</f>
        <v>811.03</v>
      </c>
    </row>
    <row r="42" spans="1:12" x14ac:dyDescent="0.35">
      <c r="A42">
        <v>7</v>
      </c>
      <c r="B42">
        <v>0</v>
      </c>
      <c r="C42">
        <v>0</v>
      </c>
      <c r="D42">
        <v>0</v>
      </c>
      <c r="E42">
        <v>0</v>
      </c>
      <c r="F42">
        <v>0</v>
      </c>
      <c r="G42">
        <v>12500</v>
      </c>
      <c r="H42">
        <v>0</v>
      </c>
      <c r="I42">
        <v>12500</v>
      </c>
      <c r="J42">
        <v>0</v>
      </c>
      <c r="K42">
        <v>0</v>
      </c>
    </row>
    <row r="43" spans="1:12" x14ac:dyDescent="0.35">
      <c r="A43">
        <v>7</v>
      </c>
      <c r="B43">
        <v>25</v>
      </c>
      <c r="C43">
        <v>24.292999999999999</v>
      </c>
      <c r="D43">
        <v>805</v>
      </c>
      <c r="E43">
        <v>62</v>
      </c>
      <c r="F43">
        <v>1057</v>
      </c>
      <c r="G43">
        <v>1250</v>
      </c>
      <c r="H43">
        <v>-11250</v>
      </c>
      <c r="I43">
        <v>1250</v>
      </c>
      <c r="J43">
        <v>24.292999999999999</v>
      </c>
      <c r="K43">
        <v>867</v>
      </c>
    </row>
    <row r="44" spans="1:12" x14ac:dyDescent="0.35">
      <c r="A44">
        <v>7</v>
      </c>
      <c r="B44">
        <v>0</v>
      </c>
      <c r="C44">
        <v>891.29300000000001</v>
      </c>
      <c r="D44">
        <v>0</v>
      </c>
      <c r="E44">
        <v>0</v>
      </c>
      <c r="F44">
        <v>0</v>
      </c>
      <c r="G44">
        <v>1250</v>
      </c>
      <c r="H44">
        <v>0</v>
      </c>
      <c r="I44">
        <v>1250</v>
      </c>
      <c r="J44">
        <v>24.292999999999999</v>
      </c>
      <c r="K44">
        <v>0</v>
      </c>
    </row>
    <row r="45" spans="1:12" x14ac:dyDescent="0.35">
      <c r="J45">
        <f>SUM(J42:J44)</f>
        <v>48.585999999999999</v>
      </c>
      <c r="L45">
        <f>300+5*J45</f>
        <v>542.93000000000006</v>
      </c>
    </row>
    <row r="47" spans="1:12" x14ac:dyDescent="0.35">
      <c r="A47">
        <v>8</v>
      </c>
      <c r="B47">
        <v>0</v>
      </c>
      <c r="C47">
        <v>0</v>
      </c>
      <c r="D47">
        <v>0</v>
      </c>
      <c r="E47">
        <v>0</v>
      </c>
      <c r="F47">
        <v>0</v>
      </c>
      <c r="G47">
        <v>10250</v>
      </c>
      <c r="H47">
        <v>0</v>
      </c>
      <c r="I47">
        <v>10250</v>
      </c>
      <c r="J47">
        <v>0</v>
      </c>
      <c r="K47">
        <v>0</v>
      </c>
    </row>
    <row r="48" spans="1:12" x14ac:dyDescent="0.35">
      <c r="A48">
        <v>8</v>
      </c>
      <c r="B48">
        <v>8</v>
      </c>
      <c r="C48">
        <v>33.168999999999997</v>
      </c>
      <c r="D48">
        <v>500</v>
      </c>
      <c r="E48">
        <v>62</v>
      </c>
      <c r="F48">
        <v>627</v>
      </c>
      <c r="G48">
        <v>19750</v>
      </c>
      <c r="H48">
        <v>9500</v>
      </c>
      <c r="I48">
        <v>19750</v>
      </c>
      <c r="J48">
        <v>33.168999999999997</v>
      </c>
      <c r="K48">
        <v>562</v>
      </c>
    </row>
    <row r="49" spans="1:12" x14ac:dyDescent="0.35">
      <c r="A49">
        <v>8</v>
      </c>
      <c r="B49">
        <v>18</v>
      </c>
      <c r="C49">
        <v>632.56200000000001</v>
      </c>
      <c r="D49">
        <v>834</v>
      </c>
      <c r="E49">
        <v>62</v>
      </c>
      <c r="F49">
        <v>973</v>
      </c>
      <c r="G49">
        <v>9500</v>
      </c>
      <c r="H49">
        <v>-10250</v>
      </c>
      <c r="I49">
        <v>9500</v>
      </c>
      <c r="J49">
        <v>70.561999999999998</v>
      </c>
      <c r="K49">
        <v>896</v>
      </c>
    </row>
    <row r="50" spans="1:12" x14ac:dyDescent="0.35">
      <c r="A50">
        <v>8</v>
      </c>
      <c r="B50">
        <v>31</v>
      </c>
      <c r="C50">
        <v>947.33900000000006</v>
      </c>
      <c r="D50">
        <v>967</v>
      </c>
      <c r="E50">
        <v>48</v>
      </c>
      <c r="F50">
        <v>1073</v>
      </c>
      <c r="G50">
        <v>1250</v>
      </c>
      <c r="H50">
        <v>-8250</v>
      </c>
      <c r="I50">
        <v>1250</v>
      </c>
      <c r="J50">
        <v>51.338999999999999</v>
      </c>
      <c r="K50">
        <v>1015</v>
      </c>
    </row>
    <row r="51" spans="1:12" x14ac:dyDescent="0.35">
      <c r="A51">
        <v>8</v>
      </c>
      <c r="B51">
        <v>34</v>
      </c>
      <c r="C51">
        <v>1080.2560000000001</v>
      </c>
      <c r="D51">
        <v>1125</v>
      </c>
      <c r="E51">
        <v>6</v>
      </c>
      <c r="F51">
        <v>1269</v>
      </c>
      <c r="G51">
        <v>0</v>
      </c>
      <c r="H51">
        <v>-1250</v>
      </c>
      <c r="I51">
        <v>0</v>
      </c>
      <c r="J51">
        <v>65.256</v>
      </c>
      <c r="K51">
        <v>1131</v>
      </c>
    </row>
    <row r="52" spans="1:12" x14ac:dyDescent="0.35">
      <c r="A52">
        <v>8</v>
      </c>
      <c r="B52">
        <v>0</v>
      </c>
      <c r="C52">
        <v>1220.8040000000001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89.804000000000002</v>
      </c>
      <c r="K52">
        <v>0</v>
      </c>
    </row>
    <row r="53" spans="1:12" x14ac:dyDescent="0.35">
      <c r="J53">
        <f>SUM(J47:J52)</f>
        <v>310.13</v>
      </c>
      <c r="L53">
        <f>300+5*J53</f>
        <v>1850.65</v>
      </c>
    </row>
    <row r="55" spans="1:12" x14ac:dyDescent="0.35">
      <c r="A55">
        <v>9</v>
      </c>
      <c r="B55">
        <v>0</v>
      </c>
      <c r="C55">
        <v>0</v>
      </c>
      <c r="D55">
        <v>0</v>
      </c>
      <c r="E55">
        <v>0</v>
      </c>
      <c r="F55">
        <v>0</v>
      </c>
      <c r="G55">
        <v>10250</v>
      </c>
      <c r="H55">
        <v>0</v>
      </c>
      <c r="I55">
        <v>10250</v>
      </c>
      <c r="J55">
        <v>0</v>
      </c>
      <c r="K55">
        <v>0</v>
      </c>
    </row>
    <row r="56" spans="1:12" x14ac:dyDescent="0.35">
      <c r="A56">
        <v>9</v>
      </c>
      <c r="B56">
        <v>39</v>
      </c>
      <c r="C56">
        <v>25.004999999999999</v>
      </c>
      <c r="D56">
        <v>353</v>
      </c>
      <c r="E56">
        <v>48</v>
      </c>
      <c r="F56">
        <v>577</v>
      </c>
      <c r="G56">
        <v>19000</v>
      </c>
      <c r="H56">
        <v>8750</v>
      </c>
      <c r="I56">
        <v>10250</v>
      </c>
      <c r="J56">
        <v>25.004999999999999</v>
      </c>
      <c r="K56">
        <v>401</v>
      </c>
    </row>
    <row r="57" spans="1:12" x14ac:dyDescent="0.35">
      <c r="A57">
        <v>9</v>
      </c>
      <c r="B57">
        <v>38</v>
      </c>
      <c r="C57">
        <v>462.72699999999998</v>
      </c>
      <c r="D57">
        <v>764</v>
      </c>
      <c r="E57">
        <v>55</v>
      </c>
      <c r="F57">
        <v>965</v>
      </c>
      <c r="G57">
        <v>10250</v>
      </c>
      <c r="H57">
        <v>-8750</v>
      </c>
      <c r="I57">
        <v>1500</v>
      </c>
      <c r="J57">
        <v>63.726999999999997</v>
      </c>
      <c r="K57">
        <v>819</v>
      </c>
    </row>
    <row r="58" spans="1:12" x14ac:dyDescent="0.35">
      <c r="A58">
        <v>9</v>
      </c>
      <c r="B58">
        <v>0</v>
      </c>
      <c r="C58">
        <v>886.38400000000001</v>
      </c>
      <c r="D58">
        <v>0</v>
      </c>
      <c r="E58">
        <v>0</v>
      </c>
      <c r="F58">
        <v>0</v>
      </c>
      <c r="G58">
        <v>10250</v>
      </c>
      <c r="H58">
        <v>0</v>
      </c>
      <c r="I58">
        <v>1500</v>
      </c>
      <c r="J58">
        <v>67.384</v>
      </c>
      <c r="K58">
        <v>0</v>
      </c>
    </row>
    <row r="59" spans="1:12" x14ac:dyDescent="0.35">
      <c r="J59">
        <f>SUM(J55:J58)</f>
        <v>156.11599999999999</v>
      </c>
      <c r="L59">
        <f>300+5*J59</f>
        <v>1080.58</v>
      </c>
    </row>
    <row r="61" spans="1:12" x14ac:dyDescent="0.35">
      <c r="A61">
        <v>10</v>
      </c>
      <c r="B61">
        <v>0</v>
      </c>
      <c r="C61">
        <v>0</v>
      </c>
      <c r="D61">
        <v>0</v>
      </c>
      <c r="E61">
        <v>0</v>
      </c>
      <c r="F61">
        <v>0</v>
      </c>
      <c r="G61">
        <v>7500</v>
      </c>
      <c r="H61">
        <v>0</v>
      </c>
      <c r="I61">
        <v>7500</v>
      </c>
      <c r="J61">
        <v>0</v>
      </c>
      <c r="K61">
        <v>0</v>
      </c>
    </row>
    <row r="62" spans="1:12" x14ac:dyDescent="0.35">
      <c r="A62">
        <v>10</v>
      </c>
      <c r="B62">
        <v>16</v>
      </c>
      <c r="C62">
        <v>84.674999999999997</v>
      </c>
      <c r="D62">
        <v>94</v>
      </c>
      <c r="E62">
        <v>48</v>
      </c>
      <c r="F62">
        <v>221</v>
      </c>
      <c r="G62">
        <v>15000</v>
      </c>
      <c r="H62">
        <v>7500</v>
      </c>
      <c r="I62">
        <v>7500</v>
      </c>
      <c r="J62">
        <v>84.674999999999997</v>
      </c>
      <c r="K62">
        <v>142</v>
      </c>
    </row>
    <row r="63" spans="1:12" x14ac:dyDescent="0.35">
      <c r="A63">
        <v>10</v>
      </c>
      <c r="B63">
        <v>28</v>
      </c>
      <c r="C63">
        <v>176.58099999999999</v>
      </c>
      <c r="D63">
        <v>449</v>
      </c>
      <c r="E63">
        <v>20</v>
      </c>
      <c r="F63">
        <v>644</v>
      </c>
      <c r="G63">
        <v>18750</v>
      </c>
      <c r="H63">
        <v>3750</v>
      </c>
      <c r="I63">
        <v>7500</v>
      </c>
      <c r="J63">
        <v>34.581000000000003</v>
      </c>
      <c r="K63">
        <v>469</v>
      </c>
    </row>
    <row r="64" spans="1:12" x14ac:dyDescent="0.35">
      <c r="A64">
        <v>10</v>
      </c>
      <c r="B64">
        <v>3</v>
      </c>
      <c r="C64">
        <v>478.12900000000002</v>
      </c>
      <c r="D64">
        <v>1055</v>
      </c>
      <c r="E64">
        <v>34</v>
      </c>
      <c r="F64">
        <v>1136</v>
      </c>
      <c r="G64">
        <v>13250</v>
      </c>
      <c r="H64">
        <v>-5500</v>
      </c>
      <c r="I64">
        <v>2000</v>
      </c>
      <c r="J64">
        <v>9.1289999999999996</v>
      </c>
      <c r="K64">
        <v>1089</v>
      </c>
    </row>
    <row r="65" spans="1:12" x14ac:dyDescent="0.35">
      <c r="A65">
        <v>10</v>
      </c>
      <c r="B65">
        <v>0</v>
      </c>
      <c r="C65">
        <v>1171.059</v>
      </c>
      <c r="D65">
        <v>0</v>
      </c>
      <c r="E65">
        <v>0</v>
      </c>
      <c r="F65">
        <v>0</v>
      </c>
      <c r="G65">
        <v>13250</v>
      </c>
      <c r="H65">
        <v>0</v>
      </c>
      <c r="I65">
        <v>2000</v>
      </c>
      <c r="J65">
        <v>82.058999999999997</v>
      </c>
      <c r="K65">
        <v>0</v>
      </c>
    </row>
    <row r="66" spans="1:12" x14ac:dyDescent="0.35">
      <c r="J66">
        <f>SUM(J61:J65)</f>
        <v>210.44399999999999</v>
      </c>
      <c r="L66">
        <f>300+5*J66</f>
        <v>1352.22</v>
      </c>
    </row>
    <row r="68" spans="1:12" x14ac:dyDescent="0.35">
      <c r="A68">
        <v>11</v>
      </c>
      <c r="B68">
        <v>0</v>
      </c>
      <c r="C68">
        <v>0</v>
      </c>
      <c r="D68">
        <v>0</v>
      </c>
      <c r="E68">
        <v>0</v>
      </c>
      <c r="F68">
        <v>0</v>
      </c>
      <c r="G68">
        <v>5000</v>
      </c>
      <c r="H68">
        <v>0</v>
      </c>
      <c r="I68">
        <v>5000</v>
      </c>
      <c r="J68">
        <v>0</v>
      </c>
      <c r="K68">
        <v>0</v>
      </c>
    </row>
    <row r="69" spans="1:12" x14ac:dyDescent="0.35">
      <c r="A69">
        <v>11</v>
      </c>
      <c r="B69">
        <v>20</v>
      </c>
      <c r="C69">
        <v>123.087</v>
      </c>
      <c r="D69">
        <v>326</v>
      </c>
      <c r="E69">
        <v>41</v>
      </c>
      <c r="F69">
        <v>485</v>
      </c>
      <c r="G69">
        <v>12000</v>
      </c>
      <c r="H69">
        <v>7000</v>
      </c>
      <c r="I69">
        <v>5000</v>
      </c>
      <c r="J69">
        <v>123.087</v>
      </c>
      <c r="K69">
        <v>367</v>
      </c>
    </row>
    <row r="70" spans="1:12" x14ac:dyDescent="0.35">
      <c r="A70">
        <v>11</v>
      </c>
      <c r="B70">
        <v>30</v>
      </c>
      <c r="C70">
        <v>370.95699999999999</v>
      </c>
      <c r="D70">
        <v>370.95699999999999</v>
      </c>
      <c r="E70">
        <v>20</v>
      </c>
      <c r="F70">
        <v>429</v>
      </c>
      <c r="G70">
        <v>15250</v>
      </c>
      <c r="H70">
        <v>3250</v>
      </c>
      <c r="I70">
        <v>5000</v>
      </c>
      <c r="J70">
        <v>3.9569999999999999</v>
      </c>
      <c r="K70">
        <v>390.95699999999999</v>
      </c>
    </row>
    <row r="71" spans="1:12" x14ac:dyDescent="0.35">
      <c r="A71">
        <v>11</v>
      </c>
      <c r="B71">
        <v>9</v>
      </c>
      <c r="C71">
        <v>406.32600000000002</v>
      </c>
      <c r="D71">
        <v>1024</v>
      </c>
      <c r="E71">
        <v>13</v>
      </c>
      <c r="F71">
        <v>1143</v>
      </c>
      <c r="G71">
        <v>13250</v>
      </c>
      <c r="H71">
        <v>-2000</v>
      </c>
      <c r="I71">
        <v>3000</v>
      </c>
      <c r="J71">
        <v>15.369</v>
      </c>
      <c r="K71">
        <v>1037</v>
      </c>
    </row>
    <row r="72" spans="1:12" x14ac:dyDescent="0.35">
      <c r="A72">
        <v>11</v>
      </c>
      <c r="B72">
        <v>0</v>
      </c>
      <c r="C72">
        <v>1148.412</v>
      </c>
      <c r="D72">
        <v>0</v>
      </c>
      <c r="E72">
        <v>0</v>
      </c>
      <c r="F72">
        <v>0</v>
      </c>
      <c r="G72">
        <v>13250</v>
      </c>
      <c r="H72">
        <v>0</v>
      </c>
      <c r="I72">
        <v>3000</v>
      </c>
      <c r="J72">
        <v>111.41200000000001</v>
      </c>
      <c r="K72">
        <v>0</v>
      </c>
    </row>
    <row r="73" spans="1:12" x14ac:dyDescent="0.35">
      <c r="J73">
        <f>SUM(J68:J72)</f>
        <v>253.82500000000002</v>
      </c>
      <c r="L73">
        <f>300 +5*J73</f>
        <v>1569.125</v>
      </c>
    </row>
    <row r="75" spans="1:12" x14ac:dyDescent="0.35">
      <c r="A75">
        <v>12</v>
      </c>
      <c r="B75">
        <v>0</v>
      </c>
      <c r="C75">
        <v>0</v>
      </c>
      <c r="D75">
        <v>0</v>
      </c>
      <c r="E75">
        <v>0</v>
      </c>
      <c r="F75">
        <v>0</v>
      </c>
      <c r="G75">
        <v>5000</v>
      </c>
      <c r="H75">
        <v>0</v>
      </c>
      <c r="I75">
        <v>5000</v>
      </c>
      <c r="J75">
        <v>0</v>
      </c>
      <c r="K75">
        <v>0</v>
      </c>
    </row>
    <row r="76" spans="1:12" x14ac:dyDescent="0.35">
      <c r="A76">
        <v>12</v>
      </c>
      <c r="B76">
        <v>26</v>
      </c>
      <c r="C76">
        <v>38.93</v>
      </c>
      <c r="D76">
        <v>99</v>
      </c>
      <c r="E76">
        <v>48</v>
      </c>
      <c r="F76">
        <v>213</v>
      </c>
      <c r="G76">
        <v>12500</v>
      </c>
      <c r="H76">
        <v>7500</v>
      </c>
      <c r="I76">
        <v>5000</v>
      </c>
      <c r="J76">
        <v>38.93</v>
      </c>
      <c r="K76">
        <v>147</v>
      </c>
    </row>
    <row r="77" spans="1:12" x14ac:dyDescent="0.35">
      <c r="A77">
        <v>12</v>
      </c>
      <c r="B77">
        <v>6</v>
      </c>
      <c r="C77">
        <v>201.613</v>
      </c>
      <c r="D77">
        <v>201.613</v>
      </c>
      <c r="E77">
        <v>20</v>
      </c>
      <c r="F77">
        <v>253</v>
      </c>
      <c r="G77">
        <v>15750</v>
      </c>
      <c r="H77">
        <v>3250</v>
      </c>
      <c r="I77">
        <v>8250</v>
      </c>
      <c r="J77">
        <v>54.613</v>
      </c>
      <c r="K77">
        <v>221.613</v>
      </c>
    </row>
    <row r="78" spans="1:12" x14ac:dyDescent="0.35">
      <c r="A78">
        <v>12</v>
      </c>
      <c r="B78">
        <v>5</v>
      </c>
      <c r="C78">
        <v>368.387</v>
      </c>
      <c r="D78">
        <v>596</v>
      </c>
      <c r="E78">
        <v>13</v>
      </c>
      <c r="F78">
        <v>698</v>
      </c>
      <c r="G78">
        <v>17250</v>
      </c>
      <c r="H78">
        <v>1500</v>
      </c>
      <c r="I78">
        <v>9750</v>
      </c>
      <c r="J78">
        <v>146.774</v>
      </c>
      <c r="K78">
        <v>609</v>
      </c>
    </row>
    <row r="79" spans="1:12" x14ac:dyDescent="0.35">
      <c r="A79">
        <v>12</v>
      </c>
      <c r="B79">
        <v>22</v>
      </c>
      <c r="C79">
        <v>639.66300000000001</v>
      </c>
      <c r="D79">
        <v>962</v>
      </c>
      <c r="E79">
        <v>27</v>
      </c>
      <c r="F79">
        <v>1262</v>
      </c>
      <c r="G79">
        <v>12500</v>
      </c>
      <c r="H79">
        <v>-4750</v>
      </c>
      <c r="I79">
        <v>5000</v>
      </c>
      <c r="J79">
        <v>30.663</v>
      </c>
      <c r="K79">
        <v>989</v>
      </c>
    </row>
    <row r="80" spans="1:12" x14ac:dyDescent="0.35">
      <c r="A80">
        <v>12</v>
      </c>
      <c r="B80">
        <v>2</v>
      </c>
      <c r="C80">
        <v>1049.0940000000001</v>
      </c>
      <c r="D80">
        <v>1318</v>
      </c>
      <c r="E80">
        <v>20</v>
      </c>
      <c r="F80">
        <v>1433</v>
      </c>
      <c r="G80">
        <v>9250</v>
      </c>
      <c r="H80">
        <v>-3250</v>
      </c>
      <c r="I80">
        <v>1750</v>
      </c>
      <c r="J80">
        <v>60.094000000000001</v>
      </c>
      <c r="K80">
        <v>1338</v>
      </c>
    </row>
    <row r="81" spans="1:12" x14ac:dyDescent="0.35">
      <c r="A81">
        <v>12</v>
      </c>
      <c r="B81">
        <v>0</v>
      </c>
      <c r="C81">
        <v>1359.905</v>
      </c>
      <c r="D81">
        <v>0</v>
      </c>
      <c r="E81">
        <v>0</v>
      </c>
      <c r="F81">
        <v>0</v>
      </c>
      <c r="G81">
        <v>9250</v>
      </c>
      <c r="H81">
        <v>0</v>
      </c>
      <c r="I81">
        <v>1750</v>
      </c>
      <c r="J81">
        <v>21.905000000000001</v>
      </c>
      <c r="K81">
        <v>0</v>
      </c>
    </row>
    <row r="82" spans="1:12" x14ac:dyDescent="0.35">
      <c r="J82">
        <f>SUM(J75:J81)</f>
        <v>352.97900000000004</v>
      </c>
      <c r="L82">
        <f>300 +5*J82</f>
        <v>2064.8950000000004</v>
      </c>
    </row>
    <row r="84" spans="1:12" x14ac:dyDescent="0.35">
      <c r="A84">
        <v>13</v>
      </c>
      <c r="B84">
        <v>0</v>
      </c>
      <c r="C84">
        <v>0</v>
      </c>
      <c r="D84">
        <v>0</v>
      </c>
      <c r="E84">
        <v>0</v>
      </c>
      <c r="F84">
        <v>0</v>
      </c>
      <c r="G84">
        <v>750</v>
      </c>
      <c r="H84">
        <v>0</v>
      </c>
      <c r="I84">
        <v>750</v>
      </c>
      <c r="J84">
        <v>0</v>
      </c>
      <c r="K84">
        <v>0</v>
      </c>
    </row>
    <row r="85" spans="1:12" x14ac:dyDescent="0.35">
      <c r="A85">
        <v>13</v>
      </c>
      <c r="B85">
        <v>17</v>
      </c>
      <c r="C85">
        <v>40.11</v>
      </c>
      <c r="D85">
        <v>40.11</v>
      </c>
      <c r="E85">
        <v>27</v>
      </c>
      <c r="F85">
        <v>258</v>
      </c>
      <c r="G85">
        <v>4750</v>
      </c>
      <c r="H85">
        <v>4000</v>
      </c>
      <c r="I85">
        <v>750</v>
      </c>
      <c r="J85">
        <v>40.11</v>
      </c>
      <c r="K85">
        <v>67.11</v>
      </c>
    </row>
    <row r="86" spans="1:12" x14ac:dyDescent="0.35">
      <c r="A86">
        <v>13</v>
      </c>
      <c r="B86">
        <v>37</v>
      </c>
      <c r="C86">
        <v>87.819000000000003</v>
      </c>
      <c r="D86">
        <v>87.819000000000003</v>
      </c>
      <c r="E86">
        <v>34</v>
      </c>
      <c r="F86">
        <v>292</v>
      </c>
      <c r="G86">
        <v>10500</v>
      </c>
      <c r="H86">
        <v>5750</v>
      </c>
      <c r="I86">
        <v>750</v>
      </c>
      <c r="J86">
        <v>20.709</v>
      </c>
      <c r="K86">
        <v>121.819</v>
      </c>
    </row>
    <row r="87" spans="1:12" x14ac:dyDescent="0.35">
      <c r="A87">
        <v>13</v>
      </c>
      <c r="B87">
        <v>1</v>
      </c>
      <c r="C87">
        <v>159.18100000000001</v>
      </c>
      <c r="D87">
        <v>162</v>
      </c>
      <c r="E87">
        <v>13</v>
      </c>
      <c r="F87">
        <v>234</v>
      </c>
      <c r="G87">
        <v>15500</v>
      </c>
      <c r="H87">
        <v>5000</v>
      </c>
      <c r="I87">
        <v>5750</v>
      </c>
      <c r="J87">
        <v>37.362000000000002</v>
      </c>
      <c r="K87">
        <v>175</v>
      </c>
    </row>
    <row r="88" spans="1:12" x14ac:dyDescent="0.35">
      <c r="A88">
        <v>13</v>
      </c>
      <c r="B88">
        <v>27</v>
      </c>
      <c r="C88">
        <v>200.04599999999999</v>
      </c>
      <c r="D88">
        <v>320</v>
      </c>
      <c r="E88">
        <v>13</v>
      </c>
      <c r="F88">
        <v>400</v>
      </c>
      <c r="G88">
        <v>18000</v>
      </c>
      <c r="H88">
        <v>2500</v>
      </c>
      <c r="I88">
        <v>5750</v>
      </c>
      <c r="J88">
        <v>25.045999999999999</v>
      </c>
      <c r="K88">
        <v>333</v>
      </c>
    </row>
    <row r="89" spans="1:12" x14ac:dyDescent="0.35">
      <c r="A89">
        <v>13</v>
      </c>
      <c r="B89">
        <v>36</v>
      </c>
      <c r="C89">
        <v>462.81099999999998</v>
      </c>
      <c r="D89">
        <v>968</v>
      </c>
      <c r="E89">
        <v>13</v>
      </c>
      <c r="F89">
        <v>1144</v>
      </c>
      <c r="G89">
        <v>16000</v>
      </c>
      <c r="H89">
        <v>-2000</v>
      </c>
      <c r="I89">
        <v>3750</v>
      </c>
      <c r="J89">
        <v>129.81100000000001</v>
      </c>
      <c r="K89">
        <v>981</v>
      </c>
    </row>
    <row r="90" spans="1:12" x14ac:dyDescent="0.35">
      <c r="A90">
        <v>13</v>
      </c>
      <c r="B90">
        <v>7</v>
      </c>
      <c r="C90">
        <v>981.67100000000005</v>
      </c>
      <c r="D90">
        <v>1026</v>
      </c>
      <c r="E90">
        <v>6</v>
      </c>
      <c r="F90">
        <v>1105</v>
      </c>
      <c r="G90">
        <v>15250</v>
      </c>
      <c r="H90">
        <v>-750</v>
      </c>
      <c r="I90">
        <v>3000</v>
      </c>
      <c r="J90">
        <v>0.67100000000000004</v>
      </c>
      <c r="K90">
        <v>1032</v>
      </c>
    </row>
    <row r="91" spans="1:12" x14ac:dyDescent="0.35">
      <c r="A91">
        <v>13</v>
      </c>
      <c r="B91">
        <v>13</v>
      </c>
      <c r="C91">
        <v>1132.5229999999999</v>
      </c>
      <c r="D91">
        <v>1136</v>
      </c>
      <c r="E91">
        <v>34</v>
      </c>
      <c r="F91">
        <v>1328</v>
      </c>
      <c r="G91">
        <v>12250</v>
      </c>
      <c r="H91">
        <v>-3000</v>
      </c>
      <c r="I91">
        <v>0</v>
      </c>
      <c r="J91">
        <v>100.523</v>
      </c>
      <c r="K91">
        <v>1170</v>
      </c>
    </row>
    <row r="92" spans="1:12" x14ac:dyDescent="0.35">
      <c r="A92">
        <v>13</v>
      </c>
      <c r="B92">
        <v>0</v>
      </c>
      <c r="C92">
        <v>1206.7739999999999</v>
      </c>
      <c r="D92">
        <v>0</v>
      </c>
      <c r="E92">
        <v>0</v>
      </c>
      <c r="F92">
        <v>0</v>
      </c>
      <c r="G92">
        <v>12250</v>
      </c>
      <c r="H92">
        <v>0</v>
      </c>
      <c r="I92">
        <v>0</v>
      </c>
      <c r="J92">
        <v>36.774000000000001</v>
      </c>
      <c r="K92">
        <v>0</v>
      </c>
    </row>
    <row r="93" spans="1:12" x14ac:dyDescent="0.35">
      <c r="J93">
        <f>SUM(J84:J92)</f>
        <v>391.00599999999997</v>
      </c>
      <c r="L93">
        <f>300 +5*J93</f>
        <v>2255.0299999999997</v>
      </c>
    </row>
    <row r="95" spans="1:12" x14ac:dyDescent="0.35">
      <c r="K95" t="s">
        <v>11</v>
      </c>
      <c r="L95">
        <f>SUM(L7:L93)</f>
        <v>20041.84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Florida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Staggs, Tanner</dc:creator>
  <cp:lastModifiedBy>Staggs, Tanner</cp:lastModifiedBy>
  <dcterms:created xsi:type="dcterms:W3CDTF">2024-11-26T17:54:44Z</dcterms:created>
  <dcterms:modified xsi:type="dcterms:W3CDTF">2024-11-30T23:17:02Z</dcterms:modified>
</cp:coreProperties>
</file>