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tano/projects/structure_optimizer/"/>
    </mc:Choice>
  </mc:AlternateContent>
  <xr:revisionPtr revIDLastSave="0" documentId="13_ncr:1_{5892FA7D-B1A1-164C-B373-82C707EA6BF0}" xr6:coauthVersionLast="47" xr6:coauthVersionMax="47" xr10:uidLastSave="{00000000-0000-0000-0000-000000000000}"/>
  <bookViews>
    <workbookView xWindow="1900" yWindow="1820" windowWidth="27240" windowHeight="16440" activeTab="5" xr2:uid="{CEB7756C-4CB3-B342-82A1-34A6EA280367}"/>
  </bookViews>
  <sheets>
    <sheet name="IPN" sheetId="1" r:id="rId1"/>
    <sheet name="Square" sheetId="6" r:id="rId2"/>
    <sheet name="Rectangular" sheetId="7" r:id="rId3"/>
    <sheet name="Circular" sheetId="5" r:id="rId4"/>
    <sheet name="L" sheetId="3" r:id="rId5"/>
    <sheet name="UPN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7" l="1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U5" i="2"/>
  <c r="T5" i="2"/>
  <c r="O5" i="2"/>
  <c r="H5" i="2"/>
  <c r="G5" i="2"/>
</calcChain>
</file>

<file path=xl/sharedStrings.xml><?xml version="1.0" encoding="utf-8"?>
<sst xmlns="http://schemas.openxmlformats.org/spreadsheetml/2006/main" count="697" uniqueCount="549">
  <si>
    <t>Designación</t>
  </si>
  <si>
    <t>Dimensiones</t>
  </si>
  <si>
    <t>Relaciones</t>
  </si>
  <si>
    <t>Ag</t>
  </si>
  <si>
    <t>Peso</t>
  </si>
  <si>
    <t>X-X</t>
  </si>
  <si>
    <t>Y-Y</t>
  </si>
  <si>
    <t>J</t>
  </si>
  <si>
    <t>Cw</t>
  </si>
  <si>
    <r>
      <rPr>
        <b/>
        <sz val="11"/>
        <color rgb="FF000000"/>
        <rFont val="Calibri"/>
        <family val="2"/>
      </rPr>
      <t>X</t>
    </r>
    <r>
      <rPr>
        <b/>
        <vertAlign val="subscript"/>
        <sz val="11"/>
        <color rgb="FF000000"/>
        <rFont val="Calibri"/>
        <family val="2"/>
      </rPr>
      <t>1</t>
    </r>
  </si>
  <si>
    <r>
      <rPr>
        <b/>
        <sz val="11"/>
        <color rgb="FF000000"/>
        <rFont val="Calibri"/>
        <family val="2"/>
      </rPr>
      <t>X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 xml:space="preserve"> (10)</t>
    </r>
    <r>
      <rPr>
        <b/>
        <vertAlign val="superscript"/>
        <sz val="11"/>
        <color rgb="FF000000"/>
        <rFont val="Calibri"/>
        <family val="2"/>
      </rPr>
      <t>-5</t>
    </r>
  </si>
  <si>
    <t>Acero                  Carga Alma</t>
  </si>
  <si>
    <t>F - 24                    Carga Ala Sup.</t>
  </si>
  <si>
    <t>d</t>
  </si>
  <si>
    <t>bf</t>
  </si>
  <si>
    <t>tf</t>
  </si>
  <si>
    <t>hw</t>
  </si>
  <si>
    <t>tw=r1</t>
  </si>
  <si>
    <t>Ix</t>
  </si>
  <si>
    <t>Sx</t>
  </si>
  <si>
    <t>rx</t>
  </si>
  <si>
    <t>Qx</t>
  </si>
  <si>
    <t>Zx</t>
  </si>
  <si>
    <t>Iy</t>
  </si>
  <si>
    <t>Sy</t>
  </si>
  <si>
    <t>ry</t>
  </si>
  <si>
    <t>Qy</t>
  </si>
  <si>
    <t>1,5 Sy</t>
  </si>
  <si>
    <t>Zy</t>
  </si>
  <si>
    <t>Lp</t>
  </si>
  <si>
    <t>Lr</t>
  </si>
  <si>
    <t>mm</t>
  </si>
  <si>
    <t>2tf</t>
  </si>
  <si>
    <t>tw</t>
  </si>
  <si>
    <r>
      <rPr>
        <b/>
        <sz val="11"/>
        <color rgb="FF000000"/>
        <rFont val="Calibri"/>
        <family val="2"/>
      </rPr>
      <t>cm</t>
    </r>
    <r>
      <rPr>
        <b/>
        <vertAlign val="superscript"/>
        <sz val="11"/>
        <color rgb="FF000000"/>
        <rFont val="Calibri"/>
        <family val="2"/>
      </rPr>
      <t>2</t>
    </r>
  </si>
  <si>
    <t>kg/m</t>
  </si>
  <si>
    <r>
      <rPr>
        <b/>
        <sz val="11"/>
        <color rgb="FF000000"/>
        <rFont val="Calibri"/>
        <family val="2"/>
      </rPr>
      <t>cm</t>
    </r>
    <r>
      <rPr>
        <b/>
        <vertAlign val="superscript"/>
        <sz val="11"/>
        <color rgb="FF000000"/>
        <rFont val="Calibri"/>
        <family val="2"/>
      </rPr>
      <t>4</t>
    </r>
  </si>
  <si>
    <r>
      <rPr>
        <b/>
        <sz val="11"/>
        <color rgb="FF000000"/>
        <rFont val="Calibri"/>
        <family val="2"/>
      </rPr>
      <t>cm</t>
    </r>
    <r>
      <rPr>
        <b/>
        <vertAlign val="superscript"/>
        <sz val="11"/>
        <color rgb="FF000000"/>
        <rFont val="Calibri"/>
        <family val="2"/>
      </rPr>
      <t>3</t>
    </r>
  </si>
  <si>
    <t>cm</t>
  </si>
  <si>
    <r>
      <rPr>
        <b/>
        <sz val="11"/>
        <color rgb="FF000000"/>
        <rFont val="Calibri"/>
        <family val="2"/>
      </rPr>
      <t>cm</t>
    </r>
    <r>
      <rPr>
        <b/>
        <vertAlign val="superscript"/>
        <sz val="11"/>
        <color rgb="FF000000"/>
        <rFont val="Calibri"/>
        <family val="2"/>
      </rPr>
      <t>6</t>
    </r>
  </si>
  <si>
    <t>Mpa</t>
  </si>
  <si>
    <r>
      <rPr>
        <b/>
        <sz val="11"/>
        <color rgb="FF000000"/>
        <rFont val="Calibri"/>
        <family val="2"/>
      </rPr>
      <t>Mpa</t>
    </r>
    <r>
      <rPr>
        <b/>
        <vertAlign val="superscript"/>
        <sz val="11"/>
        <color rgb="FF000000"/>
        <rFont val="Calibri"/>
        <family val="2"/>
      </rPr>
      <t>-2</t>
    </r>
  </si>
  <si>
    <t>IPN80</t>
  </si>
  <si>
    <t>IPN100</t>
  </si>
  <si>
    <t>IPN120</t>
  </si>
  <si>
    <t>IPN140</t>
  </si>
  <si>
    <t>IPN160</t>
  </si>
  <si>
    <t>IPN180</t>
  </si>
  <si>
    <t>IPN200</t>
  </si>
  <si>
    <t>IPN220</t>
  </si>
  <si>
    <t>IPN240</t>
  </si>
  <si>
    <t>IPN260</t>
  </si>
  <si>
    <t>IPN280</t>
  </si>
  <si>
    <t>IPN300</t>
  </si>
  <si>
    <t>IPN320</t>
  </si>
  <si>
    <t>IPN340</t>
  </si>
  <si>
    <t>IPN360</t>
  </si>
  <si>
    <t>IPN380</t>
  </si>
  <si>
    <t>IPN400</t>
  </si>
  <si>
    <t>IPN425</t>
  </si>
  <si>
    <t>IPN450</t>
  </si>
  <si>
    <t>IPN475</t>
  </si>
  <si>
    <t>IPN500</t>
  </si>
  <si>
    <t>IPN550</t>
  </si>
  <si>
    <t>IPN600</t>
  </si>
  <si>
    <t>IPB100</t>
  </si>
  <si>
    <t>IPB120</t>
  </si>
  <si>
    <t>IPB140</t>
  </si>
  <si>
    <t>IPB160</t>
  </si>
  <si>
    <t>IPB180</t>
  </si>
  <si>
    <t>IPB200</t>
  </si>
  <si>
    <t>IPB220</t>
  </si>
  <si>
    <t>IPB240</t>
  </si>
  <si>
    <t>IPB260</t>
  </si>
  <si>
    <t>IPB280</t>
  </si>
  <si>
    <t>IPB300</t>
  </si>
  <si>
    <t>IPB320</t>
  </si>
  <si>
    <t>IPB340</t>
  </si>
  <si>
    <t>IPB360</t>
  </si>
  <si>
    <t>IPB400</t>
  </si>
  <si>
    <t>IPB450</t>
  </si>
  <si>
    <t>IPB500</t>
  </si>
  <si>
    <t>IPB550</t>
  </si>
  <si>
    <t>IPB600</t>
  </si>
  <si>
    <t>IPB650</t>
  </si>
  <si>
    <t>IPB700</t>
  </si>
  <si>
    <t>IPB800</t>
  </si>
  <si>
    <t>IPB900</t>
  </si>
  <si>
    <t>IPB1000</t>
  </si>
  <si>
    <t>IPBI100</t>
  </si>
  <si>
    <t>IPBI120</t>
  </si>
  <si>
    <t>IPBI140</t>
  </si>
  <si>
    <t>IPBI160</t>
  </si>
  <si>
    <t>IPBI180</t>
  </si>
  <si>
    <t>IPBI200</t>
  </si>
  <si>
    <t>IPBI220</t>
  </si>
  <si>
    <t>IPBI240</t>
  </si>
  <si>
    <t>IPBI260</t>
  </si>
  <si>
    <t>IPBI280</t>
  </si>
  <si>
    <t>IPBI300</t>
  </si>
  <si>
    <t>IPBI320</t>
  </si>
  <si>
    <t>IPBI340</t>
  </si>
  <si>
    <t>IPBI360</t>
  </si>
  <si>
    <t>IPBI400</t>
  </si>
  <si>
    <t>IPBI450</t>
  </si>
  <si>
    <t>IPBI500</t>
  </si>
  <si>
    <t>IPBI550</t>
  </si>
  <si>
    <t>IPBI600</t>
  </si>
  <si>
    <t>IPBI650</t>
  </si>
  <si>
    <t>IPBI700</t>
  </si>
  <si>
    <t>IPBI800</t>
  </si>
  <si>
    <t>IPBI900</t>
  </si>
  <si>
    <t>IPBI1000</t>
  </si>
  <si>
    <t>IPBv100</t>
  </si>
  <si>
    <t>IPBv120</t>
  </si>
  <si>
    <t>IPBv140</t>
  </si>
  <si>
    <t>IPBv160</t>
  </si>
  <si>
    <t>IPBv180</t>
  </si>
  <si>
    <t>IPBv200</t>
  </si>
  <si>
    <t>IPBv220</t>
  </si>
  <si>
    <t>IPBv240</t>
  </si>
  <si>
    <t>IPBv260</t>
  </si>
  <si>
    <t>IPBv280</t>
  </si>
  <si>
    <t>IPBv300</t>
  </si>
  <si>
    <t>IPBv320</t>
  </si>
  <si>
    <t>IPBv340</t>
  </si>
  <si>
    <t>IPBv360</t>
  </si>
  <si>
    <t>IPBv400</t>
  </si>
  <si>
    <t>IPBv450</t>
  </si>
  <si>
    <t>IPBv500</t>
  </si>
  <si>
    <t>IPBv550</t>
  </si>
  <si>
    <t>IPBv600</t>
  </si>
  <si>
    <t>IPBv650</t>
  </si>
  <si>
    <t>IPBv700</t>
  </si>
  <si>
    <t>IPBv800</t>
  </si>
  <si>
    <t>IPBv900</t>
  </si>
  <si>
    <t>IPBv1000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</si>
  <si>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</si>
  <si>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</si>
  <si>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</si>
  <si>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</si>
  <si>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</si>
  <si>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</si>
  <si>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</si>
  <si>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</si>
  <si>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</si>
  <si>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</si>
  <si>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</si>
  <si>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</si>
  <si>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</si>
  <si>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</si>
  <si>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</si>
  <si>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</si>
  <si>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</si>
  <si>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</si>
  <si>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W44X335</t>
  </si>
  <si>
    <t>W44x290</t>
  </si>
  <si>
    <t>W44x262</t>
  </si>
  <si>
    <t>W44x230</t>
  </si>
  <si>
    <t>W40x593</t>
  </si>
  <si>
    <t>W40x503</t>
  </si>
  <si>
    <t>W40x431</t>
  </si>
  <si>
    <t>W40x372</t>
  </si>
  <si>
    <t>W40x321</t>
  </si>
  <si>
    <t>W40x297</t>
  </si>
  <si>
    <t>W40x277</t>
  </si>
  <si>
    <t>W40x249</t>
  </si>
  <si>
    <t>W40x215</t>
  </si>
  <si>
    <t>W40x199</t>
  </si>
  <si>
    <t>W40x174</t>
  </si>
  <si>
    <t>W40x466</t>
  </si>
  <si>
    <t>W40x392</t>
  </si>
  <si>
    <t>W40x331</t>
  </si>
  <si>
    <t>W40x278</t>
  </si>
  <si>
    <t>W40x264</t>
  </si>
  <si>
    <t>W40x235</t>
  </si>
  <si>
    <t>W40X211</t>
  </si>
  <si>
    <t>W40x183</t>
  </si>
  <si>
    <t>W40x167</t>
  </si>
  <si>
    <t>W40x149</t>
  </si>
  <si>
    <t>W36x848</t>
  </si>
  <si>
    <t>W36x798</t>
  </si>
  <si>
    <t>W36x650</t>
  </si>
  <si>
    <t>W36x527</t>
  </si>
  <si>
    <t>W36x439</t>
  </si>
  <si>
    <t>W36x393</t>
  </si>
  <si>
    <t>W36x359</t>
  </si>
  <si>
    <t>W36x328</t>
  </si>
  <si>
    <t>W36x300</t>
  </si>
  <si>
    <t>W36x280</t>
  </si>
  <si>
    <t>W36x260</t>
  </si>
  <si>
    <t>W36x245</t>
  </si>
  <si>
    <t>W36x230</t>
  </si>
  <si>
    <t>W36x256</t>
  </si>
  <si>
    <t>W36x232</t>
  </si>
  <si>
    <t>W36x210</t>
  </si>
  <si>
    <t>W36x194</t>
  </si>
  <si>
    <t>W36x182</t>
  </si>
  <si>
    <t>W36x170</t>
  </si>
  <si>
    <t>W36x150</t>
  </si>
  <si>
    <t>W36x135</t>
  </si>
  <si>
    <t>W33x354</t>
  </si>
  <si>
    <t>W33x318</t>
  </si>
  <si>
    <t>W33x291</t>
  </si>
  <si>
    <t>W33x263</t>
  </si>
  <si>
    <t>W33x</t>
  </si>
  <si>
    <t>W33x221</t>
  </si>
  <si>
    <t>W33x201</t>
  </si>
  <si>
    <t>W33x169</t>
  </si>
  <si>
    <t>W33x152</t>
  </si>
  <si>
    <t>W33x141</t>
  </si>
  <si>
    <t>W33x130</t>
  </si>
  <si>
    <t>W33x118</t>
  </si>
  <si>
    <t>W30x477</t>
  </si>
  <si>
    <t>W30x391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</si>
  <si>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</si>
  <si>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</si>
  <si>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</si>
  <si>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</si>
  <si>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</si>
  <si>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</si>
  <si>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</si>
  <si>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</si>
  <si>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</si>
  <si>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</si>
  <si>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</si>
  <si>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</si>
  <si>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</si>
  <si>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</si>
  <si>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</si>
  <si>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W27x448</t>
  </si>
  <si>
    <t>W27x368</t>
  </si>
  <si>
    <t>W27x307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</si>
  <si>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</si>
  <si>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</si>
  <si>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</si>
  <si>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</si>
  <si>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</si>
  <si>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</si>
  <si>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</si>
  <si>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</si>
  <si>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</si>
  <si>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</si>
  <si>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</si>
  <si>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</si>
  <si>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W24x492</t>
  </si>
  <si>
    <t>W24x408</t>
  </si>
  <si>
    <t>W24x335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</si>
  <si>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</si>
  <si>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</si>
  <si>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</si>
  <si>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</si>
  <si>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</si>
  <si>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</si>
  <si>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</si>
  <si>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</si>
  <si>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</si>
  <si>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</si>
  <si>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</si>
  <si>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</si>
  <si>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</si>
  <si>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</si>
  <si>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</si>
  <si>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</si>
  <si>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</si>
  <si>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</si>
  <si>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</si>
  <si>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</si>
  <si>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</si>
  <si>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</si>
  <si>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</si>
  <si>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</si>
  <si>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</si>
  <si>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</si>
  <si>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</si>
  <si>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</si>
  <si>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</si>
  <si>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</si>
  <si>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</si>
  <si>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</si>
  <si>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</si>
  <si>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</si>
  <si>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</si>
  <si>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</si>
  <si>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</si>
  <si>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</si>
  <si>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</si>
  <si>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</si>
  <si>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</si>
  <si>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</si>
  <si>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</si>
  <si>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</si>
  <si>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</si>
  <si>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</si>
  <si>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</si>
  <si>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</si>
  <si>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</si>
  <si>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</si>
  <si>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</si>
  <si>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</si>
  <si>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</si>
  <si>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</si>
  <si>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</si>
  <si>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W10x40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</si>
  <si>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</si>
  <si>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</si>
  <si>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</si>
  <si>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</si>
  <si>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</si>
  <si>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</si>
  <si>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</si>
  <si>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</si>
  <si>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</si>
  <si>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</si>
  <si>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</si>
  <si>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</si>
  <si>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</si>
  <si>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</si>
  <si>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</si>
  <si>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</si>
  <si>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</si>
  <si>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</si>
  <si>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</si>
  <si>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</si>
  <si>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</si>
  <si>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</si>
  <si>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</si>
  <si>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</si>
  <si>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</si>
  <si>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</si>
  <si>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</si>
  <si>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</si>
  <si>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</si>
  <si>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</si>
  <si>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</si>
  <si>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</si>
  <si>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</si>
  <si>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</si>
  <si>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</si>
  <si>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</si>
  <si>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</si>
  <si>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</si>
  <si>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</si>
  <si>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</si>
  <si>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</si>
  <si>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</si>
  <si>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</si>
  <si>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</si>
  <si>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</si>
  <si>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</si>
  <si>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</si>
  <si>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</si>
  <si>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</si>
  <si>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</si>
  <si>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</si>
  <si>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</si>
  <si>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</si>
  <si>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</si>
  <si>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</si>
  <si>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</si>
  <si>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</si>
  <si>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</si>
  <si>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</si>
  <si>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</si>
  <si>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</si>
  <si>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</si>
  <si>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</si>
  <si>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</si>
  <si>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</si>
  <si>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</si>
  <si>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</si>
  <si>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</si>
  <si>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</si>
  <si>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</si>
  <si>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</si>
  <si>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</si>
  <si>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</si>
  <si>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</si>
  <si>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</si>
  <si>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</si>
  <si>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</si>
  <si>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</si>
  <si>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</si>
  <si>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</si>
  <si>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</si>
  <si>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</si>
  <si>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</si>
  <si>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</si>
  <si>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</si>
  <si>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</si>
  <si>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</si>
  <si>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</si>
  <si>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</si>
  <si>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</si>
  <si>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</si>
  <si>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</si>
  <si>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</si>
  <si>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</si>
  <si>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</si>
  <si>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</si>
  <si>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</si>
  <si>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</si>
  <si>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</si>
  <si>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</si>
  <si>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</si>
  <si>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</si>
  <si>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</si>
  <si>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</si>
  <si>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</si>
  <si>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</si>
  <si>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</si>
  <si>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</si>
  <si>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</si>
  <si>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</si>
  <si>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</si>
  <si>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</si>
  <si>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</si>
  <si>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</si>
  <si>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</si>
  <si>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W5x19</t>
  </si>
  <si>
    <t>W5x16</t>
  </si>
  <si>
    <t>W4x13</t>
  </si>
  <si>
    <t>UPN50</t>
  </si>
  <si>
    <t>-</t>
  </si>
  <si>
    <t>UPN80</t>
  </si>
  <si>
    <t>UPN100</t>
  </si>
  <si>
    <t>UPN120</t>
  </si>
  <si>
    <t>UPN140</t>
  </si>
  <si>
    <t>UPN160</t>
  </si>
  <si>
    <t>UPN180</t>
  </si>
  <si>
    <t>UPN200</t>
  </si>
  <si>
    <t>UPN220</t>
  </si>
  <si>
    <t>UPN240</t>
  </si>
  <si>
    <t>UPN260</t>
  </si>
  <si>
    <t>UPN280</t>
  </si>
  <si>
    <t>UPN300</t>
  </si>
  <si>
    <t>UPN320</t>
  </si>
  <si>
    <t>UPN350</t>
  </si>
  <si>
    <t>UPN380</t>
  </si>
  <si>
    <t>UPN400</t>
  </si>
  <si>
    <t>DESIGNACIÓN</t>
  </si>
  <si>
    <t>DIMENSIONES</t>
  </si>
  <si>
    <t>RADIOS DE ACUERDO</t>
  </si>
  <si>
    <t>Relación</t>
  </si>
  <si>
    <t>Distancia al centro de gravedad</t>
  </si>
  <si>
    <t>X-X = Y-Y</t>
  </si>
  <si>
    <t>V - V</t>
  </si>
  <si>
    <t>Z - Z</t>
  </si>
  <si>
    <t>b</t>
  </si>
  <si>
    <t>t</t>
  </si>
  <si>
    <t>r</t>
  </si>
  <si>
    <t>r1</t>
  </si>
  <si>
    <t>b/t</t>
  </si>
  <si>
    <t>ex=ey</t>
  </si>
  <si>
    <t>w</t>
  </si>
  <si>
    <t>v1</t>
  </si>
  <si>
    <t>Ix = Iy</t>
  </si>
  <si>
    <t>Sx = Sy</t>
  </si>
  <si>
    <t>rx=ry</t>
  </si>
  <si>
    <t>Iv</t>
  </si>
  <si>
    <t>Sv</t>
  </si>
  <si>
    <t>rv</t>
  </si>
  <si>
    <t>Iz</t>
  </si>
  <si>
    <t>rz</t>
  </si>
  <si>
    <t>cm2</t>
  </si>
  <si>
    <t>cm4</t>
  </si>
  <si>
    <t>cm3</t>
  </si>
  <si>
    <t>cm6</t>
  </si>
  <si>
    <t>L16x16x3.2</t>
  </si>
  <si>
    <t>L19x19x3.2</t>
  </si>
  <si>
    <t>L22x22x3.2</t>
  </si>
  <si>
    <t>L25x25x3.2</t>
  </si>
  <si>
    <t>L25x25x4.8</t>
  </si>
  <si>
    <t>L25x25x6.4</t>
  </si>
  <si>
    <t>L29x29x3.2</t>
  </si>
  <si>
    <t>L32x32x3.2</t>
  </si>
  <si>
    <t>L32x32x4.8</t>
  </si>
  <si>
    <t>L32x32x6.4</t>
  </si>
  <si>
    <t>L38x38x3.2</t>
  </si>
  <si>
    <t>L38x38x4.8</t>
  </si>
  <si>
    <t>L38x38x6.4</t>
  </si>
  <si>
    <t>L45x45x3.2</t>
  </si>
  <si>
    <t>L45x45x4.8</t>
  </si>
  <si>
    <t>L45x45x6.4</t>
  </si>
  <si>
    <t>L51x51x3.2</t>
  </si>
  <si>
    <t>L51x51x4.8</t>
  </si>
  <si>
    <t>L51x51x6.4</t>
  </si>
  <si>
    <t>L51x51x7.9</t>
  </si>
  <si>
    <t>L51x51x9.5</t>
  </si>
  <si>
    <t>L57x57x3.2</t>
  </si>
  <si>
    <t>L57x57x4.8</t>
  </si>
  <si>
    <t>L 57x57x6.4</t>
  </si>
  <si>
    <t>L64x64x4.8</t>
  </si>
  <si>
    <t>L64x64x6.4</t>
  </si>
  <si>
    <t>L64x64x7.9</t>
  </si>
  <si>
    <t>L64x64x9.5</t>
  </si>
  <si>
    <t>L76x76x6.4</t>
  </si>
  <si>
    <t>L76x76x7.9</t>
  </si>
  <si>
    <t>L76x76x9.5</t>
  </si>
  <si>
    <t>L76x76x12.7</t>
  </si>
  <si>
    <t>L89x89x6.4</t>
  </si>
  <si>
    <t>L89x89x7.9</t>
  </si>
  <si>
    <t>L89x89x9.5</t>
  </si>
  <si>
    <t>L89x89x12.7</t>
  </si>
  <si>
    <t>L102x102x6.4</t>
  </si>
  <si>
    <t>L102x102x7.9</t>
  </si>
  <si>
    <t>L102x102x9.5</t>
  </si>
  <si>
    <t>L102x102x11.1</t>
  </si>
  <si>
    <t>L102x102x12.7</t>
  </si>
  <si>
    <t>L127x127x9.5</t>
  </si>
  <si>
    <t>L127x127x11.1</t>
  </si>
  <si>
    <t>L127x127x12.7</t>
  </si>
  <si>
    <t>L152x152x9.5</t>
  </si>
  <si>
    <t>L152x152x11.1</t>
  </si>
  <si>
    <t>L152x152x12.7</t>
  </si>
  <si>
    <t>C</t>
  </si>
  <si>
    <t xml:space="preserve">D </t>
  </si>
  <si>
    <t xml:space="preserve">t </t>
  </si>
  <si>
    <t xml:space="preserve">p </t>
  </si>
  <si>
    <t xml:space="preserve">Ag </t>
  </si>
  <si>
    <t xml:space="preserve">g </t>
  </si>
  <si>
    <t xml:space="preserve">I </t>
  </si>
  <si>
    <t xml:space="preserve">S </t>
  </si>
  <si>
    <t xml:space="preserve">r </t>
  </si>
  <si>
    <t xml:space="preserve">Z </t>
  </si>
  <si>
    <t xml:space="preserve">J </t>
  </si>
  <si>
    <t xml:space="preserve">[mm] </t>
  </si>
  <si>
    <t xml:space="preserve">[m2/m] </t>
  </si>
  <si>
    <t xml:space="preserve">[cm2] </t>
  </si>
  <si>
    <t xml:space="preserve">[Kg/m] </t>
  </si>
  <si>
    <t xml:space="preserve">[cm4] </t>
  </si>
  <si>
    <t xml:space="preserve">[cm3] </t>
  </si>
  <si>
    <t xml:space="preserve">[cm] </t>
  </si>
  <si>
    <t>[cm3]</t>
  </si>
  <si>
    <t xml:space="preserve">B </t>
  </si>
  <si>
    <t xml:space="preserve">Ix=Iy </t>
  </si>
  <si>
    <t xml:space="preserve">Sx=Sy </t>
  </si>
  <si>
    <t xml:space="preserve">rx=ry </t>
  </si>
  <si>
    <t xml:space="preserve">Zx=Zy </t>
  </si>
  <si>
    <t>B</t>
  </si>
  <si>
    <t xml:space="preserve">H </t>
  </si>
  <si>
    <t xml:space="preserve">Ix </t>
  </si>
  <si>
    <t xml:space="preserve">Sx </t>
  </si>
  <si>
    <t xml:space="preserve">rx </t>
  </si>
  <si>
    <t xml:space="preserve">Zx </t>
  </si>
  <si>
    <t xml:space="preserve">Iy </t>
  </si>
  <si>
    <t xml:space="preserve">Sy </t>
  </si>
  <si>
    <t xml:space="preserve">ry </t>
  </si>
  <si>
    <t xml:space="preserve">Zy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</si>
</sst>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C0C0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2" borderId="0" xfId="0" applyFont="1" applyFill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0" fontId="6" fillId="0" borderId="5" xfId="0" applyFont="1" applyBorder="1"/>
    <xf numFmtId="2" fontId="6" fillId="0" borderId="5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textRotation="90"/>
    </xf>
    <xf numFmtId="0" fontId="7" fillId="3" borderId="2" xfId="0" applyFont="1" applyFill="1" applyBorder="1" applyAlignment="1">
      <alignment horizontal="center" textRotation="90"/>
    </xf>
    <xf numFmtId="0" fontId="7" fillId="3" borderId="3" xfId="0" applyFont="1" applyFill="1" applyBorder="1" applyAlignment="1">
      <alignment horizontal="center" textRotation="90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textRotation="90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6E6D-1666-3F4B-A678-4A465B0AC4E2}">
  <dimension ref="A1:AC449"/>
  <sheetViews>
    <sheetView workbookViewId="0">
      <selection activeCell="O11" sqref="O11"/>
    </sheetView>
  </sheetViews>
  <sheetFormatPr baseColWidth="10" defaultColWidth="11.5" defaultRowHeight="16" x14ac:dyDescent="0.2"/>
  <cols>
    <col min="1" max="1" width="7.33203125" style="15" customWidth="1"/>
    <col min="2" max="29" width="7.33203125" style="1" customWidth="1"/>
    <col min="30" max="16384" width="11.5" style="2"/>
  </cols>
  <sheetData>
    <row r="1" spans="1:29" ht="15" customHeight="1" x14ac:dyDescent="0.2">
      <c r="A1" s="29" t="s">
        <v>0</v>
      </c>
      <c r="B1" s="27" t="s">
        <v>1</v>
      </c>
      <c r="C1" s="27"/>
      <c r="D1" s="27"/>
      <c r="E1" s="27"/>
      <c r="F1" s="27"/>
      <c r="G1" s="27" t="s">
        <v>2</v>
      </c>
      <c r="H1" s="27"/>
      <c r="I1" s="27" t="s">
        <v>3</v>
      </c>
      <c r="J1" s="27" t="s">
        <v>4</v>
      </c>
      <c r="K1" s="27" t="s">
        <v>5</v>
      </c>
      <c r="L1" s="27"/>
      <c r="M1" s="27"/>
      <c r="N1" s="27"/>
      <c r="O1" s="27"/>
      <c r="P1" s="27" t="s">
        <v>6</v>
      </c>
      <c r="Q1" s="27"/>
      <c r="R1" s="27"/>
      <c r="S1" s="27"/>
      <c r="T1" s="27"/>
      <c r="U1" s="27"/>
      <c r="V1" s="27" t="s">
        <v>7</v>
      </c>
      <c r="W1" s="27" t="s">
        <v>8</v>
      </c>
      <c r="X1" s="27" t="s">
        <v>9</v>
      </c>
      <c r="Y1" s="27" t="s">
        <v>10</v>
      </c>
      <c r="Z1" s="28" t="s">
        <v>11</v>
      </c>
      <c r="AA1" s="28"/>
      <c r="AB1" s="28" t="s">
        <v>12</v>
      </c>
      <c r="AC1" s="28"/>
    </row>
    <row r="2" spans="1:29" ht="15" customHeight="1" x14ac:dyDescent="0.2">
      <c r="A2" s="29"/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5" t="s">
        <v>14</v>
      </c>
      <c r="H2" s="5" t="s">
        <v>16</v>
      </c>
      <c r="I2" s="27"/>
      <c r="J2" s="27"/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27"/>
      <c r="W2" s="27"/>
      <c r="X2" s="27"/>
      <c r="Y2" s="27"/>
      <c r="Z2" s="4" t="s">
        <v>29</v>
      </c>
      <c r="AA2" s="4" t="s">
        <v>30</v>
      </c>
      <c r="AB2" s="4" t="s">
        <v>29</v>
      </c>
      <c r="AC2" s="4" t="s">
        <v>30</v>
      </c>
    </row>
    <row r="3" spans="1:29" ht="15" customHeight="1" x14ac:dyDescent="0.2">
      <c r="A3" s="29"/>
      <c r="B3" s="4" t="s">
        <v>31</v>
      </c>
      <c r="C3" s="4" t="s">
        <v>31</v>
      </c>
      <c r="D3" s="4" t="s">
        <v>31</v>
      </c>
      <c r="E3" s="4" t="s">
        <v>31</v>
      </c>
      <c r="F3" s="4" t="s">
        <v>31</v>
      </c>
      <c r="G3" s="6" t="s">
        <v>32</v>
      </c>
      <c r="H3" s="6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37</v>
      </c>
      <c r="O3" s="4" t="s">
        <v>37</v>
      </c>
      <c r="P3" s="4" t="s">
        <v>36</v>
      </c>
      <c r="Q3" s="4" t="s">
        <v>37</v>
      </c>
      <c r="R3" s="4" t="s">
        <v>38</v>
      </c>
      <c r="S3" s="4" t="s">
        <v>37</v>
      </c>
      <c r="T3" s="4" t="s">
        <v>37</v>
      </c>
      <c r="U3" s="4" t="s">
        <v>37</v>
      </c>
      <c r="V3" s="4" t="s">
        <v>36</v>
      </c>
      <c r="W3" s="4" t="s">
        <v>39</v>
      </c>
      <c r="X3" s="4" t="s">
        <v>40</v>
      </c>
      <c r="Y3" s="4" t="s">
        <v>41</v>
      </c>
      <c r="Z3" s="4" t="s">
        <v>38</v>
      </c>
      <c r="AA3" s="4" t="s">
        <v>38</v>
      </c>
      <c r="AB3" s="4" t="s">
        <v>38</v>
      </c>
      <c r="AC3" s="4" t="s">
        <v>38</v>
      </c>
    </row>
    <row r="4" spans="1:29" ht="15" customHeight="1" x14ac:dyDescent="0.2">
      <c r="A4" s="3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</row>
    <row r="5" spans="1:29" ht="15" customHeight="1" x14ac:dyDescent="0.2">
      <c r="A5" s="7" t="s">
        <v>42</v>
      </c>
      <c r="B5" s="8">
        <v>80</v>
      </c>
      <c r="C5" s="8">
        <v>42</v>
      </c>
      <c r="D5" s="8">
        <v>5.9</v>
      </c>
      <c r="E5" s="8">
        <v>59</v>
      </c>
      <c r="F5" s="8">
        <v>3.9</v>
      </c>
      <c r="G5" s="8">
        <v>3.56</v>
      </c>
      <c r="H5" s="8">
        <v>15.1</v>
      </c>
      <c r="I5" s="8">
        <v>7.57</v>
      </c>
      <c r="J5" s="8">
        <v>5.94</v>
      </c>
      <c r="K5" s="8">
        <v>77.8</v>
      </c>
      <c r="L5" s="8">
        <v>19.5</v>
      </c>
      <c r="M5" s="8">
        <v>3.2</v>
      </c>
      <c r="N5" s="8">
        <v>11.4</v>
      </c>
      <c r="O5" s="8">
        <v>22.8</v>
      </c>
      <c r="P5" s="8">
        <v>6.29</v>
      </c>
      <c r="Q5" s="8">
        <v>3</v>
      </c>
      <c r="R5" s="8">
        <v>0.91</v>
      </c>
      <c r="S5" s="8">
        <v>2.46</v>
      </c>
      <c r="T5" s="8">
        <v>4.5</v>
      </c>
      <c r="U5" s="8">
        <v>4.93</v>
      </c>
      <c r="V5" s="8">
        <v>0.71</v>
      </c>
      <c r="W5" s="8">
        <v>87.5</v>
      </c>
      <c r="X5" s="8">
        <v>32815</v>
      </c>
      <c r="Y5" s="8">
        <v>0.7</v>
      </c>
      <c r="Z5" s="8">
        <v>47</v>
      </c>
      <c r="AA5" s="8">
        <v>260</v>
      </c>
      <c r="AB5" s="8">
        <v>42</v>
      </c>
      <c r="AC5" s="8">
        <v>230</v>
      </c>
    </row>
    <row r="6" spans="1:29" ht="15" customHeight="1" x14ac:dyDescent="0.2">
      <c r="A6" s="7" t="s">
        <v>43</v>
      </c>
      <c r="B6" s="8">
        <v>100</v>
      </c>
      <c r="C6" s="8">
        <v>50</v>
      </c>
      <c r="D6" s="8">
        <v>6.8</v>
      </c>
      <c r="E6" s="8">
        <v>75</v>
      </c>
      <c r="F6" s="8">
        <v>4.5</v>
      </c>
      <c r="G6" s="8">
        <v>3.68</v>
      </c>
      <c r="H6" s="8">
        <v>16.7</v>
      </c>
      <c r="I6" s="8">
        <v>10.6</v>
      </c>
      <c r="J6" s="8">
        <v>8.34</v>
      </c>
      <c r="K6" s="8">
        <v>171</v>
      </c>
      <c r="L6" s="8">
        <v>34.200000000000003</v>
      </c>
      <c r="M6" s="8">
        <v>4.01</v>
      </c>
      <c r="N6" s="8">
        <v>19.899999999999999</v>
      </c>
      <c r="O6" s="8">
        <v>39.799999999999997</v>
      </c>
      <c r="P6" s="8">
        <v>12.2</v>
      </c>
      <c r="Q6" s="8">
        <v>4.88</v>
      </c>
      <c r="R6" s="8">
        <v>1.07</v>
      </c>
      <c r="S6" s="8">
        <v>4.0199999999999996</v>
      </c>
      <c r="T6" s="8">
        <v>7.32</v>
      </c>
      <c r="U6" s="8">
        <v>8.0399999999999991</v>
      </c>
      <c r="V6" s="8">
        <v>1.31</v>
      </c>
      <c r="W6" s="8">
        <v>268</v>
      </c>
      <c r="X6" s="8">
        <v>30082</v>
      </c>
      <c r="Y6" s="8">
        <v>1</v>
      </c>
      <c r="Z6" s="8">
        <v>55</v>
      </c>
      <c r="AA6" s="8">
        <v>283</v>
      </c>
      <c r="AB6" s="8">
        <v>49</v>
      </c>
      <c r="AC6" s="8">
        <v>248</v>
      </c>
    </row>
    <row r="7" spans="1:29" ht="15" customHeight="1" x14ac:dyDescent="0.2">
      <c r="A7" s="7" t="s">
        <v>44</v>
      </c>
      <c r="B7" s="8">
        <v>120</v>
      </c>
      <c r="C7" s="8">
        <v>58</v>
      </c>
      <c r="D7" s="8">
        <v>7.7</v>
      </c>
      <c r="E7" s="8">
        <v>92</v>
      </c>
      <c r="F7" s="8">
        <v>5.0999999999999996</v>
      </c>
      <c r="G7" s="8">
        <v>3.77</v>
      </c>
      <c r="H7" s="8">
        <v>18</v>
      </c>
      <c r="I7" s="8">
        <v>14.2</v>
      </c>
      <c r="J7" s="8">
        <v>11.1</v>
      </c>
      <c r="K7" s="8">
        <v>328</v>
      </c>
      <c r="L7" s="8">
        <v>54.7</v>
      </c>
      <c r="M7" s="8">
        <v>4.8099999999999996</v>
      </c>
      <c r="N7" s="8">
        <v>31.8</v>
      </c>
      <c r="O7" s="8">
        <v>63.6</v>
      </c>
      <c r="P7" s="8">
        <v>21.5</v>
      </c>
      <c r="Q7" s="8">
        <v>7.41</v>
      </c>
      <c r="R7" s="8">
        <v>1.23</v>
      </c>
      <c r="S7" s="8">
        <v>6.12</v>
      </c>
      <c r="T7" s="8">
        <v>11.12</v>
      </c>
      <c r="U7" s="8">
        <v>12.24</v>
      </c>
      <c r="V7" s="8">
        <v>2.23</v>
      </c>
      <c r="W7" s="8">
        <v>685</v>
      </c>
      <c r="X7" s="8">
        <v>28382</v>
      </c>
      <c r="Y7" s="8">
        <v>1.29</v>
      </c>
      <c r="Z7" s="8">
        <v>63</v>
      </c>
      <c r="AA7" s="8">
        <v>309</v>
      </c>
      <c r="AB7" s="8">
        <v>57</v>
      </c>
      <c r="AC7" s="8">
        <v>269</v>
      </c>
    </row>
    <row r="8" spans="1:29" ht="15" customHeight="1" x14ac:dyDescent="0.2">
      <c r="A8" s="7" t="s">
        <v>45</v>
      </c>
      <c r="B8" s="8">
        <v>140</v>
      </c>
      <c r="C8" s="8">
        <v>66</v>
      </c>
      <c r="D8" s="8">
        <v>8.6</v>
      </c>
      <c r="E8" s="8">
        <v>109</v>
      </c>
      <c r="F8" s="8">
        <v>5.7</v>
      </c>
      <c r="G8" s="8">
        <v>3.84</v>
      </c>
      <c r="H8" s="8">
        <v>19.100000000000001</v>
      </c>
      <c r="I8" s="8">
        <v>18.2</v>
      </c>
      <c r="J8" s="8">
        <v>14.3</v>
      </c>
      <c r="K8" s="8">
        <v>573</v>
      </c>
      <c r="L8" s="8">
        <v>81.900000000000006</v>
      </c>
      <c r="M8" s="8">
        <v>5.61</v>
      </c>
      <c r="N8" s="8">
        <v>47.7</v>
      </c>
      <c r="O8" s="8">
        <v>95.4</v>
      </c>
      <c r="P8" s="8">
        <v>35.200000000000003</v>
      </c>
      <c r="Q8" s="8">
        <v>10.7</v>
      </c>
      <c r="R8" s="8">
        <v>1.4</v>
      </c>
      <c r="S8" s="8">
        <v>8.85</v>
      </c>
      <c r="T8" s="8">
        <v>16.05</v>
      </c>
      <c r="U8" s="8">
        <v>17.7</v>
      </c>
      <c r="V8" s="8">
        <v>3.56</v>
      </c>
      <c r="W8" s="8">
        <v>1540</v>
      </c>
      <c r="X8" s="8">
        <v>27117</v>
      </c>
      <c r="Y8" s="8">
        <v>1.56</v>
      </c>
      <c r="Z8" s="8">
        <v>72</v>
      </c>
      <c r="AA8" s="8">
        <v>339</v>
      </c>
      <c r="AB8" s="8">
        <v>65</v>
      </c>
      <c r="AC8" s="8">
        <v>293</v>
      </c>
    </row>
    <row r="9" spans="1:29" ht="15" customHeight="1" x14ac:dyDescent="0.2">
      <c r="A9" s="7" t="s">
        <v>46</v>
      </c>
      <c r="B9" s="8">
        <v>160</v>
      </c>
      <c r="C9" s="8">
        <v>74</v>
      </c>
      <c r="D9" s="8">
        <v>9.5</v>
      </c>
      <c r="E9" s="8">
        <v>125</v>
      </c>
      <c r="F9" s="8">
        <v>6.3</v>
      </c>
      <c r="G9" s="8">
        <v>3.89</v>
      </c>
      <c r="H9" s="8">
        <v>19.8</v>
      </c>
      <c r="I9" s="8">
        <v>22.8</v>
      </c>
      <c r="J9" s="8">
        <v>17.899999999999999</v>
      </c>
      <c r="K9" s="8">
        <v>935</v>
      </c>
      <c r="L9" s="8">
        <v>117</v>
      </c>
      <c r="M9" s="8">
        <v>6.4</v>
      </c>
      <c r="N9" s="8">
        <v>68</v>
      </c>
      <c r="O9" s="8">
        <v>136</v>
      </c>
      <c r="P9" s="8">
        <v>54.7</v>
      </c>
      <c r="Q9" s="8">
        <v>14.8</v>
      </c>
      <c r="R9" s="8">
        <v>1.55</v>
      </c>
      <c r="S9" s="8">
        <v>12.28</v>
      </c>
      <c r="T9" s="8">
        <v>22.2</v>
      </c>
      <c r="U9" s="8">
        <v>24.55</v>
      </c>
      <c r="V9" s="8">
        <v>5.4</v>
      </c>
      <c r="W9" s="8">
        <v>3138</v>
      </c>
      <c r="X9" s="8">
        <v>26190</v>
      </c>
      <c r="Y9" s="8">
        <v>1.8</v>
      </c>
      <c r="Z9" s="8">
        <v>80</v>
      </c>
      <c r="AA9" s="8">
        <v>365</v>
      </c>
      <c r="AB9" s="8">
        <v>72</v>
      </c>
      <c r="AC9" s="8">
        <v>313</v>
      </c>
    </row>
    <row r="10" spans="1:29" ht="15" customHeight="1" x14ac:dyDescent="0.2">
      <c r="A10" s="7" t="s">
        <v>47</v>
      </c>
      <c r="B10" s="8">
        <v>180</v>
      </c>
      <c r="C10" s="8">
        <v>82</v>
      </c>
      <c r="D10" s="8">
        <v>10.4</v>
      </c>
      <c r="E10" s="8">
        <v>142</v>
      </c>
      <c r="F10" s="8">
        <v>6.9</v>
      </c>
      <c r="G10" s="8">
        <v>3.94</v>
      </c>
      <c r="H10" s="8">
        <v>20.6</v>
      </c>
      <c r="I10" s="8">
        <v>27.9</v>
      </c>
      <c r="J10" s="8">
        <v>21.9</v>
      </c>
      <c r="K10" s="8">
        <v>1450</v>
      </c>
      <c r="L10" s="8">
        <v>161</v>
      </c>
      <c r="M10" s="8">
        <v>7.2</v>
      </c>
      <c r="N10" s="8">
        <v>93.4</v>
      </c>
      <c r="O10" s="8">
        <v>187</v>
      </c>
      <c r="P10" s="8">
        <v>81.3</v>
      </c>
      <c r="Q10" s="8">
        <v>19.8</v>
      </c>
      <c r="R10" s="8">
        <v>1.71</v>
      </c>
      <c r="S10" s="8">
        <v>16.5</v>
      </c>
      <c r="T10" s="8">
        <v>29.7</v>
      </c>
      <c r="U10" s="8">
        <v>33</v>
      </c>
      <c r="V10" s="8">
        <v>7.89</v>
      </c>
      <c r="W10" s="8">
        <v>5924</v>
      </c>
      <c r="X10" s="8">
        <v>25442</v>
      </c>
      <c r="Y10" s="8">
        <v>2.04</v>
      </c>
      <c r="Z10" s="8">
        <v>88</v>
      </c>
      <c r="AA10" s="8">
        <v>393</v>
      </c>
      <c r="AB10" s="8">
        <v>79</v>
      </c>
      <c r="AC10" s="8">
        <v>335</v>
      </c>
    </row>
    <row r="11" spans="1:29" ht="15" customHeight="1" x14ac:dyDescent="0.2">
      <c r="A11" s="7" t="s">
        <v>48</v>
      </c>
      <c r="B11" s="8">
        <v>200</v>
      </c>
      <c r="C11" s="8">
        <v>90</v>
      </c>
      <c r="D11" s="8">
        <v>11.3</v>
      </c>
      <c r="E11" s="8">
        <v>159</v>
      </c>
      <c r="F11" s="8">
        <v>7.5</v>
      </c>
      <c r="G11" s="8">
        <v>3.98</v>
      </c>
      <c r="H11" s="8">
        <v>21.2</v>
      </c>
      <c r="I11" s="8">
        <v>33.4</v>
      </c>
      <c r="J11" s="8">
        <v>26.2</v>
      </c>
      <c r="K11" s="8">
        <v>2140</v>
      </c>
      <c r="L11" s="8">
        <v>214</v>
      </c>
      <c r="M11" s="8">
        <v>8</v>
      </c>
      <c r="N11" s="8">
        <v>125</v>
      </c>
      <c r="O11" s="8">
        <v>250</v>
      </c>
      <c r="P11" s="8">
        <v>117</v>
      </c>
      <c r="Q11" s="8">
        <v>26</v>
      </c>
      <c r="R11" s="8">
        <v>1.87</v>
      </c>
      <c r="S11" s="8">
        <v>21.58</v>
      </c>
      <c r="T11" s="8">
        <v>39</v>
      </c>
      <c r="U11" s="8">
        <v>43.16</v>
      </c>
      <c r="V11" s="8">
        <v>11.2</v>
      </c>
      <c r="W11" s="8">
        <v>10520</v>
      </c>
      <c r="X11" s="8">
        <v>24894</v>
      </c>
      <c r="Y11" s="8">
        <v>2.2200000000000002</v>
      </c>
      <c r="Z11" s="8">
        <v>96</v>
      </c>
      <c r="AA11" s="8">
        <v>422</v>
      </c>
      <c r="AB11" s="8">
        <v>86</v>
      </c>
      <c r="AC11" s="8">
        <v>359</v>
      </c>
    </row>
    <row r="12" spans="1:29" ht="15" customHeight="1" x14ac:dyDescent="0.2">
      <c r="A12" s="7" t="s">
        <v>49</v>
      </c>
      <c r="B12" s="8">
        <v>220</v>
      </c>
      <c r="C12" s="8">
        <v>98</v>
      </c>
      <c r="D12" s="8">
        <v>12.2</v>
      </c>
      <c r="E12" s="8">
        <v>176</v>
      </c>
      <c r="F12" s="8">
        <v>8.1</v>
      </c>
      <c r="G12" s="8">
        <v>4.0199999999999996</v>
      </c>
      <c r="H12" s="8">
        <v>21.7</v>
      </c>
      <c r="I12" s="8">
        <v>39.5</v>
      </c>
      <c r="J12" s="8">
        <v>31.1</v>
      </c>
      <c r="K12" s="8">
        <v>3060</v>
      </c>
      <c r="L12" s="8">
        <v>278</v>
      </c>
      <c r="M12" s="8">
        <v>8.8000000000000007</v>
      </c>
      <c r="N12" s="8">
        <v>162</v>
      </c>
      <c r="O12" s="8">
        <v>324</v>
      </c>
      <c r="P12" s="8">
        <v>162</v>
      </c>
      <c r="Q12" s="8">
        <v>33.1</v>
      </c>
      <c r="R12" s="8">
        <v>2.02</v>
      </c>
      <c r="S12" s="8">
        <v>27.61</v>
      </c>
      <c r="T12" s="8">
        <v>49.65</v>
      </c>
      <c r="U12" s="8">
        <v>55.21</v>
      </c>
      <c r="V12" s="8">
        <v>15.3</v>
      </c>
      <c r="W12" s="8">
        <v>17760</v>
      </c>
      <c r="X12" s="8">
        <v>24432</v>
      </c>
      <c r="Y12" s="8">
        <v>2.42</v>
      </c>
      <c r="Z12" s="8">
        <v>104</v>
      </c>
      <c r="AA12" s="8">
        <v>450</v>
      </c>
      <c r="AB12" s="8">
        <v>93</v>
      </c>
      <c r="AC12" s="8">
        <v>381</v>
      </c>
    </row>
    <row r="13" spans="1:29" ht="15" customHeight="1" x14ac:dyDescent="0.2">
      <c r="A13" s="7" t="s">
        <v>50</v>
      </c>
      <c r="B13" s="8">
        <v>240</v>
      </c>
      <c r="C13" s="8">
        <v>106</v>
      </c>
      <c r="D13" s="8">
        <v>13.1</v>
      </c>
      <c r="E13" s="8">
        <v>192</v>
      </c>
      <c r="F13" s="8">
        <v>8.6999999999999993</v>
      </c>
      <c r="G13" s="8">
        <v>4.05</v>
      </c>
      <c r="H13" s="8">
        <v>22.1</v>
      </c>
      <c r="I13" s="8">
        <v>46.1</v>
      </c>
      <c r="J13" s="8">
        <v>36.200000000000003</v>
      </c>
      <c r="K13" s="8">
        <v>4250</v>
      </c>
      <c r="L13" s="8">
        <v>354</v>
      </c>
      <c r="M13" s="8">
        <v>9.59</v>
      </c>
      <c r="N13" s="8">
        <v>206</v>
      </c>
      <c r="O13" s="8">
        <v>412</v>
      </c>
      <c r="P13" s="8">
        <v>221</v>
      </c>
      <c r="Q13" s="8">
        <v>41.7</v>
      </c>
      <c r="R13" s="8">
        <v>2.2000000000000002</v>
      </c>
      <c r="S13" s="8">
        <v>34.68</v>
      </c>
      <c r="T13" s="8">
        <v>62.55</v>
      </c>
      <c r="U13" s="8">
        <v>69.37</v>
      </c>
      <c r="V13" s="8">
        <v>20.6</v>
      </c>
      <c r="W13" s="8">
        <v>28730</v>
      </c>
      <c r="X13" s="8">
        <v>24017</v>
      </c>
      <c r="Y13" s="8">
        <v>2.58</v>
      </c>
      <c r="Z13" s="8">
        <v>113</v>
      </c>
      <c r="AA13" s="8">
        <v>484</v>
      </c>
      <c r="AB13" s="8">
        <v>102</v>
      </c>
      <c r="AC13" s="8">
        <v>407</v>
      </c>
    </row>
    <row r="14" spans="1:29" ht="15" customHeight="1" x14ac:dyDescent="0.2">
      <c r="A14" s="7" t="s">
        <v>51</v>
      </c>
      <c r="B14" s="8">
        <v>260</v>
      </c>
      <c r="C14" s="8">
        <v>113</v>
      </c>
      <c r="D14" s="8">
        <v>14.1</v>
      </c>
      <c r="E14" s="8">
        <v>208</v>
      </c>
      <c r="F14" s="8">
        <v>9.4</v>
      </c>
      <c r="G14" s="8">
        <v>4.01</v>
      </c>
      <c r="H14" s="8">
        <v>22.1</v>
      </c>
      <c r="I14" s="8">
        <v>53.3</v>
      </c>
      <c r="J14" s="8">
        <v>41.9</v>
      </c>
      <c r="K14" s="8">
        <v>5740</v>
      </c>
      <c r="L14" s="8">
        <v>442</v>
      </c>
      <c r="M14" s="8">
        <v>10.4</v>
      </c>
      <c r="N14" s="8">
        <v>257</v>
      </c>
      <c r="O14" s="8">
        <v>514</v>
      </c>
      <c r="P14" s="8">
        <v>288</v>
      </c>
      <c r="Q14" s="8">
        <v>51</v>
      </c>
      <c r="R14" s="8">
        <v>2.3199999999999998</v>
      </c>
      <c r="S14" s="8">
        <v>42.56</v>
      </c>
      <c r="T14" s="8">
        <v>76.5</v>
      </c>
      <c r="U14" s="8">
        <v>85.11</v>
      </c>
      <c r="V14" s="8">
        <v>27.5</v>
      </c>
      <c r="W14" s="8">
        <v>44070</v>
      </c>
      <c r="X14" s="8">
        <v>23925</v>
      </c>
      <c r="Y14" s="8">
        <v>2.65</v>
      </c>
      <c r="Z14" s="8">
        <v>119</v>
      </c>
      <c r="AA14" s="8">
        <v>509</v>
      </c>
      <c r="AB14" s="8">
        <v>107</v>
      </c>
      <c r="AC14" s="8">
        <v>428</v>
      </c>
    </row>
    <row r="15" spans="1:29" ht="15" customHeight="1" x14ac:dyDescent="0.2">
      <c r="A15" s="7" t="s">
        <v>52</v>
      </c>
      <c r="B15" s="8">
        <v>280</v>
      </c>
      <c r="C15" s="8">
        <v>119</v>
      </c>
      <c r="D15" s="8">
        <v>15.2</v>
      </c>
      <c r="E15" s="8">
        <v>225</v>
      </c>
      <c r="F15" s="8">
        <v>10.1</v>
      </c>
      <c r="G15" s="8">
        <v>3.91</v>
      </c>
      <c r="H15" s="8">
        <v>22.3</v>
      </c>
      <c r="I15" s="8">
        <v>61</v>
      </c>
      <c r="J15" s="8">
        <v>47.9</v>
      </c>
      <c r="K15" s="8">
        <v>7590</v>
      </c>
      <c r="L15" s="8">
        <v>542</v>
      </c>
      <c r="M15" s="8">
        <v>11.1</v>
      </c>
      <c r="N15" s="8">
        <v>316</v>
      </c>
      <c r="O15" s="8">
        <v>632</v>
      </c>
      <c r="P15" s="8">
        <v>364</v>
      </c>
      <c r="Q15" s="8">
        <v>61.2</v>
      </c>
      <c r="R15" s="8">
        <v>2.4500000000000002</v>
      </c>
      <c r="S15" s="8">
        <v>51.07</v>
      </c>
      <c r="T15" s="8">
        <v>91.8</v>
      </c>
      <c r="U15" s="8">
        <v>102.1</v>
      </c>
      <c r="V15" s="8">
        <v>36.4</v>
      </c>
      <c r="W15" s="8">
        <v>64580</v>
      </c>
      <c r="X15" s="8">
        <v>24009</v>
      </c>
      <c r="Y15" s="8">
        <v>2.64</v>
      </c>
      <c r="Z15" s="8">
        <v>126</v>
      </c>
      <c r="AA15" s="8">
        <v>539</v>
      </c>
      <c r="AB15" s="8">
        <v>113</v>
      </c>
      <c r="AC15" s="8">
        <v>454</v>
      </c>
    </row>
    <row r="16" spans="1:29" ht="15" customHeight="1" x14ac:dyDescent="0.2">
      <c r="A16" s="7" t="s">
        <v>53</v>
      </c>
      <c r="B16" s="8">
        <v>300</v>
      </c>
      <c r="C16" s="8">
        <v>125</v>
      </c>
      <c r="D16" s="8">
        <v>16.2</v>
      </c>
      <c r="E16" s="8">
        <v>241</v>
      </c>
      <c r="F16" s="8">
        <v>10.8</v>
      </c>
      <c r="G16" s="8">
        <v>3.86</v>
      </c>
      <c r="H16" s="8">
        <v>22.3</v>
      </c>
      <c r="I16" s="8">
        <v>69</v>
      </c>
      <c r="J16" s="8">
        <v>54.2</v>
      </c>
      <c r="K16" s="8">
        <v>9800</v>
      </c>
      <c r="L16" s="8">
        <v>653</v>
      </c>
      <c r="M16" s="8">
        <v>11.9</v>
      </c>
      <c r="N16" s="8">
        <v>381</v>
      </c>
      <c r="O16" s="8">
        <v>762</v>
      </c>
      <c r="P16" s="8">
        <v>451</v>
      </c>
      <c r="Q16" s="8">
        <v>72.2</v>
      </c>
      <c r="R16" s="8">
        <v>2.56</v>
      </c>
      <c r="S16" s="8">
        <v>60.29</v>
      </c>
      <c r="T16" s="8">
        <v>108.3</v>
      </c>
      <c r="U16" s="8">
        <v>120.6</v>
      </c>
      <c r="V16" s="8">
        <v>46.7</v>
      </c>
      <c r="W16" s="8">
        <v>91850</v>
      </c>
      <c r="X16" s="8">
        <v>23987</v>
      </c>
      <c r="Y16" s="8">
        <v>2.68</v>
      </c>
      <c r="Z16" s="8">
        <v>132</v>
      </c>
      <c r="AA16" s="8">
        <v>563</v>
      </c>
      <c r="AB16" s="8">
        <v>118</v>
      </c>
      <c r="AC16" s="8">
        <v>473</v>
      </c>
    </row>
    <row r="17" spans="1:29" ht="15" customHeight="1" x14ac:dyDescent="0.2">
      <c r="A17" s="7" t="s">
        <v>54</v>
      </c>
      <c r="B17" s="8">
        <v>320</v>
      </c>
      <c r="C17" s="8">
        <v>131</v>
      </c>
      <c r="D17" s="8">
        <v>17.3</v>
      </c>
      <c r="E17" s="8">
        <v>258</v>
      </c>
      <c r="F17" s="8">
        <v>11.5</v>
      </c>
      <c r="G17" s="8">
        <v>3.79</v>
      </c>
      <c r="H17" s="8">
        <v>22.4</v>
      </c>
      <c r="I17" s="8">
        <v>77.7</v>
      </c>
      <c r="J17" s="8">
        <v>61</v>
      </c>
      <c r="K17" s="8">
        <v>12510</v>
      </c>
      <c r="L17" s="8">
        <v>782</v>
      </c>
      <c r="M17" s="8">
        <v>12.7</v>
      </c>
      <c r="N17" s="8">
        <v>457</v>
      </c>
      <c r="O17" s="8">
        <v>914</v>
      </c>
      <c r="P17" s="8">
        <v>555</v>
      </c>
      <c r="Q17" s="8">
        <v>84.7</v>
      </c>
      <c r="R17" s="8">
        <v>2.67</v>
      </c>
      <c r="S17" s="8">
        <v>70.959999999999994</v>
      </c>
      <c r="T17" s="8">
        <v>127.1</v>
      </c>
      <c r="U17" s="8">
        <v>141.9</v>
      </c>
      <c r="V17" s="8">
        <v>59.7</v>
      </c>
      <c r="W17" s="8">
        <v>128800</v>
      </c>
      <c r="X17" s="8">
        <v>24038</v>
      </c>
      <c r="Y17" s="8">
        <v>2.67</v>
      </c>
      <c r="Z17" s="8">
        <v>137</v>
      </c>
      <c r="AA17" s="8">
        <v>589</v>
      </c>
      <c r="AB17" s="8">
        <v>123</v>
      </c>
      <c r="AC17" s="8">
        <v>495</v>
      </c>
    </row>
    <row r="18" spans="1:29" ht="15" customHeight="1" x14ac:dyDescent="0.2">
      <c r="A18" s="7" t="s">
        <v>55</v>
      </c>
      <c r="B18" s="8">
        <v>340</v>
      </c>
      <c r="C18" s="8">
        <v>137</v>
      </c>
      <c r="D18" s="8">
        <v>18.3</v>
      </c>
      <c r="E18" s="8">
        <v>274</v>
      </c>
      <c r="F18" s="8">
        <v>12.2</v>
      </c>
      <c r="G18" s="8">
        <v>3.74</v>
      </c>
      <c r="H18" s="8">
        <v>22.5</v>
      </c>
      <c r="I18" s="8">
        <v>86.7</v>
      </c>
      <c r="J18" s="8">
        <v>68</v>
      </c>
      <c r="K18" s="8">
        <v>15700</v>
      </c>
      <c r="L18" s="8">
        <v>923</v>
      </c>
      <c r="M18" s="8">
        <v>13.5</v>
      </c>
      <c r="N18" s="8">
        <v>540</v>
      </c>
      <c r="O18" s="8">
        <v>1080</v>
      </c>
      <c r="P18" s="8">
        <v>674</v>
      </c>
      <c r="Q18" s="8">
        <v>98.4</v>
      </c>
      <c r="R18" s="8">
        <v>2.8</v>
      </c>
      <c r="S18" s="8">
        <v>82.35</v>
      </c>
      <c r="T18" s="8">
        <v>147.6</v>
      </c>
      <c r="U18" s="8">
        <v>164.7</v>
      </c>
      <c r="V18" s="8">
        <v>74.3</v>
      </c>
      <c r="W18" s="8">
        <v>176300</v>
      </c>
      <c r="X18" s="8">
        <v>24009</v>
      </c>
      <c r="Y18" s="8">
        <v>2.71</v>
      </c>
      <c r="Z18" s="8">
        <v>144</v>
      </c>
      <c r="AA18" s="8">
        <v>617</v>
      </c>
      <c r="AB18" s="8">
        <v>130</v>
      </c>
      <c r="AC18" s="8">
        <v>518</v>
      </c>
    </row>
    <row r="19" spans="1:29" ht="15" customHeight="1" x14ac:dyDescent="0.2">
      <c r="A19" s="7" t="s">
        <v>56</v>
      </c>
      <c r="B19" s="8">
        <v>360</v>
      </c>
      <c r="C19" s="8">
        <v>143</v>
      </c>
      <c r="D19" s="8">
        <v>19.5</v>
      </c>
      <c r="E19" s="8">
        <v>290</v>
      </c>
      <c r="F19" s="8">
        <v>13</v>
      </c>
      <c r="G19" s="8">
        <v>3.67</v>
      </c>
      <c r="H19" s="8">
        <v>22.3</v>
      </c>
      <c r="I19" s="8">
        <v>97</v>
      </c>
      <c r="J19" s="8">
        <v>76.099999999999994</v>
      </c>
      <c r="K19" s="8">
        <v>19610</v>
      </c>
      <c r="L19" s="8">
        <v>1090</v>
      </c>
      <c r="M19" s="8">
        <v>14.2</v>
      </c>
      <c r="N19" s="8">
        <v>638</v>
      </c>
      <c r="O19" s="8">
        <v>1276</v>
      </c>
      <c r="P19" s="8">
        <v>818</v>
      </c>
      <c r="Q19" s="8">
        <v>114</v>
      </c>
      <c r="R19" s="8">
        <v>2.9</v>
      </c>
      <c r="S19" s="8">
        <v>95.96</v>
      </c>
      <c r="T19" s="8">
        <v>171.6</v>
      </c>
      <c r="U19" s="8">
        <v>191.9</v>
      </c>
      <c r="V19" s="8">
        <v>94.2</v>
      </c>
      <c r="W19" s="8">
        <v>240100</v>
      </c>
      <c r="X19" s="8">
        <v>24207</v>
      </c>
      <c r="Y19" s="8">
        <v>2.64</v>
      </c>
      <c r="Z19" s="8">
        <v>149</v>
      </c>
      <c r="AA19" s="8">
        <v>643</v>
      </c>
      <c r="AB19" s="8">
        <v>134</v>
      </c>
      <c r="AC19" s="8">
        <v>541</v>
      </c>
    </row>
    <row r="20" spans="1:29" ht="15" customHeight="1" x14ac:dyDescent="0.2">
      <c r="A20" s="7" t="s">
        <v>57</v>
      </c>
      <c r="B20" s="8">
        <v>380</v>
      </c>
      <c r="C20" s="8">
        <v>149</v>
      </c>
      <c r="D20" s="8">
        <v>20.5</v>
      </c>
      <c r="E20" s="8">
        <v>306</v>
      </c>
      <c r="F20" s="8">
        <v>13.7</v>
      </c>
      <c r="G20" s="8">
        <v>3.63</v>
      </c>
      <c r="H20" s="8">
        <v>22.3</v>
      </c>
      <c r="I20" s="8">
        <v>107</v>
      </c>
      <c r="J20" s="8">
        <v>84</v>
      </c>
      <c r="K20" s="8">
        <v>24010</v>
      </c>
      <c r="L20" s="8">
        <v>1260</v>
      </c>
      <c r="M20" s="8">
        <v>15</v>
      </c>
      <c r="N20" s="8">
        <v>741</v>
      </c>
      <c r="O20" s="8">
        <v>1482</v>
      </c>
      <c r="P20" s="8">
        <v>975</v>
      </c>
      <c r="Q20" s="8">
        <v>131</v>
      </c>
      <c r="R20" s="8">
        <v>3.02</v>
      </c>
      <c r="S20" s="8">
        <v>109.8</v>
      </c>
      <c r="T20" s="8">
        <v>196.4</v>
      </c>
      <c r="U20" s="8">
        <v>219.6</v>
      </c>
      <c r="V20" s="8">
        <v>115</v>
      </c>
      <c r="W20" s="8">
        <v>318700</v>
      </c>
      <c r="X20" s="8">
        <v>24262</v>
      </c>
      <c r="Y20" s="8">
        <v>2.65</v>
      </c>
      <c r="Z20" s="8">
        <v>155</v>
      </c>
      <c r="AA20" s="8">
        <v>672</v>
      </c>
      <c r="AB20" s="8">
        <v>140</v>
      </c>
      <c r="AC20" s="8">
        <v>565</v>
      </c>
    </row>
    <row r="21" spans="1:29" ht="15" customHeight="1" x14ac:dyDescent="0.2">
      <c r="A21" s="7" t="s">
        <v>58</v>
      </c>
      <c r="B21" s="8">
        <v>400</v>
      </c>
      <c r="C21" s="8">
        <v>155</v>
      </c>
      <c r="D21" s="8">
        <v>21.6</v>
      </c>
      <c r="E21" s="8">
        <v>323</v>
      </c>
      <c r="F21" s="8">
        <v>14.4</v>
      </c>
      <c r="G21" s="8">
        <v>3.59</v>
      </c>
      <c r="H21" s="8">
        <v>22.4</v>
      </c>
      <c r="I21" s="8">
        <v>118</v>
      </c>
      <c r="J21" s="8">
        <v>92.4</v>
      </c>
      <c r="K21" s="8">
        <v>29210</v>
      </c>
      <c r="L21" s="8">
        <v>1460</v>
      </c>
      <c r="M21" s="8">
        <v>15.7</v>
      </c>
      <c r="N21" s="8">
        <v>857</v>
      </c>
      <c r="O21" s="8">
        <v>1714</v>
      </c>
      <c r="P21" s="8">
        <v>1160</v>
      </c>
      <c r="Q21" s="8">
        <v>149</v>
      </c>
      <c r="R21" s="8">
        <v>3.13</v>
      </c>
      <c r="S21" s="8">
        <v>125.5</v>
      </c>
      <c r="T21" s="8">
        <v>223.5</v>
      </c>
      <c r="U21" s="8">
        <v>251</v>
      </c>
      <c r="V21" s="8">
        <v>140</v>
      </c>
      <c r="W21" s="8">
        <v>419600</v>
      </c>
      <c r="X21" s="8">
        <v>24270</v>
      </c>
      <c r="Y21" s="8">
        <v>2.65</v>
      </c>
      <c r="Z21" s="8">
        <v>161</v>
      </c>
      <c r="AA21" s="8">
        <v>696</v>
      </c>
      <c r="AB21" s="8">
        <v>145</v>
      </c>
      <c r="AC21" s="8">
        <v>586</v>
      </c>
    </row>
    <row r="22" spans="1:29" ht="15" customHeight="1" x14ac:dyDescent="0.2">
      <c r="A22" s="7" t="s">
        <v>59</v>
      </c>
      <c r="B22" s="8">
        <v>425</v>
      </c>
      <c r="C22" s="8">
        <v>163</v>
      </c>
      <c r="D22" s="8">
        <v>23</v>
      </c>
      <c r="E22" s="8">
        <v>343</v>
      </c>
      <c r="F22" s="8">
        <v>15.3</v>
      </c>
      <c r="G22" s="8">
        <v>3.54</v>
      </c>
      <c r="H22" s="8">
        <v>22.4</v>
      </c>
      <c r="I22" s="8">
        <v>132</v>
      </c>
      <c r="J22" s="8">
        <v>104</v>
      </c>
      <c r="K22" s="8">
        <v>36970</v>
      </c>
      <c r="L22" s="8">
        <v>1740</v>
      </c>
      <c r="M22" s="8">
        <v>16.7</v>
      </c>
      <c r="N22" s="8">
        <v>1020</v>
      </c>
      <c r="O22" s="8">
        <v>2040</v>
      </c>
      <c r="P22" s="8">
        <v>1440</v>
      </c>
      <c r="Q22" s="8">
        <v>176</v>
      </c>
      <c r="R22" s="8">
        <v>3.3</v>
      </c>
      <c r="S22" s="8">
        <v>148.1</v>
      </c>
      <c r="T22" s="8">
        <v>264</v>
      </c>
      <c r="U22" s="8">
        <v>296.2</v>
      </c>
      <c r="V22" s="8">
        <v>177</v>
      </c>
      <c r="W22" s="8">
        <v>587500</v>
      </c>
      <c r="X22" s="8">
        <v>24280</v>
      </c>
      <c r="Y22" s="8">
        <v>2.63</v>
      </c>
      <c r="Z22" s="8">
        <v>170</v>
      </c>
      <c r="AA22" s="8">
        <v>734</v>
      </c>
      <c r="AB22" s="8">
        <v>153</v>
      </c>
      <c r="AC22" s="8">
        <v>618</v>
      </c>
    </row>
    <row r="23" spans="1:29" ht="15" customHeight="1" x14ac:dyDescent="0.2">
      <c r="A23" s="7" t="s">
        <v>60</v>
      </c>
      <c r="B23" s="8">
        <v>450</v>
      </c>
      <c r="C23" s="8">
        <v>170</v>
      </c>
      <c r="D23" s="8">
        <v>24.3</v>
      </c>
      <c r="E23" s="8">
        <v>363</v>
      </c>
      <c r="F23" s="8">
        <v>16.2</v>
      </c>
      <c r="G23" s="8">
        <v>3.5</v>
      </c>
      <c r="H23" s="8">
        <v>22.4</v>
      </c>
      <c r="I23" s="8">
        <v>147</v>
      </c>
      <c r="J23" s="8">
        <v>115</v>
      </c>
      <c r="K23" s="8">
        <v>45850</v>
      </c>
      <c r="L23" s="8">
        <v>2040</v>
      </c>
      <c r="M23" s="8">
        <v>17.7</v>
      </c>
      <c r="N23" s="8">
        <v>1200</v>
      </c>
      <c r="O23" s="8">
        <v>2400</v>
      </c>
      <c r="P23" s="8">
        <v>1730</v>
      </c>
      <c r="Q23" s="8">
        <v>203</v>
      </c>
      <c r="R23" s="8">
        <v>3.43</v>
      </c>
      <c r="S23" s="8">
        <v>170.7</v>
      </c>
      <c r="T23" s="8">
        <v>304.5</v>
      </c>
      <c r="U23" s="8">
        <v>341.4</v>
      </c>
      <c r="V23" s="8">
        <v>220</v>
      </c>
      <c r="W23" s="8">
        <v>791100</v>
      </c>
      <c r="X23" s="8">
        <v>24306</v>
      </c>
      <c r="Y23" s="8">
        <v>2.65</v>
      </c>
      <c r="Z23" s="8">
        <v>176</v>
      </c>
      <c r="AA23" s="8">
        <v>764</v>
      </c>
      <c r="AB23" s="8">
        <v>159</v>
      </c>
      <c r="AC23" s="8">
        <v>643</v>
      </c>
    </row>
    <row r="24" spans="1:29" ht="15" customHeight="1" x14ac:dyDescent="0.2">
      <c r="A24" s="7" t="s">
        <v>61</v>
      </c>
      <c r="B24" s="8">
        <v>475</v>
      </c>
      <c r="C24" s="8">
        <v>178</v>
      </c>
      <c r="D24" s="8">
        <v>25.6</v>
      </c>
      <c r="E24" s="8">
        <v>384</v>
      </c>
      <c r="F24" s="8">
        <v>17.100000000000001</v>
      </c>
      <c r="G24" s="8">
        <v>3.48</v>
      </c>
      <c r="H24" s="8">
        <v>22.5</v>
      </c>
      <c r="I24" s="8">
        <v>163</v>
      </c>
      <c r="J24" s="8">
        <v>128</v>
      </c>
      <c r="K24" s="8">
        <v>56480</v>
      </c>
      <c r="L24" s="8">
        <v>2380</v>
      </c>
      <c r="M24" s="8">
        <v>18.600000000000001</v>
      </c>
      <c r="N24" s="8">
        <v>1400</v>
      </c>
      <c r="O24" s="8">
        <v>2800</v>
      </c>
      <c r="P24" s="8">
        <v>2090</v>
      </c>
      <c r="Q24" s="8">
        <v>235</v>
      </c>
      <c r="R24" s="8">
        <v>3.6</v>
      </c>
      <c r="S24" s="8">
        <v>197.5</v>
      </c>
      <c r="T24" s="8">
        <v>352.5</v>
      </c>
      <c r="U24" s="8">
        <v>394.9</v>
      </c>
      <c r="V24" s="8">
        <v>270</v>
      </c>
      <c r="W24" s="8">
        <v>1067000</v>
      </c>
      <c r="X24" s="8">
        <v>24318</v>
      </c>
      <c r="Y24" s="8">
        <v>2.67</v>
      </c>
      <c r="Z24" s="8">
        <v>185</v>
      </c>
      <c r="AA24" s="8">
        <v>803</v>
      </c>
      <c r="AB24" s="8">
        <v>167</v>
      </c>
      <c r="AC24" s="8">
        <v>675</v>
      </c>
    </row>
    <row r="25" spans="1:29" ht="15" customHeight="1" x14ac:dyDescent="0.2">
      <c r="A25" s="7" t="s">
        <v>62</v>
      </c>
      <c r="B25" s="8">
        <v>500</v>
      </c>
      <c r="C25" s="8">
        <v>185</v>
      </c>
      <c r="D25" s="8">
        <v>27</v>
      </c>
      <c r="E25" s="8">
        <v>404</v>
      </c>
      <c r="F25" s="8">
        <v>18</v>
      </c>
      <c r="G25" s="8">
        <v>3.43</v>
      </c>
      <c r="H25" s="8">
        <v>22.4</v>
      </c>
      <c r="I25" s="8">
        <v>179</v>
      </c>
      <c r="J25" s="8">
        <v>141</v>
      </c>
      <c r="K25" s="8">
        <v>68740</v>
      </c>
      <c r="L25" s="8">
        <v>2750</v>
      </c>
      <c r="M25" s="8">
        <v>19.600000000000001</v>
      </c>
      <c r="N25" s="8">
        <v>1620</v>
      </c>
      <c r="O25" s="8">
        <v>3240</v>
      </c>
      <c r="P25" s="8">
        <v>2480</v>
      </c>
      <c r="Q25" s="8">
        <v>268</v>
      </c>
      <c r="R25" s="8">
        <v>3.72</v>
      </c>
      <c r="S25" s="8">
        <v>225.7</v>
      </c>
      <c r="T25" s="8">
        <v>402.2</v>
      </c>
      <c r="U25" s="8">
        <v>451.4</v>
      </c>
      <c r="V25" s="8">
        <v>329</v>
      </c>
      <c r="W25" s="8">
        <v>1403000</v>
      </c>
      <c r="X25" s="8">
        <v>24375</v>
      </c>
      <c r="Y25" s="8">
        <v>2.65</v>
      </c>
      <c r="Z25" s="8">
        <v>191</v>
      </c>
      <c r="AA25" s="8">
        <v>831</v>
      </c>
      <c r="AB25" s="8">
        <v>172</v>
      </c>
      <c r="AC25" s="8">
        <v>699</v>
      </c>
    </row>
    <row r="26" spans="1:29" ht="15" customHeight="1" x14ac:dyDescent="0.2">
      <c r="A26" s="7" t="s">
        <v>63</v>
      </c>
      <c r="B26" s="8">
        <v>550</v>
      </c>
      <c r="C26" s="8">
        <v>200</v>
      </c>
      <c r="D26" s="8">
        <v>30</v>
      </c>
      <c r="E26" s="8">
        <v>445</v>
      </c>
      <c r="F26" s="8">
        <v>19</v>
      </c>
      <c r="G26" s="8">
        <v>3.33</v>
      </c>
      <c r="H26" s="8">
        <v>23.4</v>
      </c>
      <c r="I26" s="8">
        <v>212</v>
      </c>
      <c r="J26" s="8">
        <v>166</v>
      </c>
      <c r="K26" s="8">
        <v>99180</v>
      </c>
      <c r="L26" s="8">
        <v>3610</v>
      </c>
      <c r="M26" s="8">
        <v>21.6</v>
      </c>
      <c r="N26" s="8">
        <v>2120</v>
      </c>
      <c r="O26" s="8">
        <v>4240</v>
      </c>
      <c r="P26" s="8">
        <v>3490</v>
      </c>
      <c r="Q26" s="8">
        <v>349</v>
      </c>
      <c r="R26" s="8">
        <v>4.0199999999999996</v>
      </c>
      <c r="S26" s="8">
        <v>292.3</v>
      </c>
      <c r="T26" s="8">
        <v>523.5</v>
      </c>
      <c r="U26" s="8">
        <v>584.6</v>
      </c>
      <c r="V26" s="8">
        <v>472</v>
      </c>
      <c r="W26" s="8">
        <v>2389000</v>
      </c>
      <c r="X26" s="8">
        <v>24188</v>
      </c>
      <c r="Y26" s="8">
        <v>2.69</v>
      </c>
      <c r="Z26" s="8">
        <v>207</v>
      </c>
      <c r="AA26" s="8">
        <v>892</v>
      </c>
      <c r="AB26" s="8">
        <v>186</v>
      </c>
      <c r="AC26" s="8">
        <v>750</v>
      </c>
    </row>
    <row r="27" spans="1:29" ht="15" customHeight="1" x14ac:dyDescent="0.2">
      <c r="A27" s="7" t="s">
        <v>64</v>
      </c>
      <c r="B27" s="8">
        <v>600</v>
      </c>
      <c r="C27" s="8">
        <v>215</v>
      </c>
      <c r="D27" s="8">
        <v>32.4</v>
      </c>
      <c r="E27" s="8">
        <v>485</v>
      </c>
      <c r="F27" s="8">
        <v>21.6</v>
      </c>
      <c r="G27" s="8">
        <v>3.32</v>
      </c>
      <c r="H27" s="8">
        <v>22.5</v>
      </c>
      <c r="I27" s="8">
        <v>254</v>
      </c>
      <c r="J27" s="8">
        <v>199</v>
      </c>
      <c r="K27" s="8">
        <v>139000</v>
      </c>
      <c r="L27" s="8">
        <v>4630</v>
      </c>
      <c r="M27" s="8">
        <v>23.4</v>
      </c>
      <c r="N27" s="8">
        <v>2730</v>
      </c>
      <c r="O27" s="8">
        <v>5460</v>
      </c>
      <c r="P27" s="8">
        <v>4670</v>
      </c>
      <c r="Q27" s="8">
        <v>434</v>
      </c>
      <c r="R27" s="8">
        <v>4.3</v>
      </c>
      <c r="S27" s="8">
        <v>368.4</v>
      </c>
      <c r="T27" s="8">
        <v>651.6</v>
      </c>
      <c r="U27" s="8">
        <v>736.7</v>
      </c>
      <c r="V27" s="8">
        <v>667</v>
      </c>
      <c r="W27" s="8">
        <v>3821000</v>
      </c>
      <c r="X27" s="8">
        <v>24544</v>
      </c>
      <c r="Y27" s="8">
        <v>2.64</v>
      </c>
      <c r="Z27" s="8">
        <v>221</v>
      </c>
      <c r="AA27" s="8">
        <v>967</v>
      </c>
      <c r="AB27" s="8">
        <v>199</v>
      </c>
      <c r="AC27" s="8">
        <v>814</v>
      </c>
    </row>
    <row r="28" spans="1:29" ht="15" customHeight="1" x14ac:dyDescent="0.2">
      <c r="A28" s="9" t="s">
        <v>65</v>
      </c>
      <c r="B28" s="10">
        <v>100</v>
      </c>
      <c r="C28" s="10">
        <v>100</v>
      </c>
      <c r="D28" s="10">
        <v>10</v>
      </c>
      <c r="E28" s="10">
        <v>56</v>
      </c>
      <c r="F28" s="10">
        <v>6</v>
      </c>
      <c r="G28" s="10">
        <v>5</v>
      </c>
      <c r="H28" s="10">
        <v>9.3000000000000007</v>
      </c>
      <c r="I28" s="10">
        <v>26</v>
      </c>
      <c r="J28" s="10">
        <v>20.399999999999999</v>
      </c>
      <c r="K28" s="10">
        <v>450</v>
      </c>
      <c r="L28" s="10">
        <v>89.9</v>
      </c>
      <c r="M28" s="10">
        <v>4.16</v>
      </c>
      <c r="N28" s="10">
        <v>52.1</v>
      </c>
      <c r="O28" s="10">
        <v>104</v>
      </c>
      <c r="P28" s="10">
        <v>167</v>
      </c>
      <c r="Q28" s="10">
        <v>33.5</v>
      </c>
      <c r="R28" s="10">
        <v>2.5299999999999998</v>
      </c>
      <c r="S28" s="10">
        <v>25.4</v>
      </c>
      <c r="T28" s="10">
        <v>50.3</v>
      </c>
      <c r="U28" s="10">
        <v>50.7</v>
      </c>
      <c r="V28" s="10">
        <v>7.24</v>
      </c>
      <c r="W28" s="10">
        <v>3375</v>
      </c>
      <c r="X28" s="10">
        <v>42134</v>
      </c>
      <c r="Y28" s="10">
        <v>0.21</v>
      </c>
      <c r="Z28" s="10">
        <v>130</v>
      </c>
      <c r="AA28" s="10">
        <v>916</v>
      </c>
      <c r="AB28" s="10">
        <v>117</v>
      </c>
      <c r="AC28" s="10">
        <v>823</v>
      </c>
    </row>
    <row r="29" spans="1:29" ht="15" customHeight="1" x14ac:dyDescent="0.2">
      <c r="A29" s="9" t="s">
        <v>66</v>
      </c>
      <c r="B29" s="10">
        <v>120</v>
      </c>
      <c r="C29" s="10">
        <v>120</v>
      </c>
      <c r="D29" s="10">
        <v>11</v>
      </c>
      <c r="E29" s="10">
        <v>74</v>
      </c>
      <c r="F29" s="10">
        <v>6.5</v>
      </c>
      <c r="G29" s="10">
        <v>5.45</v>
      </c>
      <c r="H29" s="10">
        <v>11.4</v>
      </c>
      <c r="I29" s="10">
        <v>34</v>
      </c>
      <c r="J29" s="10">
        <v>26.7</v>
      </c>
      <c r="K29" s="10">
        <v>864</v>
      </c>
      <c r="L29" s="10">
        <v>144</v>
      </c>
      <c r="M29" s="10">
        <v>5.04</v>
      </c>
      <c r="N29" s="10">
        <v>82.6</v>
      </c>
      <c r="O29" s="10">
        <v>165</v>
      </c>
      <c r="P29" s="10">
        <v>318</v>
      </c>
      <c r="Q29" s="10">
        <v>52.9</v>
      </c>
      <c r="R29" s="10">
        <v>3.06</v>
      </c>
      <c r="S29" s="10">
        <v>40.1</v>
      </c>
      <c r="T29" s="10">
        <v>79.400000000000006</v>
      </c>
      <c r="U29" s="10">
        <v>80.2</v>
      </c>
      <c r="V29" s="10">
        <v>11.5</v>
      </c>
      <c r="W29" s="10">
        <v>9410</v>
      </c>
      <c r="X29" s="10">
        <v>37978</v>
      </c>
      <c r="Y29" s="10">
        <v>0.31</v>
      </c>
      <c r="Z29" s="10">
        <v>157</v>
      </c>
      <c r="AA29" s="10">
        <v>1000</v>
      </c>
      <c r="AB29" s="10">
        <v>141</v>
      </c>
      <c r="AC29" s="10">
        <v>896</v>
      </c>
    </row>
    <row r="30" spans="1:29" ht="15" customHeight="1" x14ac:dyDescent="0.2">
      <c r="A30" s="9" t="s">
        <v>67</v>
      </c>
      <c r="B30" s="10">
        <v>140</v>
      </c>
      <c r="C30" s="10">
        <v>140</v>
      </c>
      <c r="D30" s="10">
        <v>12</v>
      </c>
      <c r="E30" s="10">
        <v>92</v>
      </c>
      <c r="F30" s="10">
        <v>7</v>
      </c>
      <c r="G30" s="10">
        <v>5.83</v>
      </c>
      <c r="H30" s="10">
        <v>13.1</v>
      </c>
      <c r="I30" s="10">
        <v>43</v>
      </c>
      <c r="J30" s="10">
        <v>33.700000000000003</v>
      </c>
      <c r="K30" s="10">
        <v>1510</v>
      </c>
      <c r="L30" s="10">
        <v>216</v>
      </c>
      <c r="M30" s="10">
        <v>5.93</v>
      </c>
      <c r="N30" s="10">
        <v>123</v>
      </c>
      <c r="O30" s="10">
        <v>246</v>
      </c>
      <c r="P30" s="10">
        <v>550</v>
      </c>
      <c r="Q30" s="10">
        <v>78.5</v>
      </c>
      <c r="R30" s="10">
        <v>3.58</v>
      </c>
      <c r="S30" s="10">
        <v>59.5</v>
      </c>
      <c r="T30" s="10">
        <v>118</v>
      </c>
      <c r="U30" s="10">
        <v>119</v>
      </c>
      <c r="V30" s="10">
        <v>17.5</v>
      </c>
      <c r="W30" s="10">
        <v>22480</v>
      </c>
      <c r="X30" s="10">
        <v>35010</v>
      </c>
      <c r="Y30" s="10">
        <v>0.42</v>
      </c>
      <c r="Z30" s="10">
        <v>184</v>
      </c>
      <c r="AA30" s="10">
        <v>1082</v>
      </c>
      <c r="AB30" s="10">
        <v>165</v>
      </c>
      <c r="AC30" s="10">
        <v>965</v>
      </c>
    </row>
    <row r="31" spans="1:29" ht="15" customHeight="1" x14ac:dyDescent="0.2">
      <c r="A31" s="9" t="s">
        <v>68</v>
      </c>
      <c r="B31" s="10">
        <v>160</v>
      </c>
      <c r="C31" s="10">
        <v>160</v>
      </c>
      <c r="D31" s="10">
        <v>13</v>
      </c>
      <c r="E31" s="10">
        <v>104</v>
      </c>
      <c r="F31" s="10">
        <v>8</v>
      </c>
      <c r="G31" s="10">
        <v>6.15</v>
      </c>
      <c r="H31" s="10">
        <v>13</v>
      </c>
      <c r="I31" s="10">
        <v>54.3</v>
      </c>
      <c r="J31" s="10">
        <v>42.6</v>
      </c>
      <c r="K31" s="10">
        <v>2490</v>
      </c>
      <c r="L31" s="10">
        <v>311</v>
      </c>
      <c r="M31" s="10">
        <v>6.77</v>
      </c>
      <c r="N31" s="10">
        <v>177</v>
      </c>
      <c r="O31" s="10">
        <v>354</v>
      </c>
      <c r="P31" s="10">
        <v>889</v>
      </c>
      <c r="Q31" s="10">
        <v>111</v>
      </c>
      <c r="R31" s="10">
        <v>4.05</v>
      </c>
      <c r="S31" s="10">
        <v>84.3</v>
      </c>
      <c r="T31" s="10">
        <v>167</v>
      </c>
      <c r="U31" s="10">
        <v>169</v>
      </c>
      <c r="V31" s="10">
        <v>25.7</v>
      </c>
      <c r="W31" s="10">
        <v>47940</v>
      </c>
      <c r="X31" s="10">
        <v>33170</v>
      </c>
      <c r="Y31" s="10">
        <v>0.53</v>
      </c>
      <c r="Z31" s="10">
        <v>208</v>
      </c>
      <c r="AA31" s="10">
        <v>1163</v>
      </c>
      <c r="AB31" s="10">
        <v>187</v>
      </c>
      <c r="AC31" s="10">
        <v>1035</v>
      </c>
    </row>
    <row r="32" spans="1:29" ht="15" customHeight="1" x14ac:dyDescent="0.2">
      <c r="A32" s="9" t="s">
        <v>69</v>
      </c>
      <c r="B32" s="10">
        <v>180</v>
      </c>
      <c r="C32" s="10">
        <v>180</v>
      </c>
      <c r="D32" s="10">
        <v>14</v>
      </c>
      <c r="E32" s="10">
        <v>122</v>
      </c>
      <c r="F32" s="10">
        <v>8.5</v>
      </c>
      <c r="G32" s="10">
        <v>6.43</v>
      </c>
      <c r="H32" s="10">
        <v>14.4</v>
      </c>
      <c r="I32" s="10">
        <v>65.3</v>
      </c>
      <c r="J32" s="10">
        <v>51.2</v>
      </c>
      <c r="K32" s="10">
        <v>3830</v>
      </c>
      <c r="L32" s="10">
        <v>426</v>
      </c>
      <c r="M32" s="10">
        <v>7.66</v>
      </c>
      <c r="N32" s="10">
        <v>241</v>
      </c>
      <c r="O32" s="10">
        <v>482</v>
      </c>
      <c r="P32" s="10">
        <v>1360</v>
      </c>
      <c r="Q32" s="10">
        <v>151</v>
      </c>
      <c r="R32" s="10">
        <v>4.5599999999999996</v>
      </c>
      <c r="S32" s="10">
        <v>115</v>
      </c>
      <c r="T32" s="10">
        <v>227</v>
      </c>
      <c r="U32" s="10">
        <v>230</v>
      </c>
      <c r="V32" s="10">
        <v>36</v>
      </c>
      <c r="W32" s="10">
        <v>93750</v>
      </c>
      <c r="X32" s="10">
        <v>31434</v>
      </c>
      <c r="Y32" s="10">
        <v>0.65</v>
      </c>
      <c r="Z32" s="10">
        <v>235</v>
      </c>
      <c r="AA32" s="10">
        <v>1248</v>
      </c>
      <c r="AB32" s="10">
        <v>211</v>
      </c>
      <c r="AC32" s="10">
        <v>1106</v>
      </c>
    </row>
    <row r="33" spans="1:29" ht="15" customHeight="1" x14ac:dyDescent="0.2">
      <c r="A33" s="9" t="s">
        <v>70</v>
      </c>
      <c r="B33" s="10">
        <v>200</v>
      </c>
      <c r="C33" s="10">
        <v>200</v>
      </c>
      <c r="D33" s="10">
        <v>15</v>
      </c>
      <c r="E33" s="10">
        <v>134</v>
      </c>
      <c r="F33" s="10">
        <v>9</v>
      </c>
      <c r="G33" s="10">
        <v>6.67</v>
      </c>
      <c r="H33" s="10">
        <v>14.9</v>
      </c>
      <c r="I33" s="10">
        <v>78.099999999999994</v>
      </c>
      <c r="J33" s="10">
        <v>61.3</v>
      </c>
      <c r="K33" s="10">
        <v>5700</v>
      </c>
      <c r="L33" s="10">
        <v>570</v>
      </c>
      <c r="M33" s="10">
        <v>8.5399999999999991</v>
      </c>
      <c r="N33" s="10">
        <v>321</v>
      </c>
      <c r="O33" s="10">
        <v>642</v>
      </c>
      <c r="P33" s="10">
        <v>2000</v>
      </c>
      <c r="Q33" s="10">
        <v>200</v>
      </c>
      <c r="R33" s="10">
        <v>5.0599999999999996</v>
      </c>
      <c r="S33" s="10">
        <v>152</v>
      </c>
      <c r="T33" s="10">
        <v>300</v>
      </c>
      <c r="U33" s="10">
        <v>303</v>
      </c>
      <c r="V33" s="10">
        <v>49.1</v>
      </c>
      <c r="W33" s="10">
        <v>171490</v>
      </c>
      <c r="X33" s="10">
        <v>29998</v>
      </c>
      <c r="Y33" s="10">
        <v>0.77</v>
      </c>
      <c r="Z33" s="10">
        <v>260</v>
      </c>
      <c r="AA33" s="10">
        <v>1326</v>
      </c>
      <c r="AB33" s="10">
        <v>234</v>
      </c>
      <c r="AC33" s="10">
        <v>1171</v>
      </c>
    </row>
    <row r="34" spans="1:29" ht="15" customHeight="1" x14ac:dyDescent="0.2">
      <c r="A34" s="9" t="s">
        <v>71</v>
      </c>
      <c r="B34" s="10">
        <v>220</v>
      </c>
      <c r="C34" s="10">
        <v>220</v>
      </c>
      <c r="D34" s="10">
        <v>16</v>
      </c>
      <c r="E34" s="10">
        <v>152</v>
      </c>
      <c r="F34" s="10">
        <v>9.5</v>
      </c>
      <c r="G34" s="10">
        <v>6.88</v>
      </c>
      <c r="H34" s="10">
        <v>16</v>
      </c>
      <c r="I34" s="10">
        <v>91</v>
      </c>
      <c r="J34" s="10">
        <v>71.5</v>
      </c>
      <c r="K34" s="10">
        <v>8090</v>
      </c>
      <c r="L34" s="10">
        <v>736</v>
      </c>
      <c r="M34" s="10">
        <v>9.43</v>
      </c>
      <c r="N34" s="10">
        <v>414</v>
      </c>
      <c r="O34" s="10">
        <v>828</v>
      </c>
      <c r="P34" s="10">
        <v>2840</v>
      </c>
      <c r="Q34" s="10">
        <v>258</v>
      </c>
      <c r="R34" s="10">
        <v>5.59</v>
      </c>
      <c r="S34" s="10">
        <v>196</v>
      </c>
      <c r="T34" s="10">
        <v>387</v>
      </c>
      <c r="U34" s="10">
        <v>391</v>
      </c>
      <c r="V34" s="10">
        <v>65.400000000000006</v>
      </c>
      <c r="W34" s="10">
        <v>295400</v>
      </c>
      <c r="X34" s="10">
        <v>28943</v>
      </c>
      <c r="Y34" s="10">
        <v>0.88</v>
      </c>
      <c r="Z34" s="10">
        <v>287</v>
      </c>
      <c r="AA34" s="10">
        <v>1417</v>
      </c>
      <c r="AB34" s="10">
        <v>258</v>
      </c>
      <c r="AC34" s="10">
        <v>1247</v>
      </c>
    </row>
    <row r="35" spans="1:29" ht="15" customHeight="1" x14ac:dyDescent="0.2">
      <c r="A35" s="9" t="s">
        <v>72</v>
      </c>
      <c r="B35" s="10">
        <v>240</v>
      </c>
      <c r="C35" s="10">
        <v>240</v>
      </c>
      <c r="D35" s="10">
        <v>17</v>
      </c>
      <c r="E35" s="10">
        <v>164</v>
      </c>
      <c r="F35" s="10">
        <v>10</v>
      </c>
      <c r="G35" s="10">
        <v>7.06</v>
      </c>
      <c r="H35" s="10">
        <v>16.399999999999999</v>
      </c>
      <c r="I35" s="10">
        <v>106</v>
      </c>
      <c r="J35" s="10">
        <v>83.2</v>
      </c>
      <c r="K35" s="10">
        <v>11260</v>
      </c>
      <c r="L35" s="10">
        <v>938</v>
      </c>
      <c r="M35" s="10">
        <v>10.3</v>
      </c>
      <c r="N35" s="10">
        <v>427</v>
      </c>
      <c r="O35" s="10">
        <v>1054</v>
      </c>
      <c r="P35" s="10">
        <v>3920</v>
      </c>
      <c r="Q35" s="10">
        <v>327</v>
      </c>
      <c r="R35" s="10">
        <v>6.08</v>
      </c>
      <c r="S35" s="10">
        <v>247</v>
      </c>
      <c r="T35" s="10">
        <v>491</v>
      </c>
      <c r="U35" s="10">
        <v>495</v>
      </c>
      <c r="V35" s="10">
        <v>85.5</v>
      </c>
      <c r="W35" s="10">
        <v>486900</v>
      </c>
      <c r="X35" s="10">
        <v>28011</v>
      </c>
      <c r="Y35" s="10">
        <v>1</v>
      </c>
      <c r="Z35" s="10">
        <v>313</v>
      </c>
      <c r="AA35" s="10">
        <v>1498</v>
      </c>
      <c r="AB35" s="10">
        <v>281</v>
      </c>
      <c r="AC35" s="10">
        <v>1313</v>
      </c>
    </row>
    <row r="36" spans="1:29" ht="15" customHeight="1" x14ac:dyDescent="0.2">
      <c r="A36" s="9" t="s">
        <v>73</v>
      </c>
      <c r="B36" s="10">
        <v>260</v>
      </c>
      <c r="C36" s="10">
        <v>260</v>
      </c>
      <c r="D36" s="10">
        <v>17.5</v>
      </c>
      <c r="E36" s="10">
        <v>177</v>
      </c>
      <c r="F36" s="10">
        <v>10</v>
      </c>
      <c r="G36" s="10">
        <v>7.43</v>
      </c>
      <c r="H36" s="10">
        <v>17.7</v>
      </c>
      <c r="I36" s="10">
        <v>118</v>
      </c>
      <c r="J36" s="10">
        <v>93</v>
      </c>
      <c r="K36" s="10">
        <v>14920</v>
      </c>
      <c r="L36" s="10">
        <v>1150</v>
      </c>
      <c r="M36" s="10">
        <v>11.2</v>
      </c>
      <c r="N36" s="10">
        <v>641</v>
      </c>
      <c r="O36" s="10">
        <v>1282</v>
      </c>
      <c r="P36" s="10">
        <v>5130</v>
      </c>
      <c r="Q36" s="10">
        <v>395</v>
      </c>
      <c r="R36" s="10">
        <v>6.59</v>
      </c>
      <c r="S36" s="10">
        <v>299</v>
      </c>
      <c r="T36" s="10">
        <v>593</v>
      </c>
      <c r="U36" s="10">
        <v>597</v>
      </c>
      <c r="V36" s="10">
        <v>100</v>
      </c>
      <c r="W36" s="10">
        <v>753700</v>
      </c>
      <c r="X36" s="10">
        <v>26125</v>
      </c>
      <c r="Y36" s="10">
        <v>1.29</v>
      </c>
      <c r="Z36" s="10">
        <v>339</v>
      </c>
      <c r="AA36" s="10">
        <v>1527</v>
      </c>
      <c r="AB36" s="10">
        <v>305</v>
      </c>
      <c r="AC36" s="10">
        <v>1328</v>
      </c>
    </row>
    <row r="37" spans="1:29" ht="15" customHeight="1" x14ac:dyDescent="0.2">
      <c r="A37" s="9" t="s">
        <v>74</v>
      </c>
      <c r="B37" s="10">
        <v>280</v>
      </c>
      <c r="C37" s="10">
        <v>280</v>
      </c>
      <c r="D37" s="10">
        <v>18</v>
      </c>
      <c r="E37" s="10">
        <v>196</v>
      </c>
      <c r="F37" s="10">
        <v>10.5</v>
      </c>
      <c r="G37" s="10">
        <v>7.78</v>
      </c>
      <c r="H37" s="10">
        <v>18.7</v>
      </c>
      <c r="I37" s="10">
        <v>131</v>
      </c>
      <c r="J37" s="10">
        <v>103</v>
      </c>
      <c r="K37" s="10">
        <v>19270</v>
      </c>
      <c r="L37" s="10">
        <v>1380</v>
      </c>
      <c r="M37" s="10">
        <v>12.1</v>
      </c>
      <c r="N37" s="10">
        <v>767</v>
      </c>
      <c r="O37" s="10">
        <v>1534</v>
      </c>
      <c r="P37" s="10">
        <v>6590</v>
      </c>
      <c r="Q37" s="10">
        <v>471</v>
      </c>
      <c r="R37" s="10">
        <v>7.09</v>
      </c>
      <c r="S37" s="10">
        <v>356</v>
      </c>
      <c r="T37" s="10">
        <v>707</v>
      </c>
      <c r="U37" s="10">
        <v>712</v>
      </c>
      <c r="V37" s="10">
        <v>118</v>
      </c>
      <c r="W37" s="10">
        <v>1430000</v>
      </c>
      <c r="X37" s="10">
        <v>24898</v>
      </c>
      <c r="Y37" s="10">
        <v>1.98</v>
      </c>
      <c r="Z37" s="10">
        <v>365</v>
      </c>
      <c r="AA37" s="10">
        <v>1593</v>
      </c>
      <c r="AB37" s="10">
        <v>328</v>
      </c>
      <c r="AC37" s="10">
        <v>1362</v>
      </c>
    </row>
    <row r="38" spans="1:29" ht="15" customHeight="1" x14ac:dyDescent="0.2">
      <c r="A38" s="9" t="s">
        <v>75</v>
      </c>
      <c r="B38" s="10">
        <v>300</v>
      </c>
      <c r="C38" s="10">
        <v>300</v>
      </c>
      <c r="D38" s="10">
        <v>19</v>
      </c>
      <c r="E38" s="10">
        <v>208</v>
      </c>
      <c r="F38" s="10">
        <v>11</v>
      </c>
      <c r="G38" s="10">
        <v>7.89</v>
      </c>
      <c r="H38" s="10">
        <v>18.899999999999999</v>
      </c>
      <c r="I38" s="10">
        <v>149</v>
      </c>
      <c r="J38" s="10">
        <v>117</v>
      </c>
      <c r="K38" s="10">
        <v>25170</v>
      </c>
      <c r="L38" s="10">
        <v>1680</v>
      </c>
      <c r="M38" s="10">
        <v>13</v>
      </c>
      <c r="N38" s="10">
        <v>934</v>
      </c>
      <c r="O38" s="10">
        <v>1868</v>
      </c>
      <c r="P38" s="10">
        <v>8560</v>
      </c>
      <c r="Q38" s="10">
        <v>571</v>
      </c>
      <c r="R38" s="10">
        <v>7.58</v>
      </c>
      <c r="S38" s="10">
        <v>431</v>
      </c>
      <c r="T38" s="10">
        <v>857</v>
      </c>
      <c r="U38" s="10">
        <v>863</v>
      </c>
      <c r="V38" s="10">
        <v>149</v>
      </c>
      <c r="W38" s="10">
        <v>1688000</v>
      </c>
      <c r="X38" s="10">
        <v>24465</v>
      </c>
      <c r="Y38" s="10">
        <v>1.69</v>
      </c>
      <c r="Z38" s="10">
        <v>390</v>
      </c>
      <c r="AA38" s="10">
        <v>1661</v>
      </c>
      <c r="AB38" s="10">
        <v>351</v>
      </c>
      <c r="AC38" s="10">
        <v>1430</v>
      </c>
    </row>
    <row r="39" spans="1:29" ht="15" customHeight="1" x14ac:dyDescent="0.2">
      <c r="A39" s="9" t="s">
        <v>76</v>
      </c>
      <c r="B39" s="10">
        <v>320</v>
      </c>
      <c r="C39" s="10">
        <v>300</v>
      </c>
      <c r="D39" s="10">
        <v>20.5</v>
      </c>
      <c r="E39" s="10">
        <v>225</v>
      </c>
      <c r="F39" s="10">
        <v>11.5</v>
      </c>
      <c r="G39" s="10">
        <v>7.32</v>
      </c>
      <c r="H39" s="10">
        <v>19.600000000000001</v>
      </c>
      <c r="I39" s="10">
        <v>161</v>
      </c>
      <c r="J39" s="10">
        <v>127</v>
      </c>
      <c r="K39" s="10">
        <v>30820</v>
      </c>
      <c r="L39" s="10">
        <v>1930</v>
      </c>
      <c r="M39" s="10">
        <v>13.8</v>
      </c>
      <c r="N39" s="10">
        <v>1070</v>
      </c>
      <c r="O39" s="10">
        <v>2140</v>
      </c>
      <c r="P39" s="10">
        <v>9240</v>
      </c>
      <c r="Q39" s="10">
        <v>616</v>
      </c>
      <c r="R39" s="10">
        <v>7.58</v>
      </c>
      <c r="S39" s="10">
        <v>466</v>
      </c>
      <c r="T39" s="10">
        <v>924</v>
      </c>
      <c r="U39" s="10">
        <v>932</v>
      </c>
      <c r="V39" s="10">
        <v>186</v>
      </c>
      <c r="W39" s="10">
        <v>2069000</v>
      </c>
      <c r="X39" s="10">
        <v>24779</v>
      </c>
      <c r="Y39" s="10">
        <v>1.61</v>
      </c>
      <c r="Z39" s="10">
        <v>389</v>
      </c>
      <c r="AA39" s="10">
        <v>1678</v>
      </c>
      <c r="AB39" s="10">
        <v>350</v>
      </c>
      <c r="AC39" s="10">
        <v>1447</v>
      </c>
    </row>
    <row r="40" spans="1:29" ht="15" customHeight="1" x14ac:dyDescent="0.2">
      <c r="A40" s="9" t="s">
        <v>77</v>
      </c>
      <c r="B40" s="10">
        <v>340</v>
      </c>
      <c r="C40" s="10">
        <v>300</v>
      </c>
      <c r="D40" s="10">
        <v>21.5</v>
      </c>
      <c r="E40" s="10">
        <v>243</v>
      </c>
      <c r="F40" s="10">
        <v>12</v>
      </c>
      <c r="G40" s="10">
        <v>6.98</v>
      </c>
      <c r="H40" s="10">
        <v>20.3</v>
      </c>
      <c r="I40" s="10">
        <v>171</v>
      </c>
      <c r="J40" s="10">
        <v>134</v>
      </c>
      <c r="K40" s="10">
        <v>36660</v>
      </c>
      <c r="L40" s="10">
        <v>2160</v>
      </c>
      <c r="M40" s="10">
        <v>14.6</v>
      </c>
      <c r="N40" s="10">
        <v>1200</v>
      </c>
      <c r="O40" s="10">
        <v>2400</v>
      </c>
      <c r="P40" s="10">
        <v>9690</v>
      </c>
      <c r="Q40" s="10">
        <v>646</v>
      </c>
      <c r="R40" s="10">
        <v>7.53</v>
      </c>
      <c r="S40" s="10">
        <v>489</v>
      </c>
      <c r="T40" s="10">
        <v>969</v>
      </c>
      <c r="U40" s="10">
        <v>978</v>
      </c>
      <c r="V40" s="10">
        <v>216</v>
      </c>
      <c r="W40" s="10">
        <v>2454000</v>
      </c>
      <c r="X40" s="10">
        <v>24553</v>
      </c>
      <c r="Y40" s="10">
        <v>1.7</v>
      </c>
      <c r="Z40" s="10">
        <v>387</v>
      </c>
      <c r="AA40" s="10">
        <v>1656</v>
      </c>
      <c r="AB40" s="10">
        <v>348</v>
      </c>
      <c r="AC40" s="10">
        <v>1425</v>
      </c>
    </row>
    <row r="41" spans="1:29" ht="15" customHeight="1" x14ac:dyDescent="0.2">
      <c r="A41" s="9" t="s">
        <v>78</v>
      </c>
      <c r="B41" s="10">
        <v>360</v>
      </c>
      <c r="C41" s="10">
        <v>300</v>
      </c>
      <c r="D41" s="10">
        <v>22.5</v>
      </c>
      <c r="E41" s="10">
        <v>261</v>
      </c>
      <c r="F41" s="10">
        <v>12.5</v>
      </c>
      <c r="G41" s="10">
        <v>6.67</v>
      </c>
      <c r="H41" s="10">
        <v>20.9</v>
      </c>
      <c r="I41" s="10">
        <v>181</v>
      </c>
      <c r="J41" s="10">
        <v>142</v>
      </c>
      <c r="K41" s="10">
        <v>43190</v>
      </c>
      <c r="L41" s="10">
        <v>2400</v>
      </c>
      <c r="M41" s="10">
        <v>15.4</v>
      </c>
      <c r="N41" s="10">
        <v>1340</v>
      </c>
      <c r="O41" s="10">
        <v>2680</v>
      </c>
      <c r="P41" s="10">
        <v>10140</v>
      </c>
      <c r="Q41" s="10">
        <v>676</v>
      </c>
      <c r="R41" s="10">
        <v>7.48</v>
      </c>
      <c r="S41" s="10">
        <v>512</v>
      </c>
      <c r="T41" s="10">
        <v>1014</v>
      </c>
      <c r="U41" s="10">
        <v>1025</v>
      </c>
      <c r="V41" s="10">
        <v>248</v>
      </c>
      <c r="W41" s="10">
        <v>2883000</v>
      </c>
      <c r="X41" s="10">
        <v>24383</v>
      </c>
      <c r="Y41" s="10">
        <v>1.78</v>
      </c>
      <c r="Z41" s="10">
        <v>385</v>
      </c>
      <c r="AA41" s="10">
        <v>1639</v>
      </c>
      <c r="AB41" s="10">
        <v>346</v>
      </c>
      <c r="AC41" s="10">
        <v>1407</v>
      </c>
    </row>
    <row r="42" spans="1:29" ht="15" customHeight="1" x14ac:dyDescent="0.2">
      <c r="A42" s="9" t="s">
        <v>79</v>
      </c>
      <c r="B42" s="10">
        <v>400</v>
      </c>
      <c r="C42" s="10">
        <v>300</v>
      </c>
      <c r="D42" s="10">
        <v>24</v>
      </c>
      <c r="E42" s="10">
        <v>298</v>
      </c>
      <c r="F42" s="10">
        <v>13.5</v>
      </c>
      <c r="G42" s="10">
        <v>6.25</v>
      </c>
      <c r="H42" s="10">
        <v>22.1</v>
      </c>
      <c r="I42" s="10">
        <v>198</v>
      </c>
      <c r="J42" s="10">
        <v>155</v>
      </c>
      <c r="K42" s="10">
        <v>57680</v>
      </c>
      <c r="L42" s="10">
        <v>2880</v>
      </c>
      <c r="M42" s="10">
        <v>17.100000000000001</v>
      </c>
      <c r="N42" s="10">
        <v>1620</v>
      </c>
      <c r="O42" s="10">
        <v>3240</v>
      </c>
      <c r="P42" s="10">
        <v>10820</v>
      </c>
      <c r="Q42" s="10">
        <v>721</v>
      </c>
      <c r="R42" s="10">
        <v>7.39</v>
      </c>
      <c r="S42" s="10">
        <v>548</v>
      </c>
      <c r="T42" s="10">
        <v>1082</v>
      </c>
      <c r="U42" s="10">
        <v>1096</v>
      </c>
      <c r="V42" s="10">
        <v>305</v>
      </c>
      <c r="W42" s="10">
        <v>3817000</v>
      </c>
      <c r="X42" s="10">
        <v>23567</v>
      </c>
      <c r="Y42" s="10">
        <v>2.11</v>
      </c>
      <c r="Z42" s="10">
        <v>380</v>
      </c>
      <c r="AA42" s="10">
        <v>1577</v>
      </c>
      <c r="AB42" s="10">
        <v>342</v>
      </c>
      <c r="AC42" s="10">
        <v>1343</v>
      </c>
    </row>
    <row r="43" spans="1:29" ht="15" customHeight="1" x14ac:dyDescent="0.2">
      <c r="A43" s="9" t="s">
        <v>80</v>
      </c>
      <c r="B43" s="10">
        <v>450</v>
      </c>
      <c r="C43" s="10">
        <v>300</v>
      </c>
      <c r="D43" s="10">
        <v>26</v>
      </c>
      <c r="E43" s="10">
        <v>344</v>
      </c>
      <c r="F43" s="10">
        <v>14</v>
      </c>
      <c r="G43" s="10">
        <v>5.77</v>
      </c>
      <c r="H43" s="10">
        <v>24.6</v>
      </c>
      <c r="I43" s="10">
        <v>218</v>
      </c>
      <c r="J43" s="10">
        <v>171</v>
      </c>
      <c r="K43" s="10">
        <v>79890</v>
      </c>
      <c r="L43" s="10">
        <v>3550</v>
      </c>
      <c r="M43" s="10">
        <v>19.100000000000001</v>
      </c>
      <c r="N43" s="10">
        <v>1990</v>
      </c>
      <c r="O43" s="10">
        <v>3980</v>
      </c>
      <c r="P43" s="10">
        <v>11720</v>
      </c>
      <c r="Q43" s="10">
        <v>781</v>
      </c>
      <c r="R43" s="10">
        <v>7.33</v>
      </c>
      <c r="S43" s="10">
        <v>595</v>
      </c>
      <c r="T43" s="10">
        <v>1172</v>
      </c>
      <c r="U43" s="10">
        <v>1190</v>
      </c>
      <c r="V43" s="10">
        <v>388</v>
      </c>
      <c r="W43" s="10">
        <v>5258000</v>
      </c>
      <c r="X43" s="10">
        <v>22612</v>
      </c>
      <c r="Y43" s="10">
        <v>2.52</v>
      </c>
      <c r="Z43" s="10">
        <v>377</v>
      </c>
      <c r="AA43" s="10">
        <v>1515</v>
      </c>
      <c r="AB43" s="10">
        <v>339</v>
      </c>
      <c r="AC43" s="10">
        <v>1278</v>
      </c>
    </row>
    <row r="44" spans="1:29" ht="15" customHeight="1" x14ac:dyDescent="0.2">
      <c r="A44" s="9" t="s">
        <v>81</v>
      </c>
      <c r="B44" s="10">
        <v>500</v>
      </c>
      <c r="C44" s="10">
        <v>300</v>
      </c>
      <c r="D44" s="10">
        <v>28</v>
      </c>
      <c r="E44" s="10">
        <v>390</v>
      </c>
      <c r="F44" s="10">
        <v>14.5</v>
      </c>
      <c r="G44" s="10">
        <v>5.36</v>
      </c>
      <c r="H44" s="10">
        <v>26.9</v>
      </c>
      <c r="I44" s="10">
        <v>239</v>
      </c>
      <c r="J44" s="10">
        <v>187</v>
      </c>
      <c r="K44" s="10">
        <v>107200</v>
      </c>
      <c r="L44" s="10">
        <v>4290</v>
      </c>
      <c r="M44" s="10">
        <v>21.2</v>
      </c>
      <c r="N44" s="10">
        <v>2410</v>
      </c>
      <c r="O44" s="10">
        <v>4820</v>
      </c>
      <c r="P44" s="10">
        <v>12620</v>
      </c>
      <c r="Q44" s="10">
        <v>842</v>
      </c>
      <c r="R44" s="10">
        <v>7.27</v>
      </c>
      <c r="S44" s="10">
        <v>642</v>
      </c>
      <c r="T44" s="10">
        <v>1263</v>
      </c>
      <c r="U44" s="10">
        <v>1283</v>
      </c>
      <c r="V44" s="10">
        <v>484</v>
      </c>
      <c r="W44" s="10">
        <v>7018000</v>
      </c>
      <c r="X44" s="10">
        <v>21887</v>
      </c>
      <c r="Y44" s="10">
        <v>2.93</v>
      </c>
      <c r="Z44" s="10">
        <v>374</v>
      </c>
      <c r="AA44" s="10">
        <v>1467</v>
      </c>
      <c r="AB44" s="10">
        <v>336</v>
      </c>
      <c r="AC44" s="10">
        <v>1226</v>
      </c>
    </row>
    <row r="45" spans="1:29" ht="15" customHeight="1" x14ac:dyDescent="0.2">
      <c r="A45" s="9" t="s">
        <v>82</v>
      </c>
      <c r="B45" s="10">
        <v>550</v>
      </c>
      <c r="C45" s="10">
        <v>300</v>
      </c>
      <c r="D45" s="10">
        <v>29</v>
      </c>
      <c r="E45" s="10">
        <v>438</v>
      </c>
      <c r="F45" s="10">
        <v>15</v>
      </c>
      <c r="G45" s="10">
        <v>5.17</v>
      </c>
      <c r="H45" s="10">
        <v>29.2</v>
      </c>
      <c r="I45" s="10">
        <v>254</v>
      </c>
      <c r="J45" s="10">
        <v>199</v>
      </c>
      <c r="K45" s="10">
        <v>136700</v>
      </c>
      <c r="L45" s="10">
        <v>4970</v>
      </c>
      <c r="M45" s="10">
        <v>23.2</v>
      </c>
      <c r="N45" s="10">
        <v>2800</v>
      </c>
      <c r="O45" s="10">
        <v>5600</v>
      </c>
      <c r="P45" s="10">
        <v>13080</v>
      </c>
      <c r="Q45" s="10">
        <v>872</v>
      </c>
      <c r="R45" s="10">
        <v>7.18</v>
      </c>
      <c r="S45" s="10">
        <v>666</v>
      </c>
      <c r="T45" s="10">
        <v>1308</v>
      </c>
      <c r="U45" s="10">
        <v>1333</v>
      </c>
      <c r="V45" s="10">
        <v>543</v>
      </c>
      <c r="W45" s="10">
        <v>8856000</v>
      </c>
      <c r="X45" s="10">
        <v>20629</v>
      </c>
      <c r="Y45" s="10">
        <v>3.81</v>
      </c>
      <c r="Z45" s="10">
        <v>369</v>
      </c>
      <c r="AA45" s="10">
        <v>1390</v>
      </c>
      <c r="AB45" s="10">
        <v>332</v>
      </c>
      <c r="AC45" s="10">
        <v>1141</v>
      </c>
    </row>
    <row r="46" spans="1:29" ht="15" customHeight="1" x14ac:dyDescent="0.2">
      <c r="A46" s="9" t="s">
        <v>83</v>
      </c>
      <c r="B46" s="10">
        <v>600</v>
      </c>
      <c r="C46" s="10">
        <v>300</v>
      </c>
      <c r="D46" s="10">
        <v>30</v>
      </c>
      <c r="E46" s="10">
        <v>486</v>
      </c>
      <c r="F46" s="10">
        <v>15.5</v>
      </c>
      <c r="G46" s="10">
        <v>5</v>
      </c>
      <c r="H46" s="10">
        <v>31.4</v>
      </c>
      <c r="I46" s="10">
        <v>270</v>
      </c>
      <c r="J46" s="10">
        <v>212</v>
      </c>
      <c r="K46" s="10">
        <v>171000</v>
      </c>
      <c r="L46" s="10">
        <v>5700</v>
      </c>
      <c r="M46" s="10">
        <v>25.2</v>
      </c>
      <c r="N46" s="10">
        <v>3210</v>
      </c>
      <c r="O46" s="10">
        <v>6420</v>
      </c>
      <c r="P46" s="10">
        <v>13530</v>
      </c>
      <c r="Q46" s="10">
        <v>902</v>
      </c>
      <c r="R46" s="10">
        <v>7.08</v>
      </c>
      <c r="S46" s="10">
        <v>691</v>
      </c>
      <c r="T46" s="10">
        <v>1353</v>
      </c>
      <c r="U46" s="10">
        <v>1382</v>
      </c>
      <c r="V46" s="10">
        <v>607</v>
      </c>
      <c r="W46" s="10">
        <v>10965000</v>
      </c>
      <c r="X46" s="10">
        <v>19605</v>
      </c>
      <c r="Y46" s="10">
        <v>4.8</v>
      </c>
      <c r="Z46" s="10">
        <v>364</v>
      </c>
      <c r="AA46" s="10">
        <v>1328</v>
      </c>
      <c r="AB46" s="10">
        <v>327</v>
      </c>
      <c r="AC46" s="10">
        <v>1070</v>
      </c>
    </row>
    <row r="47" spans="1:29" ht="15" customHeight="1" x14ac:dyDescent="0.2">
      <c r="A47" s="9" t="s">
        <v>84</v>
      </c>
      <c r="B47" s="10">
        <v>650</v>
      </c>
      <c r="C47" s="10">
        <v>300</v>
      </c>
      <c r="D47" s="10">
        <v>31</v>
      </c>
      <c r="E47" s="10">
        <v>534</v>
      </c>
      <c r="F47" s="10">
        <v>16</v>
      </c>
      <c r="G47" s="10">
        <v>4.84</v>
      </c>
      <c r="H47" s="10">
        <v>33.4</v>
      </c>
      <c r="I47" s="10">
        <v>286</v>
      </c>
      <c r="J47" s="10">
        <v>225</v>
      </c>
      <c r="K47" s="10">
        <v>210600</v>
      </c>
      <c r="L47" s="10">
        <v>6480</v>
      </c>
      <c r="M47" s="10">
        <v>27.1</v>
      </c>
      <c r="N47" s="10">
        <v>3660</v>
      </c>
      <c r="O47" s="10">
        <v>7320</v>
      </c>
      <c r="P47" s="10">
        <v>13980</v>
      </c>
      <c r="Q47" s="10">
        <v>932</v>
      </c>
      <c r="R47" s="10">
        <v>6.99</v>
      </c>
      <c r="S47" s="10">
        <v>716</v>
      </c>
      <c r="T47" s="10">
        <v>1398</v>
      </c>
      <c r="U47" s="10">
        <v>1433</v>
      </c>
      <c r="V47" s="10">
        <v>676</v>
      </c>
      <c r="W47" s="10">
        <v>13363000</v>
      </c>
      <c r="X47" s="10">
        <v>18731</v>
      </c>
      <c r="Y47" s="10">
        <v>5.89</v>
      </c>
      <c r="Z47" s="10">
        <v>359</v>
      </c>
      <c r="AA47" s="10">
        <v>1277</v>
      </c>
      <c r="AB47" s="10">
        <v>323</v>
      </c>
      <c r="AC47" s="10">
        <v>1010</v>
      </c>
    </row>
    <row r="48" spans="1:29" ht="15" customHeight="1" x14ac:dyDescent="0.2">
      <c r="A48" s="9" t="s">
        <v>85</v>
      </c>
      <c r="B48" s="10">
        <v>700</v>
      </c>
      <c r="C48" s="10">
        <v>300</v>
      </c>
      <c r="D48" s="10">
        <v>32</v>
      </c>
      <c r="E48" s="10">
        <v>582</v>
      </c>
      <c r="F48" s="10">
        <v>17</v>
      </c>
      <c r="G48" s="10">
        <v>4.6900000000000004</v>
      </c>
      <c r="H48" s="10">
        <v>34.200000000000003</v>
      </c>
      <c r="I48" s="10">
        <v>306</v>
      </c>
      <c r="J48" s="10">
        <v>241</v>
      </c>
      <c r="K48" s="10">
        <v>256900</v>
      </c>
      <c r="L48" s="10">
        <v>7340</v>
      </c>
      <c r="M48" s="10">
        <v>29</v>
      </c>
      <c r="N48" s="10">
        <v>4160</v>
      </c>
      <c r="O48" s="10">
        <v>8320</v>
      </c>
      <c r="P48" s="10">
        <v>14440</v>
      </c>
      <c r="Q48" s="10">
        <v>963</v>
      </c>
      <c r="R48" s="10">
        <v>6.87</v>
      </c>
      <c r="S48" s="10">
        <v>743</v>
      </c>
      <c r="T48" s="10">
        <v>1445</v>
      </c>
      <c r="U48" s="10">
        <v>1486</v>
      </c>
      <c r="V48" s="10">
        <v>760</v>
      </c>
      <c r="W48" s="10">
        <v>16064000</v>
      </c>
      <c r="X48" s="10">
        <v>18130</v>
      </c>
      <c r="Y48" s="10">
        <v>6.97</v>
      </c>
      <c r="Z48" s="10">
        <v>353</v>
      </c>
      <c r="AA48" s="10">
        <v>1235</v>
      </c>
      <c r="AB48" s="10">
        <v>318</v>
      </c>
      <c r="AC48" s="10">
        <v>960</v>
      </c>
    </row>
    <row r="49" spans="1:29" ht="15" customHeight="1" x14ac:dyDescent="0.2">
      <c r="A49" s="9" t="s">
        <v>86</v>
      </c>
      <c r="B49" s="10">
        <v>800</v>
      </c>
      <c r="C49" s="10">
        <v>300</v>
      </c>
      <c r="D49" s="10">
        <v>33</v>
      </c>
      <c r="E49" s="10">
        <v>674</v>
      </c>
      <c r="F49" s="10">
        <v>17.5</v>
      </c>
      <c r="G49" s="10">
        <v>4.55</v>
      </c>
      <c r="H49" s="10">
        <v>38.5</v>
      </c>
      <c r="I49" s="10">
        <v>334</v>
      </c>
      <c r="J49" s="10">
        <v>262</v>
      </c>
      <c r="K49" s="10">
        <v>359100</v>
      </c>
      <c r="L49" s="10">
        <v>8980</v>
      </c>
      <c r="M49" s="10">
        <v>32.799999999999997</v>
      </c>
      <c r="N49" s="10">
        <v>5110</v>
      </c>
      <c r="O49" s="10">
        <v>10220</v>
      </c>
      <c r="P49" s="10">
        <v>14900</v>
      </c>
      <c r="Q49" s="10">
        <v>994</v>
      </c>
      <c r="R49" s="10">
        <v>6.68</v>
      </c>
      <c r="S49" s="10">
        <v>771</v>
      </c>
      <c r="T49" s="10">
        <v>1491</v>
      </c>
      <c r="U49" s="10">
        <v>1541</v>
      </c>
      <c r="V49" s="10">
        <v>850</v>
      </c>
      <c r="W49" s="10">
        <v>21840000</v>
      </c>
      <c r="X49" s="10">
        <v>16377</v>
      </c>
      <c r="Y49" s="10">
        <v>10.98</v>
      </c>
      <c r="Z49" s="10">
        <v>343</v>
      </c>
      <c r="AA49" s="10">
        <v>1143</v>
      </c>
      <c r="AB49" s="10">
        <v>309</v>
      </c>
      <c r="AC49" s="10">
        <v>843</v>
      </c>
    </row>
    <row r="50" spans="1:29" ht="15" customHeight="1" x14ac:dyDescent="0.2">
      <c r="A50" s="9" t="s">
        <v>87</v>
      </c>
      <c r="B50" s="10">
        <v>900</v>
      </c>
      <c r="C50" s="10">
        <v>300</v>
      </c>
      <c r="D50" s="10">
        <v>35</v>
      </c>
      <c r="E50" s="10">
        <v>770</v>
      </c>
      <c r="F50" s="10">
        <v>18.5</v>
      </c>
      <c r="G50" s="10">
        <v>4.29</v>
      </c>
      <c r="H50" s="10">
        <v>41.6</v>
      </c>
      <c r="I50" s="10">
        <v>371</v>
      </c>
      <c r="J50" s="10">
        <v>291</v>
      </c>
      <c r="K50" s="10">
        <v>494100</v>
      </c>
      <c r="L50" s="10">
        <v>10980</v>
      </c>
      <c r="M50" s="10">
        <v>36.5</v>
      </c>
      <c r="N50" s="10">
        <v>6290</v>
      </c>
      <c r="O50" s="10">
        <v>12580</v>
      </c>
      <c r="P50" s="10">
        <v>15820</v>
      </c>
      <c r="Q50" s="10">
        <v>1050</v>
      </c>
      <c r="R50" s="10">
        <v>6.53</v>
      </c>
      <c r="S50" s="10">
        <v>823</v>
      </c>
      <c r="T50" s="10">
        <v>1575</v>
      </c>
      <c r="U50" s="10">
        <v>1646</v>
      </c>
      <c r="V50" s="10">
        <v>1033</v>
      </c>
      <c r="W50" s="10">
        <v>29461000</v>
      </c>
      <c r="X50" s="10">
        <v>15561</v>
      </c>
      <c r="Y50" s="10">
        <v>14.13</v>
      </c>
      <c r="Z50" s="10">
        <v>336</v>
      </c>
      <c r="AA50" s="10">
        <v>1097</v>
      </c>
      <c r="AB50" s="10">
        <v>302</v>
      </c>
      <c r="AC50" s="10">
        <v>784</v>
      </c>
    </row>
    <row r="51" spans="1:29" ht="15" customHeight="1" x14ac:dyDescent="0.2">
      <c r="A51" s="9" t="s">
        <v>88</v>
      </c>
      <c r="B51" s="10">
        <v>1000</v>
      </c>
      <c r="C51" s="10">
        <v>300</v>
      </c>
      <c r="D51" s="10">
        <v>36</v>
      </c>
      <c r="E51" s="10">
        <v>868</v>
      </c>
      <c r="F51" s="10">
        <v>19</v>
      </c>
      <c r="G51" s="10">
        <v>4.17</v>
      </c>
      <c r="H51" s="10">
        <v>45.7</v>
      </c>
      <c r="I51" s="10">
        <v>400</v>
      </c>
      <c r="J51" s="10">
        <v>314</v>
      </c>
      <c r="K51" s="10">
        <v>644700</v>
      </c>
      <c r="L51" s="10">
        <v>12890</v>
      </c>
      <c r="M51" s="10">
        <v>40.1</v>
      </c>
      <c r="N51" s="10">
        <v>7430</v>
      </c>
      <c r="O51" s="10">
        <v>14860</v>
      </c>
      <c r="P51" s="10">
        <v>16280</v>
      </c>
      <c r="Q51" s="10">
        <v>1090</v>
      </c>
      <c r="R51" s="10">
        <v>6.38</v>
      </c>
      <c r="S51" s="10">
        <v>852</v>
      </c>
      <c r="T51" s="10">
        <v>1635</v>
      </c>
      <c r="U51" s="10">
        <v>1704</v>
      </c>
      <c r="V51" s="10">
        <v>1145</v>
      </c>
      <c r="W51" s="10">
        <v>37637000</v>
      </c>
      <c r="X51" s="10">
        <v>14494</v>
      </c>
      <c r="Y51" s="10">
        <v>19.649999999999999</v>
      </c>
      <c r="Z51" s="10">
        <v>328</v>
      </c>
      <c r="AA51" s="10">
        <v>1047</v>
      </c>
      <c r="AB51" s="10">
        <v>295</v>
      </c>
      <c r="AC51" s="10">
        <v>713</v>
      </c>
    </row>
    <row r="52" spans="1:29" ht="15" customHeight="1" x14ac:dyDescent="0.2">
      <c r="A52" s="9" t="s">
        <v>89</v>
      </c>
      <c r="B52" s="11">
        <v>96</v>
      </c>
      <c r="C52" s="11">
        <v>100</v>
      </c>
      <c r="D52" s="11">
        <v>8</v>
      </c>
      <c r="E52" s="11">
        <v>56</v>
      </c>
      <c r="F52" s="11">
        <v>5</v>
      </c>
      <c r="G52" s="11">
        <v>6.25</v>
      </c>
      <c r="H52" s="11">
        <v>11.2</v>
      </c>
      <c r="I52" s="11">
        <v>21.2</v>
      </c>
      <c r="J52" s="11">
        <v>16.7</v>
      </c>
      <c r="K52" s="11">
        <v>349</v>
      </c>
      <c r="L52" s="11">
        <v>72.8</v>
      </c>
      <c r="M52" s="11">
        <v>4.0599999999999996</v>
      </c>
      <c r="N52" s="11">
        <v>41.5</v>
      </c>
      <c r="O52" s="11">
        <v>83</v>
      </c>
      <c r="P52" s="11">
        <v>134</v>
      </c>
      <c r="Q52" s="11">
        <v>26.8</v>
      </c>
      <c r="R52" s="11">
        <v>2.5099999999999998</v>
      </c>
      <c r="S52" s="11">
        <v>20.3</v>
      </c>
      <c r="T52" s="11">
        <v>40.200000000000003</v>
      </c>
      <c r="U52" s="11">
        <v>40.5</v>
      </c>
      <c r="V52" s="11">
        <v>3.75</v>
      </c>
      <c r="W52" s="11">
        <v>2581</v>
      </c>
      <c r="X52" s="11">
        <v>33792</v>
      </c>
      <c r="Y52" s="11">
        <v>0.49</v>
      </c>
      <c r="Z52" s="11">
        <v>129</v>
      </c>
      <c r="AA52" s="11">
        <v>735</v>
      </c>
      <c r="AB52" s="11">
        <v>116</v>
      </c>
      <c r="AC52" s="11">
        <v>655</v>
      </c>
    </row>
    <row r="53" spans="1:29" ht="15" customHeight="1" x14ac:dyDescent="0.2">
      <c r="A53" s="9" t="s">
        <v>90</v>
      </c>
      <c r="B53" s="11">
        <v>114</v>
      </c>
      <c r="C53" s="11">
        <v>120</v>
      </c>
      <c r="D53" s="11">
        <v>8</v>
      </c>
      <c r="E53" s="11">
        <v>74</v>
      </c>
      <c r="F53" s="11">
        <v>5</v>
      </c>
      <c r="G53" s="11">
        <v>7.5</v>
      </c>
      <c r="H53" s="11">
        <v>14.8</v>
      </c>
      <c r="I53" s="11">
        <v>25.3</v>
      </c>
      <c r="J53" s="11">
        <v>19.899999999999999</v>
      </c>
      <c r="K53" s="11">
        <v>606</v>
      </c>
      <c r="L53" s="11">
        <v>106</v>
      </c>
      <c r="M53" s="11">
        <v>4.8899999999999997</v>
      </c>
      <c r="N53" s="11">
        <v>59.7</v>
      </c>
      <c r="O53" s="11">
        <v>119</v>
      </c>
      <c r="P53" s="11">
        <v>231</v>
      </c>
      <c r="Q53" s="11">
        <v>38.5</v>
      </c>
      <c r="R53" s="11">
        <v>3.02</v>
      </c>
      <c r="S53" s="11">
        <v>29.1</v>
      </c>
      <c r="T53" s="11">
        <v>57.8</v>
      </c>
      <c r="U53" s="11">
        <v>58.2</v>
      </c>
      <c r="V53" s="11">
        <v>4.5</v>
      </c>
      <c r="W53" s="11">
        <v>6472</v>
      </c>
      <c r="X53" s="11">
        <v>27716</v>
      </c>
      <c r="Y53" s="11">
        <v>1.05</v>
      </c>
      <c r="Z53" s="11">
        <v>155</v>
      </c>
      <c r="AA53" s="11">
        <v>737</v>
      </c>
      <c r="AB53" s="11">
        <v>140</v>
      </c>
      <c r="AC53" s="11">
        <v>646</v>
      </c>
    </row>
    <row r="54" spans="1:29" ht="15" customHeight="1" x14ac:dyDescent="0.2">
      <c r="A54" s="9" t="s">
        <v>91</v>
      </c>
      <c r="B54" s="11">
        <v>133</v>
      </c>
      <c r="C54" s="11">
        <v>140</v>
      </c>
      <c r="D54" s="11">
        <v>8.5</v>
      </c>
      <c r="E54" s="11">
        <v>92</v>
      </c>
      <c r="F54" s="11">
        <v>5.5</v>
      </c>
      <c r="G54" s="11">
        <v>8.24</v>
      </c>
      <c r="H54" s="11">
        <v>16.73</v>
      </c>
      <c r="I54" s="11">
        <v>31.4</v>
      </c>
      <c r="J54" s="11">
        <v>24.7</v>
      </c>
      <c r="K54" s="11">
        <v>1030</v>
      </c>
      <c r="L54" s="11">
        <v>155</v>
      </c>
      <c r="M54" s="11">
        <v>5.73</v>
      </c>
      <c r="N54" s="11">
        <v>86.7</v>
      </c>
      <c r="O54" s="11">
        <v>173</v>
      </c>
      <c r="P54" s="11">
        <v>389</v>
      </c>
      <c r="Q54" s="11">
        <v>55.6</v>
      </c>
      <c r="R54" s="11">
        <v>3.52</v>
      </c>
      <c r="S54" s="11">
        <v>42.1</v>
      </c>
      <c r="T54" s="11">
        <v>83.4</v>
      </c>
      <c r="U54" s="11">
        <v>84.2</v>
      </c>
      <c r="V54" s="11">
        <v>6.38</v>
      </c>
      <c r="W54" s="11">
        <v>15060</v>
      </c>
      <c r="X54" s="11">
        <v>25215</v>
      </c>
      <c r="Y54" s="11">
        <v>1.53</v>
      </c>
      <c r="Z54" s="11">
        <v>181</v>
      </c>
      <c r="AA54" s="11">
        <v>792</v>
      </c>
      <c r="AB54" s="11">
        <v>163</v>
      </c>
      <c r="AC54" s="11">
        <v>684</v>
      </c>
    </row>
    <row r="55" spans="1:29" ht="15" customHeight="1" x14ac:dyDescent="0.2">
      <c r="A55" s="9" t="s">
        <v>92</v>
      </c>
      <c r="B55" s="11">
        <v>152</v>
      </c>
      <c r="C55" s="11">
        <v>160</v>
      </c>
      <c r="D55" s="11">
        <v>9</v>
      </c>
      <c r="E55" s="11">
        <v>104</v>
      </c>
      <c r="F55" s="11">
        <v>6</v>
      </c>
      <c r="G55" s="11">
        <v>8.89</v>
      </c>
      <c r="H55" s="11">
        <v>17.329999999999998</v>
      </c>
      <c r="I55" s="11">
        <v>38.799999999999997</v>
      </c>
      <c r="J55" s="11">
        <v>30.4</v>
      </c>
      <c r="K55" s="11">
        <v>1670</v>
      </c>
      <c r="L55" s="11">
        <v>220</v>
      </c>
      <c r="M55" s="11">
        <v>6.56</v>
      </c>
      <c r="N55" s="11">
        <v>123</v>
      </c>
      <c r="O55" s="11">
        <v>246</v>
      </c>
      <c r="P55" s="11">
        <v>616</v>
      </c>
      <c r="Q55" s="11">
        <v>77</v>
      </c>
      <c r="R55" s="11">
        <v>3.98</v>
      </c>
      <c r="S55" s="11">
        <v>58.2</v>
      </c>
      <c r="T55" s="11">
        <v>116</v>
      </c>
      <c r="U55" s="11">
        <v>116</v>
      </c>
      <c r="V55" s="11">
        <v>8.74</v>
      </c>
      <c r="W55" s="11">
        <v>31410</v>
      </c>
      <c r="X55" s="11">
        <v>23134</v>
      </c>
      <c r="Y55" s="11">
        <v>2.16</v>
      </c>
      <c r="Z55" s="11">
        <v>205</v>
      </c>
      <c r="AA55" s="11">
        <v>835</v>
      </c>
      <c r="AB55" s="11">
        <v>184</v>
      </c>
      <c r="AC55" s="11">
        <v>711</v>
      </c>
    </row>
    <row r="56" spans="1:29" ht="15" customHeight="1" x14ac:dyDescent="0.2">
      <c r="A56" s="9" t="s">
        <v>93</v>
      </c>
      <c r="B56" s="11">
        <v>171</v>
      </c>
      <c r="C56" s="11">
        <v>180</v>
      </c>
      <c r="D56" s="11">
        <v>9.5</v>
      </c>
      <c r="E56" s="11">
        <v>122</v>
      </c>
      <c r="F56" s="11">
        <v>6</v>
      </c>
      <c r="G56" s="11">
        <v>9.4700000000000006</v>
      </c>
      <c r="H56" s="11">
        <v>20.329999999999998</v>
      </c>
      <c r="I56" s="11">
        <v>45.3</v>
      </c>
      <c r="J56" s="11">
        <v>35.5</v>
      </c>
      <c r="K56" s="11">
        <v>2510</v>
      </c>
      <c r="L56" s="11">
        <v>294</v>
      </c>
      <c r="M56" s="11">
        <v>7.44</v>
      </c>
      <c r="N56" s="11">
        <v>162</v>
      </c>
      <c r="O56" s="11">
        <v>324</v>
      </c>
      <c r="P56" s="11">
        <v>925</v>
      </c>
      <c r="Q56" s="11">
        <v>103</v>
      </c>
      <c r="R56" s="11">
        <v>4.5199999999999996</v>
      </c>
      <c r="S56" s="11">
        <v>77.599999999999994</v>
      </c>
      <c r="T56" s="11">
        <v>154</v>
      </c>
      <c r="U56" s="11">
        <v>155</v>
      </c>
      <c r="V56" s="11">
        <v>11.4</v>
      </c>
      <c r="W56" s="11">
        <v>60210</v>
      </c>
      <c r="X56" s="11">
        <v>21351</v>
      </c>
      <c r="Y56" s="11">
        <v>2.91</v>
      </c>
      <c r="Z56" s="11">
        <v>232</v>
      </c>
      <c r="AA56" s="11">
        <v>889</v>
      </c>
      <c r="AB56" s="11">
        <v>209</v>
      </c>
      <c r="AC56" s="11">
        <v>744</v>
      </c>
    </row>
    <row r="57" spans="1:29" ht="15" customHeight="1" x14ac:dyDescent="0.2">
      <c r="A57" s="9" t="s">
        <v>94</v>
      </c>
      <c r="B57" s="11">
        <v>190</v>
      </c>
      <c r="C57" s="11">
        <v>200</v>
      </c>
      <c r="D57" s="11">
        <v>10</v>
      </c>
      <c r="E57" s="11">
        <v>134</v>
      </c>
      <c r="F57" s="11">
        <v>6.5</v>
      </c>
      <c r="G57" s="11">
        <v>10</v>
      </c>
      <c r="H57" s="11">
        <v>20.62</v>
      </c>
      <c r="I57" s="11">
        <v>53.8</v>
      </c>
      <c r="J57" s="11">
        <v>42.3</v>
      </c>
      <c r="K57" s="11">
        <v>3690</v>
      </c>
      <c r="L57" s="11">
        <v>389</v>
      </c>
      <c r="M57" s="11">
        <v>8.2799999999999994</v>
      </c>
      <c r="N57" s="11">
        <v>215</v>
      </c>
      <c r="O57" s="11">
        <v>430</v>
      </c>
      <c r="P57" s="11">
        <v>1340</v>
      </c>
      <c r="Q57" s="11">
        <v>134</v>
      </c>
      <c r="R57" s="11">
        <v>4.99</v>
      </c>
      <c r="S57" s="11">
        <v>101</v>
      </c>
      <c r="T57" s="11">
        <v>201</v>
      </c>
      <c r="U57" s="11">
        <v>202</v>
      </c>
      <c r="V57" s="11">
        <v>14.9</v>
      </c>
      <c r="W57" s="11">
        <v>108000</v>
      </c>
      <c r="X57" s="11">
        <v>20084</v>
      </c>
      <c r="Y57" s="11">
        <v>3.69</v>
      </c>
      <c r="Z57" s="11">
        <v>257</v>
      </c>
      <c r="AA57" s="11">
        <v>939</v>
      </c>
      <c r="AB57" s="11">
        <v>231</v>
      </c>
      <c r="AC57" s="11">
        <v>773</v>
      </c>
    </row>
    <row r="58" spans="1:29" ht="15" customHeight="1" x14ac:dyDescent="0.2">
      <c r="A58" s="9" t="s">
        <v>95</v>
      </c>
      <c r="B58" s="11">
        <v>210</v>
      </c>
      <c r="C58" s="11">
        <v>220</v>
      </c>
      <c r="D58" s="11">
        <v>11</v>
      </c>
      <c r="E58" s="11">
        <v>152</v>
      </c>
      <c r="F58" s="11">
        <v>7</v>
      </c>
      <c r="G58" s="11">
        <v>10</v>
      </c>
      <c r="H58" s="11">
        <v>21.71</v>
      </c>
      <c r="I58" s="11">
        <v>64.3</v>
      </c>
      <c r="J58" s="11">
        <v>50.5</v>
      </c>
      <c r="K58" s="11">
        <v>5410</v>
      </c>
      <c r="L58" s="11">
        <v>515</v>
      </c>
      <c r="M58" s="11">
        <v>9.17</v>
      </c>
      <c r="N58" s="11">
        <v>284</v>
      </c>
      <c r="O58" s="11">
        <v>568</v>
      </c>
      <c r="P58" s="11">
        <v>1950</v>
      </c>
      <c r="Q58" s="11">
        <v>177</v>
      </c>
      <c r="R58" s="11">
        <v>5.51</v>
      </c>
      <c r="S58" s="11">
        <v>134</v>
      </c>
      <c r="T58" s="11">
        <v>266</v>
      </c>
      <c r="U58" s="11">
        <v>269</v>
      </c>
      <c r="V58" s="11">
        <v>21.7</v>
      </c>
      <c r="W58" s="11">
        <v>193300</v>
      </c>
      <c r="X58" s="11">
        <v>19998</v>
      </c>
      <c r="Y58" s="11">
        <v>3.76</v>
      </c>
      <c r="Z58" s="11">
        <v>283</v>
      </c>
      <c r="AA58" s="11">
        <v>1034</v>
      </c>
      <c r="AB58" s="11">
        <v>255</v>
      </c>
      <c r="AC58" s="11">
        <v>849</v>
      </c>
    </row>
    <row r="59" spans="1:29" ht="15" customHeight="1" x14ac:dyDescent="0.2">
      <c r="A59" s="9" t="s">
        <v>96</v>
      </c>
      <c r="B59" s="11">
        <v>230</v>
      </c>
      <c r="C59" s="11">
        <v>240</v>
      </c>
      <c r="D59" s="11">
        <v>12</v>
      </c>
      <c r="E59" s="11">
        <v>164</v>
      </c>
      <c r="F59" s="11">
        <v>7.5</v>
      </c>
      <c r="G59" s="11">
        <v>10</v>
      </c>
      <c r="H59" s="11">
        <v>21.87</v>
      </c>
      <c r="I59" s="11">
        <v>76.8</v>
      </c>
      <c r="J59" s="11">
        <v>60.3</v>
      </c>
      <c r="K59" s="11">
        <v>7760</v>
      </c>
      <c r="L59" s="11">
        <v>675</v>
      </c>
      <c r="M59" s="11">
        <v>10.1</v>
      </c>
      <c r="N59" s="11">
        <v>372</v>
      </c>
      <c r="O59" s="11">
        <v>744</v>
      </c>
      <c r="P59" s="11">
        <v>2770</v>
      </c>
      <c r="Q59" s="11">
        <v>231</v>
      </c>
      <c r="R59" s="11">
        <v>6.01</v>
      </c>
      <c r="S59" s="11">
        <v>174</v>
      </c>
      <c r="T59" s="11">
        <v>346</v>
      </c>
      <c r="U59" s="11">
        <v>348</v>
      </c>
      <c r="V59" s="11">
        <v>30.5</v>
      </c>
      <c r="W59" s="11">
        <v>328500</v>
      </c>
      <c r="X59" s="11">
        <v>19813</v>
      </c>
      <c r="Y59" s="11">
        <v>3.88</v>
      </c>
      <c r="Z59" s="11">
        <v>309</v>
      </c>
      <c r="AA59" s="11">
        <v>1119</v>
      </c>
      <c r="AB59" s="11">
        <v>278</v>
      </c>
      <c r="AC59" s="11">
        <v>917</v>
      </c>
    </row>
    <row r="60" spans="1:29" ht="15" customHeight="1" x14ac:dyDescent="0.2">
      <c r="A60" s="9" t="s">
        <v>97</v>
      </c>
      <c r="B60" s="11">
        <v>250</v>
      </c>
      <c r="C60" s="11">
        <v>260</v>
      </c>
      <c r="D60" s="11">
        <v>12.5</v>
      </c>
      <c r="E60" s="11">
        <v>177</v>
      </c>
      <c r="F60" s="11">
        <v>7.5</v>
      </c>
      <c r="G60" s="11">
        <v>10.4</v>
      </c>
      <c r="H60" s="11">
        <v>23.6</v>
      </c>
      <c r="I60" s="11">
        <v>86.8</v>
      </c>
      <c r="J60" s="11">
        <v>68.2</v>
      </c>
      <c r="K60" s="11">
        <v>10450</v>
      </c>
      <c r="L60" s="11">
        <v>836</v>
      </c>
      <c r="M60" s="11">
        <v>11</v>
      </c>
      <c r="N60" s="11">
        <v>460</v>
      </c>
      <c r="O60" s="11">
        <v>920</v>
      </c>
      <c r="P60" s="11">
        <v>3679</v>
      </c>
      <c r="Q60" s="11">
        <v>283</v>
      </c>
      <c r="R60" s="11">
        <v>6.51</v>
      </c>
      <c r="S60" s="11">
        <v>213</v>
      </c>
      <c r="T60" s="11">
        <v>425</v>
      </c>
      <c r="U60" s="11">
        <v>426</v>
      </c>
      <c r="V60" s="11">
        <v>37</v>
      </c>
      <c r="W60" s="11">
        <v>516400</v>
      </c>
      <c r="X60" s="11">
        <v>18716</v>
      </c>
      <c r="Y60" s="11">
        <v>4.8</v>
      </c>
      <c r="Z60" s="11">
        <v>335</v>
      </c>
      <c r="AA60" s="11">
        <v>1166</v>
      </c>
      <c r="AB60" s="11">
        <v>301</v>
      </c>
      <c r="AC60" s="11">
        <v>940</v>
      </c>
    </row>
    <row r="61" spans="1:29" ht="15" customHeight="1" x14ac:dyDescent="0.2">
      <c r="A61" s="9" t="s">
        <v>98</v>
      </c>
      <c r="B61" s="11">
        <v>270</v>
      </c>
      <c r="C61" s="11">
        <v>280</v>
      </c>
      <c r="D61" s="11">
        <v>13</v>
      </c>
      <c r="E61" s="11">
        <v>196</v>
      </c>
      <c r="F61" s="11">
        <v>8</v>
      </c>
      <c r="G61" s="11">
        <v>10.77</v>
      </c>
      <c r="H61" s="11">
        <v>24.5</v>
      </c>
      <c r="I61" s="11">
        <v>97.3</v>
      </c>
      <c r="J61" s="11">
        <v>76.400000000000006</v>
      </c>
      <c r="K61" s="11">
        <v>13670</v>
      </c>
      <c r="L61" s="11">
        <v>1010</v>
      </c>
      <c r="M61" s="11">
        <v>11.9</v>
      </c>
      <c r="N61" s="11">
        <v>556</v>
      </c>
      <c r="O61" s="11">
        <v>1112</v>
      </c>
      <c r="P61" s="11">
        <v>4760</v>
      </c>
      <c r="Q61" s="11">
        <v>340</v>
      </c>
      <c r="R61" s="11">
        <v>6.99</v>
      </c>
      <c r="S61" s="11">
        <v>257</v>
      </c>
      <c r="T61" s="11">
        <v>510</v>
      </c>
      <c r="U61" s="11">
        <v>514</v>
      </c>
      <c r="V61" s="11">
        <v>45.2</v>
      </c>
      <c r="W61" s="11">
        <v>785400</v>
      </c>
      <c r="X61" s="11">
        <v>18119</v>
      </c>
      <c r="Y61" s="11">
        <v>5.54</v>
      </c>
      <c r="Z61" s="11">
        <v>360</v>
      </c>
      <c r="AA61" s="11">
        <v>1228</v>
      </c>
      <c r="AB61" s="11">
        <v>323</v>
      </c>
      <c r="AC61" s="11">
        <v>977</v>
      </c>
    </row>
    <row r="62" spans="1:29" ht="15" customHeight="1" x14ac:dyDescent="0.2">
      <c r="A62" s="9" t="s">
        <v>99</v>
      </c>
      <c r="B62" s="11">
        <v>290</v>
      </c>
      <c r="C62" s="11">
        <v>300</v>
      </c>
      <c r="D62" s="11">
        <v>14</v>
      </c>
      <c r="E62" s="11">
        <v>208</v>
      </c>
      <c r="F62" s="11">
        <v>8.5</v>
      </c>
      <c r="G62" s="11">
        <v>10.71</v>
      </c>
      <c r="H62" s="11">
        <v>24.47</v>
      </c>
      <c r="I62" s="11">
        <v>113</v>
      </c>
      <c r="J62" s="11">
        <v>88.3</v>
      </c>
      <c r="K62" s="11">
        <v>18260</v>
      </c>
      <c r="L62" s="11">
        <v>1260</v>
      </c>
      <c r="M62" s="11">
        <v>12.8</v>
      </c>
      <c r="N62" s="11">
        <v>692</v>
      </c>
      <c r="O62" s="11">
        <v>1384</v>
      </c>
      <c r="P62" s="11">
        <v>6310</v>
      </c>
      <c r="Q62" s="11">
        <v>421</v>
      </c>
      <c r="R62" s="11">
        <v>7.51</v>
      </c>
      <c r="S62" s="11">
        <v>317</v>
      </c>
      <c r="T62" s="11">
        <v>631</v>
      </c>
      <c r="U62" s="11">
        <v>635</v>
      </c>
      <c r="V62" s="11">
        <v>60.2</v>
      </c>
      <c r="W62" s="11">
        <v>1200000</v>
      </c>
      <c r="X62" s="11">
        <v>17995</v>
      </c>
      <c r="Y62" s="11">
        <v>5.58</v>
      </c>
      <c r="Z62" s="11">
        <v>386</v>
      </c>
      <c r="AA62" s="11">
        <v>1310</v>
      </c>
      <c r="AB62" s="11">
        <v>347</v>
      </c>
      <c r="AC62" s="11">
        <v>1041</v>
      </c>
    </row>
    <row r="63" spans="1:29" ht="15" customHeight="1" x14ac:dyDescent="0.2">
      <c r="A63" s="9" t="s">
        <v>100</v>
      </c>
      <c r="B63" s="11">
        <v>310</v>
      </c>
      <c r="C63" s="11">
        <v>300</v>
      </c>
      <c r="D63" s="11">
        <v>15.5</v>
      </c>
      <c r="E63" s="11">
        <v>225</v>
      </c>
      <c r="F63" s="11">
        <v>9</v>
      </c>
      <c r="G63" s="11">
        <v>9.68</v>
      </c>
      <c r="H63" s="11">
        <v>25</v>
      </c>
      <c r="I63" s="11">
        <v>124</v>
      </c>
      <c r="J63" s="11">
        <v>97.6</v>
      </c>
      <c r="K63" s="11">
        <v>22930</v>
      </c>
      <c r="L63" s="11">
        <v>1480</v>
      </c>
      <c r="M63" s="11">
        <v>13.6</v>
      </c>
      <c r="N63" s="11">
        <v>814</v>
      </c>
      <c r="O63" s="11">
        <v>1628</v>
      </c>
      <c r="P63" s="11">
        <v>6990</v>
      </c>
      <c r="Q63" s="11">
        <v>466</v>
      </c>
      <c r="R63" s="11">
        <v>7.51</v>
      </c>
      <c r="S63" s="11">
        <v>352</v>
      </c>
      <c r="T63" s="11">
        <v>699</v>
      </c>
      <c r="U63" s="11">
        <v>703</v>
      </c>
      <c r="V63" s="11">
        <v>81.3</v>
      </c>
      <c r="W63" s="11">
        <v>1512000</v>
      </c>
      <c r="X63" s="11">
        <v>18721</v>
      </c>
      <c r="Y63" s="11">
        <v>4.82</v>
      </c>
      <c r="Z63" s="11">
        <v>386</v>
      </c>
      <c r="AA63" s="11">
        <v>1346</v>
      </c>
      <c r="AB63" s="11">
        <v>347</v>
      </c>
      <c r="AC63" s="11">
        <v>1084</v>
      </c>
    </row>
    <row r="64" spans="1:29" ht="15" customHeight="1" x14ac:dyDescent="0.2">
      <c r="A64" s="9" t="s">
        <v>101</v>
      </c>
      <c r="B64" s="11">
        <v>330</v>
      </c>
      <c r="C64" s="11">
        <v>300</v>
      </c>
      <c r="D64" s="11">
        <v>16.5</v>
      </c>
      <c r="E64" s="11">
        <v>243</v>
      </c>
      <c r="F64" s="11">
        <v>9.5</v>
      </c>
      <c r="G64" s="11">
        <v>9.09</v>
      </c>
      <c r="H64" s="11">
        <v>25.58</v>
      </c>
      <c r="I64" s="11">
        <v>133</v>
      </c>
      <c r="J64" s="11">
        <v>105</v>
      </c>
      <c r="K64" s="11">
        <v>27690</v>
      </c>
      <c r="L64" s="11">
        <v>1680</v>
      </c>
      <c r="M64" s="11">
        <v>14.4</v>
      </c>
      <c r="N64" s="11">
        <v>925</v>
      </c>
      <c r="O64" s="11">
        <v>1850</v>
      </c>
      <c r="P64" s="11">
        <v>7440</v>
      </c>
      <c r="Q64" s="11">
        <v>496</v>
      </c>
      <c r="R64" s="11">
        <v>7.48</v>
      </c>
      <c r="S64" s="11">
        <v>375</v>
      </c>
      <c r="T64" s="11">
        <v>744</v>
      </c>
      <c r="U64" s="11">
        <v>749</v>
      </c>
      <c r="V64" s="11">
        <v>98.3</v>
      </c>
      <c r="W64" s="11">
        <v>1824000</v>
      </c>
      <c r="X64" s="11">
        <v>18790</v>
      </c>
      <c r="Y64" s="11">
        <v>4.8</v>
      </c>
      <c r="Z64" s="11">
        <v>384</v>
      </c>
      <c r="AA64" s="11">
        <v>1345</v>
      </c>
      <c r="AB64" s="11">
        <v>346</v>
      </c>
      <c r="AC64" s="11">
        <v>1084</v>
      </c>
    </row>
    <row r="65" spans="1:29" ht="15" customHeight="1" x14ac:dyDescent="0.2">
      <c r="A65" s="9" t="s">
        <v>102</v>
      </c>
      <c r="B65" s="11">
        <v>350</v>
      </c>
      <c r="C65" s="11">
        <v>300</v>
      </c>
      <c r="D65" s="11">
        <v>17.5</v>
      </c>
      <c r="E65" s="11">
        <v>261</v>
      </c>
      <c r="F65" s="11">
        <v>10</v>
      </c>
      <c r="G65" s="11">
        <v>8.57</v>
      </c>
      <c r="H65" s="11">
        <v>26.1</v>
      </c>
      <c r="I65" s="11">
        <v>143</v>
      </c>
      <c r="J65" s="11">
        <v>112</v>
      </c>
      <c r="K65" s="11">
        <v>33090</v>
      </c>
      <c r="L65" s="11">
        <v>1890</v>
      </c>
      <c r="M65" s="11">
        <v>15.2</v>
      </c>
      <c r="N65" s="11">
        <v>1040</v>
      </c>
      <c r="O65" s="11">
        <v>2080</v>
      </c>
      <c r="P65" s="11">
        <v>7890</v>
      </c>
      <c r="Q65" s="11">
        <v>526</v>
      </c>
      <c r="R65" s="11">
        <v>7.43</v>
      </c>
      <c r="S65" s="11">
        <v>398</v>
      </c>
      <c r="T65" s="11">
        <v>789</v>
      </c>
      <c r="U65" s="11">
        <v>795</v>
      </c>
      <c r="V65" s="11">
        <v>118</v>
      </c>
      <c r="W65" s="11">
        <v>2177000</v>
      </c>
      <c r="X65" s="11">
        <v>18947</v>
      </c>
      <c r="Y65" s="11">
        <v>4.78</v>
      </c>
      <c r="Z65" s="11">
        <v>382</v>
      </c>
      <c r="AA65" s="11">
        <v>1346</v>
      </c>
      <c r="AB65" s="11">
        <v>344</v>
      </c>
      <c r="AC65" s="11">
        <v>1085</v>
      </c>
    </row>
    <row r="66" spans="1:29" ht="15" customHeight="1" x14ac:dyDescent="0.2">
      <c r="A66" s="9" t="s">
        <v>103</v>
      </c>
      <c r="B66" s="11">
        <v>390</v>
      </c>
      <c r="C66" s="11">
        <v>300</v>
      </c>
      <c r="D66" s="11">
        <v>19</v>
      </c>
      <c r="E66" s="11">
        <v>298</v>
      </c>
      <c r="F66" s="11">
        <v>11</v>
      </c>
      <c r="G66" s="11">
        <v>7.89</v>
      </c>
      <c r="H66" s="11">
        <v>27.09</v>
      </c>
      <c r="I66" s="11">
        <v>159</v>
      </c>
      <c r="J66" s="11">
        <v>125</v>
      </c>
      <c r="K66" s="11">
        <v>45070</v>
      </c>
      <c r="L66" s="11">
        <v>2310</v>
      </c>
      <c r="M66" s="11">
        <v>16.8</v>
      </c>
      <c r="N66" s="11">
        <v>1280</v>
      </c>
      <c r="O66" s="11">
        <v>2560</v>
      </c>
      <c r="P66" s="11">
        <v>8560</v>
      </c>
      <c r="Q66" s="11">
        <v>571</v>
      </c>
      <c r="R66" s="11">
        <v>7.34</v>
      </c>
      <c r="S66" s="11">
        <v>433</v>
      </c>
      <c r="T66" s="11">
        <v>856</v>
      </c>
      <c r="U66" s="11">
        <v>866</v>
      </c>
      <c r="V66" s="11">
        <v>153</v>
      </c>
      <c r="W66" s="11">
        <v>2942000</v>
      </c>
      <c r="X66" s="11">
        <v>18625</v>
      </c>
      <c r="Y66" s="11">
        <v>5.27</v>
      </c>
      <c r="Z66" s="11">
        <v>377</v>
      </c>
      <c r="AA66" s="11">
        <v>1319</v>
      </c>
      <c r="AB66" s="11">
        <v>339</v>
      </c>
      <c r="AC66" s="11">
        <v>1054</v>
      </c>
    </row>
    <row r="67" spans="1:29" ht="15" customHeight="1" x14ac:dyDescent="0.2">
      <c r="A67" s="9" t="s">
        <v>104</v>
      </c>
      <c r="B67" s="11">
        <v>440</v>
      </c>
      <c r="C67" s="11">
        <v>300</v>
      </c>
      <c r="D67" s="11">
        <v>21</v>
      </c>
      <c r="E67" s="11">
        <v>344</v>
      </c>
      <c r="F67" s="11">
        <v>11.5</v>
      </c>
      <c r="G67" s="11">
        <v>7.14</v>
      </c>
      <c r="H67" s="11">
        <v>29.91</v>
      </c>
      <c r="I67" s="11">
        <v>178</v>
      </c>
      <c r="J67" s="11">
        <v>140</v>
      </c>
      <c r="K67" s="11">
        <v>63720</v>
      </c>
      <c r="L67" s="11">
        <v>2900</v>
      </c>
      <c r="M67" s="11">
        <v>18.899999999999999</v>
      </c>
      <c r="N67" s="11">
        <v>1610</v>
      </c>
      <c r="O67" s="11">
        <v>3220</v>
      </c>
      <c r="P67" s="11">
        <v>9470</v>
      </c>
      <c r="Q67" s="11">
        <v>631</v>
      </c>
      <c r="R67" s="11">
        <v>7.29</v>
      </c>
      <c r="S67" s="11">
        <v>479</v>
      </c>
      <c r="T67" s="11">
        <v>947</v>
      </c>
      <c r="U67" s="11">
        <v>958</v>
      </c>
      <c r="V67" s="11">
        <v>205</v>
      </c>
      <c r="W67" s="11">
        <v>4148000</v>
      </c>
      <c r="X67" s="11">
        <v>18200</v>
      </c>
      <c r="Y67" s="11">
        <v>5.86</v>
      </c>
      <c r="Z67" s="11">
        <v>375</v>
      </c>
      <c r="AA67" s="11">
        <v>1294</v>
      </c>
      <c r="AB67" s="11">
        <v>337</v>
      </c>
      <c r="AC67" s="11">
        <v>1024</v>
      </c>
    </row>
    <row r="68" spans="1:29" ht="15" customHeight="1" x14ac:dyDescent="0.2">
      <c r="A68" s="9" t="s">
        <v>105</v>
      </c>
      <c r="B68" s="11">
        <v>490</v>
      </c>
      <c r="C68" s="11">
        <v>300</v>
      </c>
      <c r="D68" s="11">
        <v>23</v>
      </c>
      <c r="E68" s="11">
        <v>390</v>
      </c>
      <c r="F68" s="11">
        <v>12</v>
      </c>
      <c r="G68" s="11">
        <v>6.52</v>
      </c>
      <c r="H68" s="11">
        <v>32.5</v>
      </c>
      <c r="I68" s="11">
        <v>198</v>
      </c>
      <c r="J68" s="11">
        <v>155</v>
      </c>
      <c r="K68" s="11">
        <v>86970</v>
      </c>
      <c r="L68" s="11">
        <v>3550</v>
      </c>
      <c r="M68" s="11">
        <v>21</v>
      </c>
      <c r="N68" s="11">
        <v>1970</v>
      </c>
      <c r="O68" s="11">
        <v>3940</v>
      </c>
      <c r="P68" s="11">
        <v>10370</v>
      </c>
      <c r="Q68" s="11">
        <v>691</v>
      </c>
      <c r="R68" s="11">
        <v>7.24</v>
      </c>
      <c r="S68" s="11">
        <v>525</v>
      </c>
      <c r="T68" s="11">
        <v>1037</v>
      </c>
      <c r="U68" s="11">
        <v>1051</v>
      </c>
      <c r="V68" s="11">
        <v>269</v>
      </c>
      <c r="W68" s="11">
        <v>5643000</v>
      </c>
      <c r="X68" s="11">
        <v>17942</v>
      </c>
      <c r="Y68" s="11">
        <v>6.36</v>
      </c>
      <c r="Z68" s="11">
        <v>372</v>
      </c>
      <c r="AA68" s="11">
        <v>1276</v>
      </c>
      <c r="AB68" s="11">
        <v>335</v>
      </c>
      <c r="AC68" s="11">
        <v>1001</v>
      </c>
    </row>
    <row r="69" spans="1:29" ht="15" customHeight="1" x14ac:dyDescent="0.2">
      <c r="A69" s="9" t="s">
        <v>106</v>
      </c>
      <c r="B69" s="11">
        <v>540</v>
      </c>
      <c r="C69" s="11">
        <v>300</v>
      </c>
      <c r="D69" s="11">
        <v>24</v>
      </c>
      <c r="E69" s="11">
        <v>438</v>
      </c>
      <c r="F69" s="11">
        <v>12.5</v>
      </c>
      <c r="G69" s="11">
        <v>6.25</v>
      </c>
      <c r="H69" s="11">
        <v>35.04</v>
      </c>
      <c r="I69" s="11">
        <v>212</v>
      </c>
      <c r="J69" s="11">
        <v>166</v>
      </c>
      <c r="K69" s="11">
        <v>111900</v>
      </c>
      <c r="L69" s="11">
        <v>4150</v>
      </c>
      <c r="M69" s="11">
        <v>23</v>
      </c>
      <c r="N69" s="11">
        <v>2310</v>
      </c>
      <c r="O69" s="11">
        <v>4620</v>
      </c>
      <c r="P69" s="11">
        <v>10829</v>
      </c>
      <c r="Q69" s="11">
        <v>722</v>
      </c>
      <c r="R69" s="11">
        <v>7.15</v>
      </c>
      <c r="S69" s="11">
        <v>550</v>
      </c>
      <c r="T69" s="11">
        <v>1083</v>
      </c>
      <c r="U69" s="11">
        <v>1099</v>
      </c>
      <c r="V69" s="11">
        <v>309</v>
      </c>
      <c r="W69" s="11">
        <v>7189000</v>
      </c>
      <c r="X69" s="11">
        <v>17010</v>
      </c>
      <c r="Y69" s="11">
        <v>8.06</v>
      </c>
      <c r="Z69" s="11">
        <v>367</v>
      </c>
      <c r="AA69" s="11">
        <v>1224</v>
      </c>
      <c r="AB69" s="11">
        <v>331</v>
      </c>
      <c r="AC69" s="11">
        <v>937</v>
      </c>
    </row>
    <row r="70" spans="1:29" ht="15" customHeight="1" x14ac:dyDescent="0.2">
      <c r="A70" s="9" t="s">
        <v>107</v>
      </c>
      <c r="B70" s="11">
        <v>590</v>
      </c>
      <c r="C70" s="11">
        <v>300</v>
      </c>
      <c r="D70" s="11">
        <v>25</v>
      </c>
      <c r="E70" s="11">
        <v>486</v>
      </c>
      <c r="F70" s="11">
        <v>13</v>
      </c>
      <c r="G70" s="11">
        <v>6</v>
      </c>
      <c r="H70" s="11">
        <v>37.380000000000003</v>
      </c>
      <c r="I70" s="11">
        <v>226</v>
      </c>
      <c r="J70" s="11">
        <v>178</v>
      </c>
      <c r="K70" s="11">
        <v>141200</v>
      </c>
      <c r="L70" s="11">
        <v>4790</v>
      </c>
      <c r="M70" s="11">
        <v>25</v>
      </c>
      <c r="N70" s="11">
        <v>2680</v>
      </c>
      <c r="O70" s="11">
        <v>5360</v>
      </c>
      <c r="P70" s="11">
        <v>11270</v>
      </c>
      <c r="Q70" s="11">
        <v>751</v>
      </c>
      <c r="R70" s="11">
        <v>7.06</v>
      </c>
      <c r="S70" s="11">
        <v>574</v>
      </c>
      <c r="T70" s="11">
        <v>1127</v>
      </c>
      <c r="U70" s="11">
        <v>1148</v>
      </c>
      <c r="V70" s="11">
        <v>352</v>
      </c>
      <c r="W70" s="11">
        <v>8978000</v>
      </c>
      <c r="X70" s="11">
        <v>16255</v>
      </c>
      <c r="Y70" s="11">
        <v>9.9</v>
      </c>
      <c r="Z70" s="11">
        <v>363</v>
      </c>
      <c r="AA70" s="11">
        <v>1184</v>
      </c>
      <c r="AB70" s="11">
        <v>327</v>
      </c>
      <c r="AC70" s="11">
        <v>885</v>
      </c>
    </row>
    <row r="71" spans="1:29" ht="15" customHeight="1" x14ac:dyDescent="0.2">
      <c r="A71" s="9" t="s">
        <v>108</v>
      </c>
      <c r="B71" s="11">
        <v>640</v>
      </c>
      <c r="C71" s="11">
        <v>300</v>
      </c>
      <c r="D71" s="11">
        <v>26</v>
      </c>
      <c r="E71" s="11">
        <v>534</v>
      </c>
      <c r="F71" s="11">
        <v>13.5</v>
      </c>
      <c r="G71" s="11">
        <v>5.77</v>
      </c>
      <c r="H71" s="11">
        <v>39.56</v>
      </c>
      <c r="I71" s="11">
        <v>242</v>
      </c>
      <c r="J71" s="11">
        <v>190</v>
      </c>
      <c r="K71" s="11">
        <v>175200</v>
      </c>
      <c r="L71" s="11">
        <v>5470</v>
      </c>
      <c r="M71" s="11">
        <v>26.9</v>
      </c>
      <c r="N71" s="11">
        <v>3070</v>
      </c>
      <c r="O71" s="11">
        <v>6140</v>
      </c>
      <c r="P71" s="11">
        <v>11720</v>
      </c>
      <c r="Q71" s="11">
        <v>781</v>
      </c>
      <c r="R71" s="11">
        <v>6.96</v>
      </c>
      <c r="S71" s="11">
        <v>598</v>
      </c>
      <c r="T71" s="11">
        <v>1172</v>
      </c>
      <c r="U71" s="11">
        <v>1197</v>
      </c>
      <c r="V71" s="11">
        <v>400</v>
      </c>
      <c r="W71" s="11">
        <v>11027000</v>
      </c>
      <c r="X71" s="11">
        <v>15695</v>
      </c>
      <c r="Y71" s="11">
        <v>11.82</v>
      </c>
      <c r="Z71" s="11">
        <v>358</v>
      </c>
      <c r="AA71" s="11">
        <v>1152</v>
      </c>
      <c r="AB71" s="11">
        <v>322</v>
      </c>
      <c r="AC71" s="11">
        <v>842</v>
      </c>
    </row>
    <row r="72" spans="1:29" ht="15" customHeight="1" x14ac:dyDescent="0.2">
      <c r="A72" s="9" t="s">
        <v>109</v>
      </c>
      <c r="B72" s="11">
        <v>690</v>
      </c>
      <c r="C72" s="11">
        <v>300</v>
      </c>
      <c r="D72" s="11">
        <v>27</v>
      </c>
      <c r="E72" s="11">
        <v>582</v>
      </c>
      <c r="F72" s="11">
        <v>14.5</v>
      </c>
      <c r="G72" s="11">
        <v>5.56</v>
      </c>
      <c r="H72" s="11">
        <v>40.14</v>
      </c>
      <c r="I72" s="11">
        <v>260</v>
      </c>
      <c r="J72" s="11">
        <v>204</v>
      </c>
      <c r="K72" s="11">
        <v>215300</v>
      </c>
      <c r="L72" s="11">
        <v>6240</v>
      </c>
      <c r="M72" s="11">
        <v>28.8</v>
      </c>
      <c r="N72" s="11">
        <v>3520</v>
      </c>
      <c r="O72" s="11">
        <v>7040</v>
      </c>
      <c r="P72" s="11">
        <v>12180</v>
      </c>
      <c r="Q72" s="11">
        <v>812</v>
      </c>
      <c r="R72" s="11">
        <v>6.84</v>
      </c>
      <c r="S72" s="11">
        <v>624</v>
      </c>
      <c r="T72" s="11">
        <v>1218</v>
      </c>
      <c r="U72" s="11">
        <v>1248</v>
      </c>
      <c r="V72" s="11">
        <v>458</v>
      </c>
      <c r="W72" s="11">
        <v>13352000</v>
      </c>
      <c r="X72" s="11">
        <v>15270</v>
      </c>
      <c r="Y72" s="11">
        <v>13.64</v>
      </c>
      <c r="Z72" s="11">
        <v>352</v>
      </c>
      <c r="AA72" s="11">
        <v>1123</v>
      </c>
      <c r="AB72" s="11">
        <v>317</v>
      </c>
      <c r="AC72" s="11">
        <v>806</v>
      </c>
    </row>
    <row r="73" spans="1:29" ht="15" customHeight="1" x14ac:dyDescent="0.2">
      <c r="A73" s="9" t="s">
        <v>110</v>
      </c>
      <c r="B73" s="11">
        <v>790</v>
      </c>
      <c r="C73" s="11">
        <v>300</v>
      </c>
      <c r="D73" s="11">
        <v>28</v>
      </c>
      <c r="E73" s="11">
        <v>674</v>
      </c>
      <c r="F73" s="11">
        <v>15</v>
      </c>
      <c r="G73" s="11">
        <v>5.36</v>
      </c>
      <c r="H73" s="11">
        <v>44.93</v>
      </c>
      <c r="I73" s="11">
        <v>286</v>
      </c>
      <c r="J73" s="11">
        <v>224</v>
      </c>
      <c r="K73" s="11">
        <v>303400</v>
      </c>
      <c r="L73" s="11">
        <v>7680</v>
      </c>
      <c r="M73" s="11">
        <v>32.6</v>
      </c>
      <c r="N73" s="11">
        <v>4350</v>
      </c>
      <c r="O73" s="11">
        <v>8700</v>
      </c>
      <c r="P73" s="11">
        <v>12640</v>
      </c>
      <c r="Q73" s="11">
        <v>843</v>
      </c>
      <c r="R73" s="11">
        <v>6.65</v>
      </c>
      <c r="S73" s="11">
        <v>651</v>
      </c>
      <c r="T73" s="11">
        <v>1264</v>
      </c>
      <c r="U73" s="11">
        <v>1301</v>
      </c>
      <c r="V73" s="11">
        <v>522</v>
      </c>
      <c r="W73" s="11">
        <v>18290000</v>
      </c>
      <c r="X73" s="11">
        <v>13882</v>
      </c>
      <c r="Y73" s="11">
        <v>21.05</v>
      </c>
      <c r="Z73" s="11">
        <v>342</v>
      </c>
      <c r="AA73" s="11">
        <v>1056</v>
      </c>
      <c r="AB73" s="11">
        <v>307</v>
      </c>
      <c r="AC73" s="11">
        <v>712</v>
      </c>
    </row>
    <row r="74" spans="1:29" ht="15" customHeight="1" x14ac:dyDescent="0.2">
      <c r="A74" s="9" t="s">
        <v>111</v>
      </c>
      <c r="B74" s="11">
        <v>890</v>
      </c>
      <c r="C74" s="11">
        <v>300</v>
      </c>
      <c r="D74" s="11">
        <v>30</v>
      </c>
      <c r="E74" s="11">
        <v>770</v>
      </c>
      <c r="F74" s="11">
        <v>16</v>
      </c>
      <c r="G74" s="11">
        <v>5</v>
      </c>
      <c r="H74" s="11">
        <v>48.13</v>
      </c>
      <c r="I74" s="11">
        <v>320</v>
      </c>
      <c r="J74" s="11">
        <v>252</v>
      </c>
      <c r="K74" s="11">
        <v>422100</v>
      </c>
      <c r="L74" s="11">
        <v>9480</v>
      </c>
      <c r="M74" s="11">
        <v>36.299999999999997</v>
      </c>
      <c r="N74" s="11">
        <v>5410</v>
      </c>
      <c r="O74" s="11">
        <v>10820</v>
      </c>
      <c r="P74" s="11">
        <v>13550</v>
      </c>
      <c r="Q74" s="11">
        <v>903</v>
      </c>
      <c r="R74" s="11">
        <v>6.51</v>
      </c>
      <c r="S74" s="11">
        <v>702</v>
      </c>
      <c r="T74" s="11">
        <v>1355</v>
      </c>
      <c r="U74" s="11">
        <v>1403</v>
      </c>
      <c r="V74" s="11">
        <v>653</v>
      </c>
      <c r="W74" s="11">
        <v>24962000</v>
      </c>
      <c r="X74" s="11">
        <v>13313</v>
      </c>
      <c r="Y74" s="11">
        <v>26.03</v>
      </c>
      <c r="Z74" s="11">
        <v>334</v>
      </c>
      <c r="AA74" s="11">
        <v>1025</v>
      </c>
      <c r="AB74" s="11">
        <v>301</v>
      </c>
      <c r="AC74" s="11">
        <v>668</v>
      </c>
    </row>
    <row r="75" spans="1:29" ht="15" customHeight="1" x14ac:dyDescent="0.2">
      <c r="A75" s="9" t="s">
        <v>112</v>
      </c>
      <c r="B75" s="11">
        <v>990</v>
      </c>
      <c r="C75" s="11">
        <v>300</v>
      </c>
      <c r="D75" s="11">
        <v>31</v>
      </c>
      <c r="E75" s="11">
        <v>868</v>
      </c>
      <c r="F75" s="11">
        <v>16.5</v>
      </c>
      <c r="G75" s="11">
        <v>4.84</v>
      </c>
      <c r="H75" s="11">
        <v>52.61</v>
      </c>
      <c r="I75" s="11">
        <v>347</v>
      </c>
      <c r="J75" s="11">
        <v>272</v>
      </c>
      <c r="K75" s="11">
        <v>553800</v>
      </c>
      <c r="L75" s="11">
        <v>11490</v>
      </c>
      <c r="M75" s="11">
        <v>39.9</v>
      </c>
      <c r="N75" s="11">
        <v>6410</v>
      </c>
      <c r="O75" s="11">
        <v>12820</v>
      </c>
      <c r="P75" s="11">
        <v>14000</v>
      </c>
      <c r="Q75" s="11">
        <v>933</v>
      </c>
      <c r="R75" s="11">
        <v>6.35</v>
      </c>
      <c r="S75" s="11">
        <v>729</v>
      </c>
      <c r="T75" s="11">
        <v>1400</v>
      </c>
      <c r="U75" s="11">
        <v>1458</v>
      </c>
      <c r="V75" s="11">
        <v>735</v>
      </c>
      <c r="W75" s="11">
        <v>32074000</v>
      </c>
      <c r="X75" s="11">
        <v>12131</v>
      </c>
      <c r="Y75" s="11">
        <v>37.6</v>
      </c>
      <c r="Z75" s="11">
        <v>327</v>
      </c>
      <c r="AA75" s="11">
        <v>970</v>
      </c>
      <c r="AB75" s="11">
        <v>294</v>
      </c>
      <c r="AC75" s="11">
        <v>594</v>
      </c>
    </row>
    <row r="76" spans="1:29" ht="15" customHeight="1" x14ac:dyDescent="0.2">
      <c r="A76" s="9" t="s">
        <v>113</v>
      </c>
      <c r="B76" s="11">
        <v>120</v>
      </c>
      <c r="C76" s="11">
        <v>106</v>
      </c>
      <c r="D76" s="11">
        <v>20</v>
      </c>
      <c r="E76" s="11">
        <v>56</v>
      </c>
      <c r="F76" s="11">
        <v>12</v>
      </c>
      <c r="G76" s="11">
        <v>2.65</v>
      </c>
      <c r="H76" s="11">
        <v>4.67</v>
      </c>
      <c r="I76" s="11">
        <v>53.2</v>
      </c>
      <c r="J76" s="11">
        <v>41.8</v>
      </c>
      <c r="K76" s="11">
        <v>1140</v>
      </c>
      <c r="L76" s="11">
        <v>190</v>
      </c>
      <c r="M76" s="11">
        <v>4.63</v>
      </c>
      <c r="N76" s="11">
        <v>118</v>
      </c>
      <c r="O76" s="11">
        <v>236</v>
      </c>
      <c r="P76" s="11">
        <v>399</v>
      </c>
      <c r="Q76" s="11">
        <v>75.3</v>
      </c>
      <c r="R76" s="11">
        <v>2.74</v>
      </c>
      <c r="S76" s="11">
        <v>57.6</v>
      </c>
      <c r="T76" s="11">
        <v>113</v>
      </c>
      <c r="U76" s="11">
        <v>115</v>
      </c>
      <c r="V76" s="11">
        <v>61.1</v>
      </c>
      <c r="W76" s="11">
        <v>9925</v>
      </c>
      <c r="X76" s="11">
        <v>82857</v>
      </c>
      <c r="Y76" s="11">
        <v>1.6E-2</v>
      </c>
      <c r="Z76" s="11">
        <v>141</v>
      </c>
      <c r="AA76" s="11">
        <v>1934</v>
      </c>
      <c r="AB76" s="11">
        <v>127</v>
      </c>
      <c r="AC76" s="11">
        <v>1750</v>
      </c>
    </row>
    <row r="77" spans="1:29" ht="15" customHeight="1" x14ac:dyDescent="0.2">
      <c r="A77" s="9" t="s">
        <v>114</v>
      </c>
      <c r="B77" s="11">
        <v>140</v>
      </c>
      <c r="C77" s="11">
        <v>126</v>
      </c>
      <c r="D77" s="11">
        <v>21</v>
      </c>
      <c r="E77" s="11">
        <v>74</v>
      </c>
      <c r="F77" s="11">
        <v>12.5</v>
      </c>
      <c r="G77" s="11">
        <v>3</v>
      </c>
      <c r="H77" s="11">
        <v>5.92</v>
      </c>
      <c r="I77" s="11">
        <v>66.400000000000006</v>
      </c>
      <c r="J77" s="11">
        <v>52.1</v>
      </c>
      <c r="K77" s="11">
        <v>2020</v>
      </c>
      <c r="L77" s="11">
        <v>288</v>
      </c>
      <c r="M77" s="11">
        <v>5.52</v>
      </c>
      <c r="N77" s="11">
        <v>175</v>
      </c>
      <c r="O77" s="11">
        <v>350</v>
      </c>
      <c r="P77" s="11">
        <v>703</v>
      </c>
      <c r="Q77" s="11">
        <v>112</v>
      </c>
      <c r="R77" s="11">
        <v>3.25</v>
      </c>
      <c r="S77" s="11">
        <v>85.3</v>
      </c>
      <c r="T77" s="11">
        <v>167</v>
      </c>
      <c r="U77" s="11">
        <v>171</v>
      </c>
      <c r="V77" s="11">
        <v>84.2</v>
      </c>
      <c r="W77" s="11">
        <v>24790</v>
      </c>
      <c r="X77" s="11">
        <v>71653</v>
      </c>
      <c r="Y77" s="11">
        <v>2.8000000000000001E-2</v>
      </c>
      <c r="Z77" s="11">
        <v>167</v>
      </c>
      <c r="AA77" s="11">
        <v>1988</v>
      </c>
      <c r="AB77" s="11">
        <v>150</v>
      </c>
      <c r="AC77" s="11">
        <v>1798</v>
      </c>
    </row>
    <row r="78" spans="1:29" ht="15" customHeight="1" x14ac:dyDescent="0.2">
      <c r="A78" s="9" t="s">
        <v>115</v>
      </c>
      <c r="B78" s="11">
        <v>160</v>
      </c>
      <c r="C78" s="11">
        <v>146</v>
      </c>
      <c r="D78" s="11">
        <v>22</v>
      </c>
      <c r="E78" s="11">
        <v>92</v>
      </c>
      <c r="F78" s="11">
        <v>13</v>
      </c>
      <c r="G78" s="11">
        <v>3.32</v>
      </c>
      <c r="H78" s="11">
        <v>7.08</v>
      </c>
      <c r="I78" s="11">
        <v>80.599999999999994</v>
      </c>
      <c r="J78" s="11">
        <v>63.2</v>
      </c>
      <c r="K78" s="11">
        <v>3290</v>
      </c>
      <c r="L78" s="11">
        <v>411</v>
      </c>
      <c r="M78" s="11">
        <v>6.39</v>
      </c>
      <c r="N78" s="11">
        <v>247</v>
      </c>
      <c r="O78" s="11">
        <v>494</v>
      </c>
      <c r="P78" s="11">
        <v>1140</v>
      </c>
      <c r="Q78" s="11">
        <v>157</v>
      </c>
      <c r="R78" s="11">
        <v>3.76</v>
      </c>
      <c r="S78" s="11">
        <v>120</v>
      </c>
      <c r="T78" s="11">
        <v>236</v>
      </c>
      <c r="U78" s="11">
        <v>239</v>
      </c>
      <c r="V78" s="11">
        <v>112</v>
      </c>
      <c r="W78" s="11">
        <v>54330</v>
      </c>
      <c r="X78" s="11">
        <v>63849</v>
      </c>
      <c r="Y78" s="11">
        <v>4.2999999999999997E-2</v>
      </c>
      <c r="Z78" s="11">
        <v>193</v>
      </c>
      <c r="AA78" s="11">
        <v>2049</v>
      </c>
      <c r="AB78" s="11">
        <v>174</v>
      </c>
      <c r="AC78" s="11">
        <v>1852</v>
      </c>
    </row>
    <row r="79" spans="1:29" ht="15" customHeight="1" x14ac:dyDescent="0.2">
      <c r="A79" s="9" t="s">
        <v>116</v>
      </c>
      <c r="B79" s="11">
        <v>180</v>
      </c>
      <c r="C79" s="11">
        <v>166</v>
      </c>
      <c r="D79" s="11">
        <v>23</v>
      </c>
      <c r="E79" s="11">
        <v>104</v>
      </c>
      <c r="F79" s="11">
        <v>14</v>
      </c>
      <c r="G79" s="11">
        <v>3.61</v>
      </c>
      <c r="H79" s="11">
        <v>7.43</v>
      </c>
      <c r="I79" s="11">
        <v>97.1</v>
      </c>
      <c r="J79" s="11">
        <v>76.2</v>
      </c>
      <c r="K79" s="11">
        <v>5100</v>
      </c>
      <c r="L79" s="11">
        <v>566</v>
      </c>
      <c r="M79" s="11">
        <v>7.25</v>
      </c>
      <c r="N79" s="11">
        <v>337</v>
      </c>
      <c r="O79" s="11">
        <v>674</v>
      </c>
      <c r="P79" s="11">
        <v>1760</v>
      </c>
      <c r="Q79" s="11">
        <v>212</v>
      </c>
      <c r="R79" s="11">
        <v>4.26</v>
      </c>
      <c r="S79" s="11">
        <v>162</v>
      </c>
      <c r="T79" s="11">
        <v>318</v>
      </c>
      <c r="U79" s="11">
        <v>323</v>
      </c>
      <c r="V79" s="11">
        <v>147</v>
      </c>
      <c r="W79" s="11">
        <v>108100</v>
      </c>
      <c r="X79" s="11">
        <v>58246</v>
      </c>
      <c r="Y79" s="11">
        <v>6.0999999999999999E-2</v>
      </c>
      <c r="Z79" s="11">
        <v>219</v>
      </c>
      <c r="AA79" s="11">
        <v>2117</v>
      </c>
      <c r="AB79" s="11">
        <v>197</v>
      </c>
      <c r="AC79" s="11">
        <v>1912</v>
      </c>
    </row>
    <row r="80" spans="1:29" ht="15" customHeight="1" x14ac:dyDescent="0.2">
      <c r="A80" s="9" t="s">
        <v>117</v>
      </c>
      <c r="B80" s="11">
        <v>200</v>
      </c>
      <c r="C80" s="11">
        <v>186</v>
      </c>
      <c r="D80" s="11">
        <v>24</v>
      </c>
      <c r="E80" s="11">
        <v>122</v>
      </c>
      <c r="F80" s="11">
        <v>14.5</v>
      </c>
      <c r="G80" s="11">
        <v>3.88</v>
      </c>
      <c r="H80" s="11">
        <v>8.41</v>
      </c>
      <c r="I80" s="11">
        <v>113</v>
      </c>
      <c r="J80" s="11">
        <v>88.9</v>
      </c>
      <c r="K80" s="11">
        <v>7480</v>
      </c>
      <c r="L80" s="11">
        <v>748</v>
      </c>
      <c r="M80" s="11">
        <v>8.14</v>
      </c>
      <c r="N80" s="11">
        <v>442</v>
      </c>
      <c r="O80" s="11">
        <v>884</v>
      </c>
      <c r="P80" s="11">
        <v>2580</v>
      </c>
      <c r="Q80" s="11">
        <v>277</v>
      </c>
      <c r="R80" s="11">
        <v>4.78</v>
      </c>
      <c r="S80" s="11">
        <v>212</v>
      </c>
      <c r="T80" s="11">
        <v>416</v>
      </c>
      <c r="U80" s="11">
        <v>423</v>
      </c>
      <c r="V80" s="11">
        <v>187</v>
      </c>
      <c r="W80" s="11">
        <v>199300</v>
      </c>
      <c r="X80" s="11">
        <v>53624</v>
      </c>
      <c r="Y80" s="11">
        <v>8.3000000000000004E-2</v>
      </c>
      <c r="Z80" s="11">
        <v>246</v>
      </c>
      <c r="AA80" s="11">
        <v>2189</v>
      </c>
      <c r="AB80" s="11">
        <v>221</v>
      </c>
      <c r="AC80" s="11">
        <v>1976</v>
      </c>
    </row>
    <row r="81" spans="1:29" ht="15" customHeight="1" x14ac:dyDescent="0.2">
      <c r="A81" s="9" t="s">
        <v>118</v>
      </c>
      <c r="B81" s="11">
        <v>220</v>
      </c>
      <c r="C81" s="11">
        <v>206</v>
      </c>
      <c r="D81" s="11">
        <v>25</v>
      </c>
      <c r="E81" s="11">
        <v>134</v>
      </c>
      <c r="F81" s="11">
        <v>15</v>
      </c>
      <c r="G81" s="11">
        <v>4.12</v>
      </c>
      <c r="H81" s="11">
        <v>8.93</v>
      </c>
      <c r="I81" s="11">
        <v>131</v>
      </c>
      <c r="J81" s="11">
        <v>103</v>
      </c>
      <c r="K81" s="11">
        <v>10640</v>
      </c>
      <c r="L81" s="11">
        <v>967</v>
      </c>
      <c r="M81" s="11">
        <v>9.01</v>
      </c>
      <c r="N81" s="11">
        <v>568</v>
      </c>
      <c r="O81" s="11">
        <v>1136</v>
      </c>
      <c r="P81" s="11">
        <v>3650</v>
      </c>
      <c r="Q81" s="11">
        <v>354</v>
      </c>
      <c r="R81" s="11">
        <v>5.28</v>
      </c>
      <c r="S81" s="11">
        <v>270</v>
      </c>
      <c r="T81" s="11">
        <v>532</v>
      </c>
      <c r="U81" s="11">
        <v>540</v>
      </c>
      <c r="V81" s="11">
        <v>234</v>
      </c>
      <c r="W81" s="11">
        <v>346300</v>
      </c>
      <c r="X81" s="11">
        <v>49946</v>
      </c>
      <c r="Y81" s="11">
        <v>0.109</v>
      </c>
      <c r="Z81" s="11">
        <v>271</v>
      </c>
      <c r="AA81" s="11">
        <v>2254</v>
      </c>
      <c r="AB81" s="11">
        <v>244</v>
      </c>
      <c r="AC81" s="11">
        <v>2033</v>
      </c>
    </row>
    <row r="82" spans="1:29" ht="15" customHeight="1" x14ac:dyDescent="0.2">
      <c r="A82" s="9" t="s">
        <v>119</v>
      </c>
      <c r="B82" s="11">
        <v>240</v>
      </c>
      <c r="C82" s="11">
        <v>226</v>
      </c>
      <c r="D82" s="11">
        <v>26</v>
      </c>
      <c r="E82" s="11">
        <v>152</v>
      </c>
      <c r="F82" s="11">
        <v>15.5</v>
      </c>
      <c r="G82" s="11">
        <v>4.3499999999999996</v>
      </c>
      <c r="H82" s="11">
        <v>9.81</v>
      </c>
      <c r="I82" s="11">
        <v>149</v>
      </c>
      <c r="J82" s="11">
        <v>117</v>
      </c>
      <c r="K82" s="11">
        <v>14600</v>
      </c>
      <c r="L82" s="11">
        <v>1220</v>
      </c>
      <c r="M82" s="11">
        <v>9.9</v>
      </c>
      <c r="N82" s="11">
        <v>710</v>
      </c>
      <c r="O82" s="11">
        <v>1420</v>
      </c>
      <c r="P82" s="11">
        <v>5010</v>
      </c>
      <c r="Q82" s="11">
        <v>444</v>
      </c>
      <c r="R82" s="11">
        <v>5.8</v>
      </c>
      <c r="S82" s="11">
        <v>338</v>
      </c>
      <c r="T82" s="11">
        <v>666</v>
      </c>
      <c r="U82" s="11">
        <v>675</v>
      </c>
      <c r="V82" s="11">
        <v>288</v>
      </c>
      <c r="W82" s="11">
        <v>572700</v>
      </c>
      <c r="X82" s="11">
        <v>46881</v>
      </c>
      <c r="Y82" s="11">
        <v>0.13800000000000001</v>
      </c>
      <c r="Z82" s="11">
        <v>298</v>
      </c>
      <c r="AA82" s="11">
        <v>2327</v>
      </c>
      <c r="AB82" s="11">
        <v>268</v>
      </c>
      <c r="AC82" s="11">
        <v>2096</v>
      </c>
    </row>
    <row r="83" spans="1:29" ht="15" customHeight="1" x14ac:dyDescent="0.2">
      <c r="A83" s="9" t="s">
        <v>120</v>
      </c>
      <c r="B83" s="11">
        <v>270</v>
      </c>
      <c r="C83" s="11">
        <v>248</v>
      </c>
      <c r="D83" s="11">
        <v>32</v>
      </c>
      <c r="E83" s="11">
        <v>164</v>
      </c>
      <c r="F83" s="11">
        <v>18</v>
      </c>
      <c r="G83" s="11">
        <v>3.88</v>
      </c>
      <c r="H83" s="11">
        <v>9.11</v>
      </c>
      <c r="I83" s="11">
        <v>200</v>
      </c>
      <c r="J83" s="11">
        <v>157</v>
      </c>
      <c r="K83" s="11">
        <v>24290</v>
      </c>
      <c r="L83" s="11">
        <v>1800</v>
      </c>
      <c r="M83" s="11">
        <v>11</v>
      </c>
      <c r="N83" s="11">
        <v>1060</v>
      </c>
      <c r="O83" s="11">
        <v>2120</v>
      </c>
      <c r="P83" s="11">
        <v>8150</v>
      </c>
      <c r="Q83" s="11">
        <v>657</v>
      </c>
      <c r="R83" s="11">
        <v>6.38</v>
      </c>
      <c r="S83" s="11">
        <v>500</v>
      </c>
      <c r="T83" s="11">
        <v>986</v>
      </c>
      <c r="U83" s="11">
        <v>1001</v>
      </c>
      <c r="V83" s="11">
        <v>582</v>
      </c>
      <c r="W83" s="11">
        <v>1152000</v>
      </c>
      <c r="X83" s="11">
        <v>52311</v>
      </c>
      <c r="Y83" s="11">
        <v>9.0999999999999998E-2</v>
      </c>
      <c r="Z83" s="11">
        <v>328</v>
      </c>
      <c r="AA83" s="11">
        <v>2854</v>
      </c>
      <c r="AB83" s="11">
        <v>295</v>
      </c>
      <c r="AC83" s="11">
        <v>2575</v>
      </c>
    </row>
    <row r="84" spans="1:29" ht="15" customHeight="1" x14ac:dyDescent="0.2">
      <c r="A84" s="9" t="s">
        <v>121</v>
      </c>
      <c r="B84" s="11">
        <v>290</v>
      </c>
      <c r="C84" s="11">
        <v>268</v>
      </c>
      <c r="D84" s="11">
        <v>32.5</v>
      </c>
      <c r="E84" s="11">
        <v>177</v>
      </c>
      <c r="F84" s="11">
        <v>18</v>
      </c>
      <c r="G84" s="11">
        <v>4.12</v>
      </c>
      <c r="H84" s="11">
        <v>9.83</v>
      </c>
      <c r="I84" s="11">
        <v>220</v>
      </c>
      <c r="J84" s="11">
        <v>172</v>
      </c>
      <c r="K84" s="11">
        <v>31310</v>
      </c>
      <c r="L84" s="11">
        <v>2160</v>
      </c>
      <c r="M84" s="11">
        <v>11.9</v>
      </c>
      <c r="N84" s="11">
        <v>1260</v>
      </c>
      <c r="O84" s="11">
        <v>2520</v>
      </c>
      <c r="P84" s="11">
        <v>10450</v>
      </c>
      <c r="Q84" s="11">
        <v>780</v>
      </c>
      <c r="R84" s="11">
        <v>6.89</v>
      </c>
      <c r="S84" s="11">
        <v>593</v>
      </c>
      <c r="T84" s="11">
        <v>1170</v>
      </c>
      <c r="U84" s="11">
        <v>1185</v>
      </c>
      <c r="V84" s="11">
        <v>657</v>
      </c>
      <c r="W84" s="11">
        <v>1728000</v>
      </c>
      <c r="X84" s="11">
        <v>48587</v>
      </c>
      <c r="Y84" s="11">
        <v>0.12</v>
      </c>
      <c r="Z84" s="11">
        <v>354</v>
      </c>
      <c r="AA84" s="11">
        <v>2864</v>
      </c>
      <c r="AB84" s="11">
        <v>319</v>
      </c>
      <c r="AC84" s="11">
        <v>2582</v>
      </c>
    </row>
    <row r="85" spans="1:29" ht="15" customHeight="1" x14ac:dyDescent="0.2">
      <c r="A85" s="9" t="s">
        <v>122</v>
      </c>
      <c r="B85" s="11">
        <v>310</v>
      </c>
      <c r="C85" s="11">
        <v>288</v>
      </c>
      <c r="D85" s="11">
        <v>33</v>
      </c>
      <c r="E85" s="11">
        <v>196</v>
      </c>
      <c r="F85" s="11">
        <v>18.5</v>
      </c>
      <c r="G85" s="11">
        <v>4.3600000000000003</v>
      </c>
      <c r="H85" s="11">
        <v>10.6</v>
      </c>
      <c r="I85" s="11">
        <v>240</v>
      </c>
      <c r="J85" s="11">
        <v>189</v>
      </c>
      <c r="K85" s="11">
        <v>39550</v>
      </c>
      <c r="L85" s="11">
        <v>2550</v>
      </c>
      <c r="M85" s="11">
        <v>12.8</v>
      </c>
      <c r="N85" s="11">
        <v>1480</v>
      </c>
      <c r="O85" s="11">
        <v>2960</v>
      </c>
      <c r="P85" s="11">
        <v>13160</v>
      </c>
      <c r="Q85" s="11">
        <v>914</v>
      </c>
      <c r="R85" s="11">
        <v>7.4</v>
      </c>
      <c r="S85" s="11">
        <v>695</v>
      </c>
      <c r="T85" s="11">
        <v>1371</v>
      </c>
      <c r="U85" s="11">
        <v>1389</v>
      </c>
      <c r="V85" s="11">
        <v>741</v>
      </c>
      <c r="W85" s="11">
        <v>2520000</v>
      </c>
      <c r="X85" s="11">
        <v>45664</v>
      </c>
      <c r="Y85" s="11">
        <v>0.152</v>
      </c>
      <c r="Z85" s="11">
        <v>381</v>
      </c>
      <c r="AA85" s="11">
        <v>2896</v>
      </c>
      <c r="AB85" s="11">
        <v>342</v>
      </c>
      <c r="AC85" s="11">
        <v>2607</v>
      </c>
    </row>
    <row r="86" spans="1:29" ht="15" customHeight="1" x14ac:dyDescent="0.2">
      <c r="A86" s="9" t="s">
        <v>123</v>
      </c>
      <c r="B86" s="11">
        <v>340</v>
      </c>
      <c r="C86" s="11">
        <v>310</v>
      </c>
      <c r="D86" s="11">
        <v>39</v>
      </c>
      <c r="E86" s="11">
        <v>208</v>
      </c>
      <c r="F86" s="11">
        <v>21</v>
      </c>
      <c r="G86" s="11">
        <v>3.97</v>
      </c>
      <c r="H86" s="11">
        <v>9.9</v>
      </c>
      <c r="I86" s="11">
        <v>303</v>
      </c>
      <c r="J86" s="11">
        <v>238</v>
      </c>
      <c r="K86" s="11">
        <v>59200</v>
      </c>
      <c r="L86" s="11">
        <v>3480</v>
      </c>
      <c r="M86" s="11">
        <v>14</v>
      </c>
      <c r="N86" s="11">
        <v>2040</v>
      </c>
      <c r="O86" s="11">
        <v>4080</v>
      </c>
      <c r="P86" s="11">
        <v>19400</v>
      </c>
      <c r="Q86" s="11">
        <v>1250</v>
      </c>
      <c r="R86" s="11">
        <v>8</v>
      </c>
      <c r="S86" s="11">
        <v>951</v>
      </c>
      <c r="T86" s="11">
        <v>1875</v>
      </c>
      <c r="U86" s="11">
        <v>1903</v>
      </c>
      <c r="V86" s="11">
        <v>1307</v>
      </c>
      <c r="W86" s="11">
        <v>4386000</v>
      </c>
      <c r="X86" s="11">
        <v>49912</v>
      </c>
      <c r="Y86" s="11">
        <v>0.108</v>
      </c>
      <c r="Z86" s="11">
        <v>411</v>
      </c>
      <c r="AA86" s="11">
        <v>3415</v>
      </c>
      <c r="AB86" s="11">
        <v>370</v>
      </c>
      <c r="AC86" s="11">
        <v>3080</v>
      </c>
    </row>
    <row r="87" spans="1:29" ht="15" customHeight="1" x14ac:dyDescent="0.2">
      <c r="A87" s="9" t="s">
        <v>124</v>
      </c>
      <c r="B87" s="11">
        <v>359</v>
      </c>
      <c r="C87" s="11">
        <v>309</v>
      </c>
      <c r="D87" s="11">
        <v>40</v>
      </c>
      <c r="E87" s="11">
        <v>225</v>
      </c>
      <c r="F87" s="11">
        <v>21</v>
      </c>
      <c r="G87" s="11">
        <v>3.86</v>
      </c>
      <c r="H87" s="11">
        <v>10.7</v>
      </c>
      <c r="I87" s="11">
        <v>312</v>
      </c>
      <c r="J87" s="11">
        <v>245</v>
      </c>
      <c r="K87" s="11">
        <v>68130</v>
      </c>
      <c r="L87" s="11">
        <v>3480</v>
      </c>
      <c r="M87" s="11">
        <v>14.8</v>
      </c>
      <c r="N87" s="11">
        <v>2220</v>
      </c>
      <c r="O87" s="11">
        <v>4440</v>
      </c>
      <c r="P87" s="11">
        <v>19710</v>
      </c>
      <c r="Q87" s="11">
        <v>1280</v>
      </c>
      <c r="R87" s="11">
        <v>7.95</v>
      </c>
      <c r="S87" s="11">
        <v>970</v>
      </c>
      <c r="T87" s="11">
        <v>1920</v>
      </c>
      <c r="U87" s="11">
        <v>1940</v>
      </c>
      <c r="V87" s="11">
        <v>1405</v>
      </c>
      <c r="W87" s="11">
        <v>5004000</v>
      </c>
      <c r="X87" s="11">
        <v>52508</v>
      </c>
      <c r="Y87" s="11">
        <v>0.105</v>
      </c>
      <c r="Z87" s="11">
        <v>409</v>
      </c>
      <c r="AA87" s="11">
        <v>3568</v>
      </c>
      <c r="AB87" s="11">
        <v>368</v>
      </c>
      <c r="AC87" s="11">
        <v>3218</v>
      </c>
    </row>
    <row r="88" spans="1:29" ht="15" customHeight="1" x14ac:dyDescent="0.2">
      <c r="A88" s="9" t="s">
        <v>125</v>
      </c>
      <c r="B88" s="11">
        <v>377</v>
      </c>
      <c r="C88" s="11">
        <v>309</v>
      </c>
      <c r="D88" s="11">
        <v>40</v>
      </c>
      <c r="E88" s="11">
        <v>243</v>
      </c>
      <c r="F88" s="11">
        <v>21</v>
      </c>
      <c r="G88" s="11">
        <v>3.86</v>
      </c>
      <c r="H88" s="11">
        <v>11.6</v>
      </c>
      <c r="I88" s="11">
        <v>316</v>
      </c>
      <c r="J88" s="11">
        <v>248</v>
      </c>
      <c r="K88" s="11">
        <v>76370</v>
      </c>
      <c r="L88" s="11">
        <v>4050</v>
      </c>
      <c r="M88" s="11">
        <v>15.5</v>
      </c>
      <c r="N88" s="11">
        <v>2360</v>
      </c>
      <c r="O88" s="11">
        <v>4720</v>
      </c>
      <c r="P88" s="11">
        <v>19710</v>
      </c>
      <c r="Q88" s="11">
        <v>1280</v>
      </c>
      <c r="R88" s="11">
        <v>7.9</v>
      </c>
      <c r="S88" s="11">
        <v>971</v>
      </c>
      <c r="T88" s="11">
        <v>1920</v>
      </c>
      <c r="U88" s="11">
        <v>1942</v>
      </c>
      <c r="V88" s="11">
        <v>1410</v>
      </c>
      <c r="W88" s="11">
        <v>5585000</v>
      </c>
      <c r="X88" s="11">
        <v>45496</v>
      </c>
      <c r="Y88" s="11">
        <v>0.157</v>
      </c>
      <c r="Z88" s="11">
        <v>406</v>
      </c>
      <c r="AA88" s="11">
        <v>3077</v>
      </c>
      <c r="AB88" s="11">
        <v>365</v>
      </c>
      <c r="AC88" s="11">
        <v>2771</v>
      </c>
    </row>
    <row r="89" spans="1:29" ht="15" customHeight="1" x14ac:dyDescent="0.2">
      <c r="A89" s="9" t="s">
        <v>126</v>
      </c>
      <c r="B89" s="11">
        <v>395</v>
      </c>
      <c r="C89" s="11">
        <v>308</v>
      </c>
      <c r="D89" s="11">
        <v>40</v>
      </c>
      <c r="E89" s="11">
        <v>261</v>
      </c>
      <c r="F89" s="11">
        <v>21</v>
      </c>
      <c r="G89" s="11">
        <v>3.85</v>
      </c>
      <c r="H89" s="11">
        <v>12.4</v>
      </c>
      <c r="I89" s="11">
        <v>319</v>
      </c>
      <c r="J89" s="11">
        <v>250</v>
      </c>
      <c r="K89" s="11">
        <v>84870</v>
      </c>
      <c r="L89" s="11">
        <v>4300</v>
      </c>
      <c r="M89" s="11">
        <v>16.3</v>
      </c>
      <c r="N89" s="11">
        <v>2490</v>
      </c>
      <c r="O89" s="11">
        <v>4980</v>
      </c>
      <c r="P89" s="11">
        <v>19520</v>
      </c>
      <c r="Q89" s="11">
        <v>1270</v>
      </c>
      <c r="R89" s="11">
        <v>7.82</v>
      </c>
      <c r="S89" s="11">
        <v>966</v>
      </c>
      <c r="T89" s="11">
        <v>1905</v>
      </c>
      <c r="U89" s="11">
        <v>1932</v>
      </c>
      <c r="V89" s="11">
        <v>1411</v>
      </c>
      <c r="W89" s="11">
        <v>6137000</v>
      </c>
      <c r="X89" s="11">
        <v>43073</v>
      </c>
      <c r="Y89" s="11">
        <v>0.19600000000000001</v>
      </c>
      <c r="Z89" s="11">
        <v>402</v>
      </c>
      <c r="AA89" s="11">
        <v>2890</v>
      </c>
      <c r="AB89" s="11">
        <v>362</v>
      </c>
      <c r="AC89" s="11">
        <v>2598</v>
      </c>
    </row>
    <row r="90" spans="1:29" ht="15" customHeight="1" x14ac:dyDescent="0.2">
      <c r="A90" s="9" t="s">
        <v>127</v>
      </c>
      <c r="B90" s="11">
        <v>432</v>
      </c>
      <c r="C90" s="11">
        <v>307</v>
      </c>
      <c r="D90" s="11">
        <v>40</v>
      </c>
      <c r="E90" s="11">
        <v>298</v>
      </c>
      <c r="F90" s="11">
        <v>21</v>
      </c>
      <c r="G90" s="11">
        <v>3.84</v>
      </c>
      <c r="H90" s="11">
        <v>14.2</v>
      </c>
      <c r="I90" s="11">
        <v>326</v>
      </c>
      <c r="J90" s="11">
        <v>256</v>
      </c>
      <c r="K90" s="11">
        <v>104100</v>
      </c>
      <c r="L90" s="11">
        <v>4820</v>
      </c>
      <c r="M90" s="11">
        <v>17.899999999999999</v>
      </c>
      <c r="N90" s="11">
        <v>2790</v>
      </c>
      <c r="O90" s="11">
        <v>5580</v>
      </c>
      <c r="P90" s="11">
        <v>19340</v>
      </c>
      <c r="Q90" s="11">
        <v>1260</v>
      </c>
      <c r="R90" s="11">
        <v>7.7</v>
      </c>
      <c r="S90" s="11">
        <v>962</v>
      </c>
      <c r="T90" s="11">
        <v>1890</v>
      </c>
      <c r="U90" s="11">
        <v>1924</v>
      </c>
      <c r="V90" s="11">
        <v>1419</v>
      </c>
      <c r="W90" s="11">
        <v>7410000</v>
      </c>
      <c r="X90" s="11">
        <v>38944</v>
      </c>
      <c r="Y90" s="11">
        <v>0.29699999999999999</v>
      </c>
      <c r="Z90" s="11">
        <v>396</v>
      </c>
      <c r="AA90" s="11">
        <v>2581</v>
      </c>
      <c r="AB90" s="11">
        <v>356</v>
      </c>
      <c r="AC90" s="11">
        <v>2313</v>
      </c>
    </row>
    <row r="91" spans="1:29" ht="15" customHeight="1" x14ac:dyDescent="0.2">
      <c r="A91" s="9" t="s">
        <v>128</v>
      </c>
      <c r="B91" s="11">
        <v>478</v>
      </c>
      <c r="C91" s="11">
        <v>307</v>
      </c>
      <c r="D91" s="11">
        <v>40</v>
      </c>
      <c r="E91" s="11">
        <v>344</v>
      </c>
      <c r="F91" s="11">
        <v>21</v>
      </c>
      <c r="G91" s="11">
        <v>3.84</v>
      </c>
      <c r="H91" s="11">
        <v>16.399999999999999</v>
      </c>
      <c r="I91" s="11">
        <v>335</v>
      </c>
      <c r="J91" s="11">
        <v>263</v>
      </c>
      <c r="K91" s="11">
        <v>131500</v>
      </c>
      <c r="L91" s="11">
        <v>5500</v>
      </c>
      <c r="M91" s="11">
        <v>19.8</v>
      </c>
      <c r="N91" s="11">
        <v>3170</v>
      </c>
      <c r="O91" s="11">
        <v>6340</v>
      </c>
      <c r="P91" s="11">
        <v>19340</v>
      </c>
      <c r="Q91" s="11">
        <v>1260</v>
      </c>
      <c r="R91" s="11">
        <v>7.6</v>
      </c>
      <c r="S91" s="11">
        <v>964</v>
      </c>
      <c r="T91" s="11">
        <v>1890</v>
      </c>
      <c r="U91" s="11">
        <v>1929</v>
      </c>
      <c r="V91" s="11">
        <v>1433</v>
      </c>
      <c r="W91" s="11">
        <v>9252000</v>
      </c>
      <c r="X91" s="11">
        <v>34770</v>
      </c>
      <c r="Y91" s="11">
        <v>0.47299999999999998</v>
      </c>
      <c r="Z91" s="11">
        <v>391</v>
      </c>
      <c r="AA91" s="11">
        <v>2286</v>
      </c>
      <c r="AB91" s="11">
        <v>351</v>
      </c>
      <c r="AC91" s="11">
        <v>2037</v>
      </c>
    </row>
    <row r="92" spans="1:29" ht="15" customHeight="1" x14ac:dyDescent="0.2">
      <c r="A92" s="9" t="s">
        <v>129</v>
      </c>
      <c r="B92" s="11">
        <v>524</v>
      </c>
      <c r="C92" s="11">
        <v>306</v>
      </c>
      <c r="D92" s="11">
        <v>40</v>
      </c>
      <c r="E92" s="11">
        <v>390</v>
      </c>
      <c r="F92" s="11">
        <v>21</v>
      </c>
      <c r="G92" s="11">
        <v>3.83</v>
      </c>
      <c r="H92" s="11">
        <v>18.600000000000001</v>
      </c>
      <c r="I92" s="11">
        <v>344</v>
      </c>
      <c r="J92" s="11">
        <v>270</v>
      </c>
      <c r="K92" s="11">
        <v>161900</v>
      </c>
      <c r="L92" s="11">
        <v>6180</v>
      </c>
      <c r="M92" s="11">
        <v>21.7</v>
      </c>
      <c r="N92" s="11">
        <v>3550</v>
      </c>
      <c r="O92" s="11">
        <v>7100</v>
      </c>
      <c r="P92" s="11">
        <v>19150</v>
      </c>
      <c r="Q92" s="11">
        <v>1250</v>
      </c>
      <c r="R92" s="11">
        <v>7.46</v>
      </c>
      <c r="S92" s="11">
        <v>961</v>
      </c>
      <c r="T92" s="11">
        <v>1875</v>
      </c>
      <c r="U92" s="11">
        <v>1922</v>
      </c>
      <c r="V92" s="11">
        <v>1443</v>
      </c>
      <c r="W92" s="11">
        <v>11487000</v>
      </c>
      <c r="X92" s="11">
        <v>31465</v>
      </c>
      <c r="Y92" s="11">
        <v>0.73899999999999999</v>
      </c>
      <c r="Z92" s="11">
        <v>384</v>
      </c>
      <c r="AA92" s="11">
        <v>2048</v>
      </c>
      <c r="AB92" s="11">
        <v>345</v>
      </c>
      <c r="AC92" s="11">
        <v>1810</v>
      </c>
    </row>
    <row r="93" spans="1:29" ht="15" customHeight="1" x14ac:dyDescent="0.2">
      <c r="A93" s="9" t="s">
        <v>130</v>
      </c>
      <c r="B93" s="11">
        <v>572</v>
      </c>
      <c r="C93" s="11">
        <v>306</v>
      </c>
      <c r="D93" s="11">
        <v>40</v>
      </c>
      <c r="E93" s="11">
        <v>438</v>
      </c>
      <c r="F93" s="11">
        <v>21</v>
      </c>
      <c r="G93" s="11">
        <v>3.83</v>
      </c>
      <c r="H93" s="11">
        <v>20.9</v>
      </c>
      <c r="I93" s="11">
        <v>354</v>
      </c>
      <c r="J93" s="11">
        <v>278</v>
      </c>
      <c r="K93" s="11">
        <v>198000</v>
      </c>
      <c r="L93" s="11">
        <v>6920</v>
      </c>
      <c r="M93" s="11">
        <v>23.6</v>
      </c>
      <c r="N93" s="11">
        <v>3970</v>
      </c>
      <c r="O93" s="11">
        <v>7940</v>
      </c>
      <c r="P93" s="11">
        <v>19160</v>
      </c>
      <c r="Q93" s="11">
        <v>1250</v>
      </c>
      <c r="R93" s="11">
        <v>7.36</v>
      </c>
      <c r="S93" s="11">
        <v>963</v>
      </c>
      <c r="T93" s="11">
        <v>1875</v>
      </c>
      <c r="U93" s="11">
        <v>1927</v>
      </c>
      <c r="V93" s="11">
        <v>1457</v>
      </c>
      <c r="W93" s="11">
        <v>13516000</v>
      </c>
      <c r="X93" s="11">
        <v>28652</v>
      </c>
      <c r="Y93" s="11">
        <v>1.0669999999999999</v>
      </c>
      <c r="Z93" s="11">
        <v>378</v>
      </c>
      <c r="AA93" s="11">
        <v>1857</v>
      </c>
      <c r="AB93" s="11">
        <v>340</v>
      </c>
      <c r="AC93" s="11">
        <v>1625</v>
      </c>
    </row>
    <row r="94" spans="1:29" ht="15" customHeight="1" x14ac:dyDescent="0.2">
      <c r="A94" s="9" t="s">
        <v>131</v>
      </c>
      <c r="B94" s="11">
        <v>620</v>
      </c>
      <c r="C94" s="11">
        <v>305</v>
      </c>
      <c r="D94" s="11">
        <v>40</v>
      </c>
      <c r="E94" s="11">
        <v>486</v>
      </c>
      <c r="F94" s="11">
        <v>21</v>
      </c>
      <c r="G94" s="11">
        <v>3.81</v>
      </c>
      <c r="H94" s="11">
        <v>23.1</v>
      </c>
      <c r="I94" s="11">
        <v>364</v>
      </c>
      <c r="J94" s="11">
        <v>285</v>
      </c>
      <c r="K94" s="11">
        <v>237400</v>
      </c>
      <c r="L94" s="11">
        <v>7660</v>
      </c>
      <c r="M94" s="11">
        <v>25.5</v>
      </c>
      <c r="N94" s="11">
        <v>4390</v>
      </c>
      <c r="O94" s="11">
        <v>8780</v>
      </c>
      <c r="P94" s="11">
        <v>18980</v>
      </c>
      <c r="Q94" s="11">
        <v>1240</v>
      </c>
      <c r="R94" s="11">
        <v>7.22</v>
      </c>
      <c r="S94" s="11">
        <v>960</v>
      </c>
      <c r="T94" s="11">
        <v>1860</v>
      </c>
      <c r="U94" s="11">
        <v>1920</v>
      </c>
      <c r="V94" s="11">
        <v>1468</v>
      </c>
      <c r="W94" s="11">
        <v>15908000</v>
      </c>
      <c r="X94" s="11">
        <v>26342</v>
      </c>
      <c r="Y94" s="11">
        <v>1.532</v>
      </c>
      <c r="Z94" s="11">
        <v>371</v>
      </c>
      <c r="AA94" s="11">
        <v>1697</v>
      </c>
      <c r="AB94" s="11">
        <v>334</v>
      </c>
      <c r="AC94" s="11">
        <v>1467</v>
      </c>
    </row>
    <row r="95" spans="1:29" ht="15" customHeight="1" x14ac:dyDescent="0.2">
      <c r="A95" s="9" t="s">
        <v>132</v>
      </c>
      <c r="B95" s="11">
        <v>668</v>
      </c>
      <c r="C95" s="11">
        <v>305</v>
      </c>
      <c r="D95" s="11">
        <v>40</v>
      </c>
      <c r="E95" s="11">
        <v>534</v>
      </c>
      <c r="F95" s="11">
        <v>21</v>
      </c>
      <c r="G95" s="11">
        <v>3.81</v>
      </c>
      <c r="H95" s="11">
        <v>25.4</v>
      </c>
      <c r="I95" s="11">
        <v>374</v>
      </c>
      <c r="J95" s="11">
        <v>293</v>
      </c>
      <c r="K95" s="11">
        <v>281700</v>
      </c>
      <c r="L95" s="11">
        <v>8430</v>
      </c>
      <c r="M95" s="11">
        <v>27.4</v>
      </c>
      <c r="N95" s="11">
        <v>4830</v>
      </c>
      <c r="O95" s="11">
        <v>9660</v>
      </c>
      <c r="P95" s="11">
        <v>18980</v>
      </c>
      <c r="Q95" s="11">
        <v>1240</v>
      </c>
      <c r="R95" s="11">
        <v>7.12</v>
      </c>
      <c r="S95" s="11">
        <v>963</v>
      </c>
      <c r="T95" s="11">
        <v>1860</v>
      </c>
      <c r="U95" s="11">
        <v>1925</v>
      </c>
      <c r="V95" s="11">
        <v>1483</v>
      </c>
      <c r="W95" s="11">
        <v>18650000</v>
      </c>
      <c r="X95" s="11">
        <v>24385</v>
      </c>
      <c r="Y95" s="11">
        <v>2.1309999999999998</v>
      </c>
      <c r="Z95" s="11">
        <v>366</v>
      </c>
      <c r="AA95" s="11">
        <v>1573</v>
      </c>
      <c r="AB95" s="11">
        <v>329</v>
      </c>
      <c r="AC95" s="11">
        <v>1339</v>
      </c>
    </row>
    <row r="96" spans="1:29" ht="15" customHeight="1" x14ac:dyDescent="0.2">
      <c r="A96" s="9" t="s">
        <v>133</v>
      </c>
      <c r="B96" s="11">
        <v>716</v>
      </c>
      <c r="C96" s="11">
        <v>304</v>
      </c>
      <c r="D96" s="11">
        <v>40</v>
      </c>
      <c r="E96" s="11">
        <v>582</v>
      </c>
      <c r="F96" s="11">
        <v>21</v>
      </c>
      <c r="G96" s="11">
        <v>3.8</v>
      </c>
      <c r="H96" s="11">
        <v>27.7</v>
      </c>
      <c r="I96" s="11">
        <v>383</v>
      </c>
      <c r="J96" s="11">
        <v>301</v>
      </c>
      <c r="K96" s="11">
        <v>329300</v>
      </c>
      <c r="L96" s="11">
        <v>9200</v>
      </c>
      <c r="M96" s="11">
        <v>29.3</v>
      </c>
      <c r="N96" s="11">
        <v>5270</v>
      </c>
      <c r="O96" s="11">
        <v>10540</v>
      </c>
      <c r="P96" s="11">
        <v>18800</v>
      </c>
      <c r="Q96" s="11">
        <v>1240</v>
      </c>
      <c r="R96" s="11">
        <v>7.01</v>
      </c>
      <c r="S96" s="11">
        <v>959</v>
      </c>
      <c r="T96" s="11">
        <v>1860</v>
      </c>
      <c r="U96" s="11">
        <v>1918</v>
      </c>
      <c r="V96" s="11">
        <v>1493</v>
      </c>
      <c r="W96" s="11">
        <v>21398000</v>
      </c>
      <c r="X96" s="11">
        <v>22691</v>
      </c>
      <c r="Y96" s="11">
        <v>2.899</v>
      </c>
      <c r="Z96" s="11">
        <v>360</v>
      </c>
      <c r="AA96" s="11">
        <v>1465</v>
      </c>
      <c r="AB96" s="11">
        <v>324</v>
      </c>
      <c r="AC96" s="11">
        <v>1226</v>
      </c>
    </row>
    <row r="97" spans="1:29" ht="15" customHeight="1" x14ac:dyDescent="0.2">
      <c r="A97" s="9" t="s">
        <v>134</v>
      </c>
      <c r="B97" s="11">
        <v>814</v>
      </c>
      <c r="C97" s="11">
        <v>303</v>
      </c>
      <c r="D97" s="11">
        <v>40</v>
      </c>
      <c r="E97" s="11">
        <v>674</v>
      </c>
      <c r="F97" s="11">
        <v>21</v>
      </c>
      <c r="G97" s="11">
        <v>3.79</v>
      </c>
      <c r="H97" s="11">
        <v>32.1</v>
      </c>
      <c r="I97" s="11">
        <v>404</v>
      </c>
      <c r="J97" s="11">
        <v>317</v>
      </c>
      <c r="K97" s="11">
        <v>442600</v>
      </c>
      <c r="L97" s="11">
        <v>10870</v>
      </c>
      <c r="M97" s="11">
        <v>33.1</v>
      </c>
      <c r="N97" s="11">
        <v>6240</v>
      </c>
      <c r="O97" s="11">
        <v>12480</v>
      </c>
      <c r="P97" s="11">
        <v>18630</v>
      </c>
      <c r="Q97" s="11">
        <v>1230</v>
      </c>
      <c r="R97" s="11">
        <v>6.79</v>
      </c>
      <c r="S97" s="11">
        <v>959</v>
      </c>
      <c r="T97" s="11">
        <v>1845</v>
      </c>
      <c r="U97" s="11">
        <v>1917</v>
      </c>
      <c r="V97" s="11">
        <v>1519</v>
      </c>
      <c r="W97" s="11">
        <v>27750000</v>
      </c>
      <c r="X97" s="11">
        <v>19895</v>
      </c>
      <c r="Y97" s="11">
        <v>5.117</v>
      </c>
      <c r="Z97" s="11">
        <v>349</v>
      </c>
      <c r="AA97" s="11">
        <v>1300</v>
      </c>
      <c r="AB97" s="11">
        <v>314</v>
      </c>
      <c r="AC97" s="11">
        <v>1042</v>
      </c>
    </row>
    <row r="98" spans="1:29" ht="15" customHeight="1" x14ac:dyDescent="0.2">
      <c r="A98" s="9" t="s">
        <v>135</v>
      </c>
      <c r="B98" s="11">
        <v>910</v>
      </c>
      <c r="C98" s="11">
        <v>302</v>
      </c>
      <c r="D98" s="11">
        <v>40</v>
      </c>
      <c r="E98" s="11">
        <v>770</v>
      </c>
      <c r="F98" s="11">
        <v>21</v>
      </c>
      <c r="G98" s="11">
        <v>3.78</v>
      </c>
      <c r="H98" s="11">
        <v>36.700000000000003</v>
      </c>
      <c r="I98" s="11">
        <v>424</v>
      </c>
      <c r="J98" s="11">
        <v>333</v>
      </c>
      <c r="K98" s="11">
        <v>570400</v>
      </c>
      <c r="L98" s="11">
        <v>12540</v>
      </c>
      <c r="M98" s="11">
        <v>36.700000000000003</v>
      </c>
      <c r="N98" s="11">
        <v>7220</v>
      </c>
      <c r="O98" s="11">
        <v>14440</v>
      </c>
      <c r="P98" s="11">
        <v>18450</v>
      </c>
      <c r="Q98" s="11">
        <v>1220</v>
      </c>
      <c r="R98" s="11">
        <v>6.6</v>
      </c>
      <c r="S98" s="11">
        <v>958</v>
      </c>
      <c r="T98" s="11">
        <v>1830</v>
      </c>
      <c r="U98" s="11">
        <v>1916</v>
      </c>
      <c r="V98" s="11">
        <v>1545</v>
      </c>
      <c r="W98" s="11">
        <v>34746000</v>
      </c>
      <c r="X98" s="11">
        <v>17814</v>
      </c>
      <c r="Y98" s="11">
        <v>8.3290000000000006</v>
      </c>
      <c r="Z98" s="11">
        <v>339</v>
      </c>
      <c r="AA98" s="11">
        <v>1188</v>
      </c>
      <c r="AB98" s="11">
        <v>305</v>
      </c>
      <c r="AC98" s="11">
        <v>906</v>
      </c>
    </row>
    <row r="99" spans="1:29" ht="15" customHeight="1" x14ac:dyDescent="0.2">
      <c r="A99" s="9" t="s">
        <v>136</v>
      </c>
      <c r="B99" s="11">
        <v>1008</v>
      </c>
      <c r="C99" s="11">
        <v>302</v>
      </c>
      <c r="D99" s="11">
        <v>40</v>
      </c>
      <c r="E99" s="11">
        <v>868</v>
      </c>
      <c r="F99" s="11">
        <v>21</v>
      </c>
      <c r="G99" s="11">
        <v>3.78</v>
      </c>
      <c r="H99" s="11">
        <v>41.3</v>
      </c>
      <c r="I99" s="11">
        <v>444</v>
      </c>
      <c r="J99" s="11">
        <v>349</v>
      </c>
      <c r="K99" s="11">
        <v>722300</v>
      </c>
      <c r="L99" s="11">
        <v>14330</v>
      </c>
      <c r="M99" s="11">
        <v>40.299999999999997</v>
      </c>
      <c r="N99" s="11">
        <v>8280</v>
      </c>
      <c r="O99" s="11">
        <v>16560</v>
      </c>
      <c r="P99" s="11">
        <v>18460</v>
      </c>
      <c r="Q99" s="11">
        <v>1220</v>
      </c>
      <c r="R99" s="11">
        <v>6.45</v>
      </c>
      <c r="S99" s="11">
        <v>963</v>
      </c>
      <c r="T99" s="11">
        <v>1830</v>
      </c>
      <c r="U99" s="11">
        <v>1926</v>
      </c>
      <c r="V99" s="11">
        <v>1575</v>
      </c>
      <c r="W99" s="11">
        <v>43015000</v>
      </c>
      <c r="X99" s="11">
        <v>16108</v>
      </c>
      <c r="Y99" s="11">
        <v>12.95</v>
      </c>
      <c r="Z99" s="11">
        <v>331</v>
      </c>
      <c r="AA99" s="11">
        <v>1108</v>
      </c>
      <c r="AB99" s="11">
        <v>298</v>
      </c>
      <c r="AC99" s="11">
        <v>801</v>
      </c>
    </row>
    <row r="100" spans="1:29" ht="15" customHeight="1" x14ac:dyDescent="0.2">
      <c r="A100" s="9" t="s">
        <v>137</v>
      </c>
      <c r="B100" s="11">
        <v>80</v>
      </c>
      <c r="C100" s="11">
        <v>46</v>
      </c>
      <c r="D100" s="11">
        <v>5.2</v>
      </c>
      <c r="E100" s="11">
        <v>59</v>
      </c>
      <c r="F100" s="11">
        <v>3.8</v>
      </c>
      <c r="G100" s="11">
        <v>4.42</v>
      </c>
      <c r="H100" s="11">
        <v>15.5</v>
      </c>
      <c r="I100" s="11">
        <v>7.64</v>
      </c>
      <c r="J100" s="11">
        <v>6</v>
      </c>
      <c r="K100" s="11">
        <v>80.099999999999994</v>
      </c>
      <c r="L100" s="11">
        <v>20</v>
      </c>
      <c r="M100" s="11">
        <v>3.24</v>
      </c>
      <c r="N100" s="11">
        <v>11.6</v>
      </c>
      <c r="O100" s="11">
        <v>23</v>
      </c>
      <c r="P100" s="11">
        <v>8.49</v>
      </c>
      <c r="Q100" s="11">
        <v>3.69</v>
      </c>
      <c r="R100" s="11">
        <v>1.05</v>
      </c>
      <c r="S100" s="11">
        <v>2.9</v>
      </c>
      <c r="T100" s="11">
        <v>5.5</v>
      </c>
      <c r="U100" s="11">
        <v>6</v>
      </c>
      <c r="V100" s="11">
        <v>0.55900000000000005</v>
      </c>
      <c r="W100" s="11">
        <v>118</v>
      </c>
      <c r="X100" s="11">
        <v>28474</v>
      </c>
      <c r="Y100" s="11">
        <v>1.2</v>
      </c>
      <c r="Z100" s="11">
        <v>54</v>
      </c>
      <c r="AA100" s="11">
        <v>265</v>
      </c>
      <c r="AB100" s="11">
        <v>49</v>
      </c>
      <c r="AC100" s="11">
        <v>231</v>
      </c>
    </row>
    <row r="101" spans="1:29" ht="15" customHeight="1" x14ac:dyDescent="0.2">
      <c r="A101" s="9" t="s">
        <v>138</v>
      </c>
      <c r="B101" s="11">
        <v>100</v>
      </c>
      <c r="C101" s="11">
        <v>55</v>
      </c>
      <c r="D101" s="11">
        <v>5.7</v>
      </c>
      <c r="E101" s="11">
        <v>74</v>
      </c>
      <c r="F101" s="11">
        <v>4.0999999999999996</v>
      </c>
      <c r="G101" s="11">
        <v>4.82</v>
      </c>
      <c r="H101" s="11">
        <v>18</v>
      </c>
      <c r="I101" s="11">
        <v>10.3</v>
      </c>
      <c r="J101" s="11">
        <v>8.1</v>
      </c>
      <c r="K101" s="11">
        <v>171</v>
      </c>
      <c r="L101" s="11">
        <v>34.200000000000003</v>
      </c>
      <c r="M101" s="11">
        <v>4.07</v>
      </c>
      <c r="N101" s="11">
        <v>19.7</v>
      </c>
      <c r="O101" s="11">
        <v>39</v>
      </c>
      <c r="P101" s="11">
        <v>15.9</v>
      </c>
      <c r="Q101" s="11">
        <v>5.78</v>
      </c>
      <c r="R101" s="11">
        <v>1.24</v>
      </c>
      <c r="S101" s="11">
        <v>4.5</v>
      </c>
      <c r="T101" s="11">
        <v>8.6999999999999993</v>
      </c>
      <c r="U101" s="11">
        <v>9</v>
      </c>
      <c r="V101" s="11">
        <v>0.88300000000000001</v>
      </c>
      <c r="W101" s="11">
        <v>351</v>
      </c>
      <c r="X101" s="11">
        <v>24335</v>
      </c>
      <c r="Y101" s="11">
        <v>2.2200000000000002</v>
      </c>
      <c r="Z101" s="11">
        <v>64</v>
      </c>
      <c r="AA101" s="11">
        <v>274</v>
      </c>
      <c r="AB101" s="11">
        <v>57</v>
      </c>
      <c r="AC101" s="11">
        <v>233</v>
      </c>
    </row>
    <row r="102" spans="1:29" ht="15" customHeight="1" x14ac:dyDescent="0.2">
      <c r="A102" s="9" t="s">
        <v>139</v>
      </c>
      <c r="B102" s="11">
        <v>120</v>
      </c>
      <c r="C102" s="11">
        <v>64</v>
      </c>
      <c r="D102" s="11">
        <v>6.3</v>
      </c>
      <c r="E102" s="11">
        <v>93</v>
      </c>
      <c r="F102" s="11">
        <v>4.4000000000000004</v>
      </c>
      <c r="G102" s="11">
        <v>5.08</v>
      </c>
      <c r="H102" s="11">
        <v>21.1</v>
      </c>
      <c r="I102" s="11">
        <v>13.2</v>
      </c>
      <c r="J102" s="11">
        <v>10.4</v>
      </c>
      <c r="K102" s="11">
        <v>318</v>
      </c>
      <c r="L102" s="11">
        <v>53</v>
      </c>
      <c r="M102" s="11">
        <v>4.91</v>
      </c>
      <c r="N102" s="11">
        <v>30.4</v>
      </c>
      <c r="O102" s="11">
        <v>61</v>
      </c>
      <c r="P102" s="11">
        <v>27.7</v>
      </c>
      <c r="Q102" s="11">
        <v>8.66</v>
      </c>
      <c r="R102" s="11">
        <v>1.45</v>
      </c>
      <c r="S102" s="11">
        <v>6.7</v>
      </c>
      <c r="T102" s="11">
        <v>13</v>
      </c>
      <c r="U102" s="11">
        <v>13</v>
      </c>
      <c r="V102" s="11">
        <v>1.37</v>
      </c>
      <c r="W102" s="11">
        <v>890</v>
      </c>
      <c r="X102" s="11">
        <v>22163</v>
      </c>
      <c r="Y102" s="11">
        <v>3.22</v>
      </c>
      <c r="Z102" s="11">
        <v>74</v>
      </c>
      <c r="AA102" s="11">
        <v>298</v>
      </c>
      <c r="AB102" s="11">
        <v>67</v>
      </c>
      <c r="AC102" s="11">
        <v>248</v>
      </c>
    </row>
    <row r="103" spans="1:29" ht="15" customHeight="1" x14ac:dyDescent="0.2">
      <c r="A103" s="9" t="s">
        <v>140</v>
      </c>
      <c r="B103" s="11">
        <v>140</v>
      </c>
      <c r="C103" s="11">
        <v>73</v>
      </c>
      <c r="D103" s="11">
        <v>6.9</v>
      </c>
      <c r="E103" s="11">
        <v>112</v>
      </c>
      <c r="F103" s="11">
        <v>4.7</v>
      </c>
      <c r="G103" s="11">
        <v>5.29</v>
      </c>
      <c r="H103" s="11">
        <v>23.8</v>
      </c>
      <c r="I103" s="11">
        <v>16.399999999999999</v>
      </c>
      <c r="J103" s="11">
        <v>12.9</v>
      </c>
      <c r="K103" s="11">
        <v>541</v>
      </c>
      <c r="L103" s="11">
        <v>77.3</v>
      </c>
      <c r="M103" s="11">
        <v>5.74</v>
      </c>
      <c r="N103" s="11">
        <v>44.2</v>
      </c>
      <c r="O103" s="11">
        <v>88</v>
      </c>
      <c r="P103" s="11">
        <v>44.9</v>
      </c>
      <c r="Q103" s="11">
        <v>12.3</v>
      </c>
      <c r="R103" s="11">
        <v>1.65</v>
      </c>
      <c r="S103" s="11">
        <v>10</v>
      </c>
      <c r="T103" s="11">
        <v>18.5</v>
      </c>
      <c r="U103" s="11">
        <v>19</v>
      </c>
      <c r="V103" s="11">
        <v>2.04</v>
      </c>
      <c r="W103" s="11">
        <v>1980</v>
      </c>
      <c r="X103" s="11">
        <v>20636</v>
      </c>
      <c r="Y103" s="11">
        <v>4.2699999999999996</v>
      </c>
      <c r="Z103" s="11">
        <v>85</v>
      </c>
      <c r="AA103" s="11">
        <v>324</v>
      </c>
      <c r="AB103" s="11">
        <v>77</v>
      </c>
      <c r="AC103" s="11">
        <v>263</v>
      </c>
    </row>
    <row r="104" spans="1:29" ht="15" customHeight="1" x14ac:dyDescent="0.2">
      <c r="A104" s="9" t="s">
        <v>141</v>
      </c>
      <c r="B104" s="11">
        <v>160</v>
      </c>
      <c r="C104" s="11">
        <v>82</v>
      </c>
      <c r="D104" s="11">
        <v>7.4</v>
      </c>
      <c r="E104" s="11">
        <v>127</v>
      </c>
      <c r="F104" s="11">
        <v>5</v>
      </c>
      <c r="G104" s="11">
        <v>5.54</v>
      </c>
      <c r="H104" s="11">
        <v>25.4</v>
      </c>
      <c r="I104" s="11">
        <v>20.100000000000001</v>
      </c>
      <c r="J104" s="11">
        <v>15.8</v>
      </c>
      <c r="K104" s="11">
        <v>869</v>
      </c>
      <c r="L104" s="11">
        <v>109</v>
      </c>
      <c r="M104" s="11">
        <v>6.58</v>
      </c>
      <c r="N104" s="11">
        <v>61.9</v>
      </c>
      <c r="O104" s="11">
        <v>124</v>
      </c>
      <c r="P104" s="11">
        <v>68.3</v>
      </c>
      <c r="Q104" s="11">
        <v>16.7</v>
      </c>
      <c r="R104" s="11">
        <v>1.84</v>
      </c>
      <c r="S104" s="11">
        <v>13</v>
      </c>
      <c r="T104" s="11">
        <v>25</v>
      </c>
      <c r="U104" s="11">
        <v>26</v>
      </c>
      <c r="V104" s="11">
        <v>2.82</v>
      </c>
      <c r="W104" s="11">
        <v>3959</v>
      </c>
      <c r="X104" s="11">
        <v>19132</v>
      </c>
      <c r="Y104" s="11">
        <v>5.77</v>
      </c>
      <c r="Z104" s="11">
        <v>95</v>
      </c>
      <c r="AA104" s="11">
        <v>343</v>
      </c>
      <c r="AB104" s="11">
        <v>85</v>
      </c>
      <c r="AC104" s="11">
        <v>272</v>
      </c>
    </row>
    <row r="105" spans="1:29" ht="15" customHeight="1" x14ac:dyDescent="0.2">
      <c r="A105" s="9" t="s">
        <v>142</v>
      </c>
      <c r="B105" s="11">
        <v>180</v>
      </c>
      <c r="C105" s="11">
        <v>91</v>
      </c>
      <c r="D105" s="11">
        <v>8</v>
      </c>
      <c r="E105" s="11">
        <v>146</v>
      </c>
      <c r="F105" s="11">
        <v>5.3</v>
      </c>
      <c r="G105" s="11">
        <v>5.69</v>
      </c>
      <c r="H105" s="11">
        <v>27.5</v>
      </c>
      <c r="I105" s="11">
        <v>23.9</v>
      </c>
      <c r="J105" s="11">
        <v>18.8</v>
      </c>
      <c r="K105" s="11">
        <v>1320</v>
      </c>
      <c r="L105" s="11">
        <v>147</v>
      </c>
      <c r="M105" s="11">
        <v>7.43</v>
      </c>
      <c r="N105" s="11">
        <v>83.2</v>
      </c>
      <c r="O105" s="11">
        <v>166</v>
      </c>
      <c r="P105" s="11">
        <v>101</v>
      </c>
      <c r="Q105" s="11">
        <v>22.2</v>
      </c>
      <c r="R105" s="11">
        <v>2.06</v>
      </c>
      <c r="S105" s="11">
        <v>17</v>
      </c>
      <c r="T105" s="11">
        <v>33.299999999999997</v>
      </c>
      <c r="U105" s="11">
        <v>34</v>
      </c>
      <c r="V105" s="11">
        <v>3.92</v>
      </c>
      <c r="W105" s="11">
        <v>7431</v>
      </c>
      <c r="X105" s="11">
        <v>18217</v>
      </c>
      <c r="Y105" s="11">
        <v>6.91</v>
      </c>
      <c r="Z105" s="11">
        <v>106</v>
      </c>
      <c r="AA105" s="11">
        <v>371</v>
      </c>
      <c r="AB105" s="11">
        <v>95</v>
      </c>
      <c r="AC105" s="11">
        <v>289</v>
      </c>
    </row>
    <row r="106" spans="1:29" ht="15" customHeight="1" x14ac:dyDescent="0.2">
      <c r="A106" s="9" t="s">
        <v>143</v>
      </c>
      <c r="B106" s="11">
        <v>200</v>
      </c>
      <c r="C106" s="11">
        <v>100</v>
      </c>
      <c r="D106" s="11">
        <v>8.5</v>
      </c>
      <c r="E106" s="11">
        <v>159</v>
      </c>
      <c r="F106" s="11">
        <v>5.6</v>
      </c>
      <c r="G106" s="11">
        <v>5.88</v>
      </c>
      <c r="H106" s="11">
        <v>28.4</v>
      </c>
      <c r="I106" s="11">
        <v>28.5</v>
      </c>
      <c r="J106" s="11">
        <v>22.4</v>
      </c>
      <c r="K106" s="11">
        <v>1940</v>
      </c>
      <c r="L106" s="11">
        <v>194</v>
      </c>
      <c r="M106" s="11">
        <v>8.25</v>
      </c>
      <c r="N106" s="11">
        <v>110</v>
      </c>
      <c r="O106" s="11">
        <v>220</v>
      </c>
      <c r="P106" s="11">
        <v>142</v>
      </c>
      <c r="Q106" s="11">
        <v>28.4</v>
      </c>
      <c r="R106" s="11">
        <v>2.23</v>
      </c>
      <c r="S106" s="11">
        <v>22</v>
      </c>
      <c r="T106" s="11">
        <v>42.6</v>
      </c>
      <c r="U106" s="11">
        <v>44</v>
      </c>
      <c r="V106" s="11">
        <v>5.17</v>
      </c>
      <c r="W106" s="11">
        <v>12990</v>
      </c>
      <c r="X106" s="11">
        <v>17264</v>
      </c>
      <c r="Y106" s="11">
        <v>8.66</v>
      </c>
      <c r="Z106" s="11">
        <v>115</v>
      </c>
      <c r="AA106" s="11">
        <v>391</v>
      </c>
      <c r="AB106" s="11">
        <v>103</v>
      </c>
      <c r="AC106" s="11">
        <v>297</v>
      </c>
    </row>
    <row r="107" spans="1:29" ht="15" customHeight="1" x14ac:dyDescent="0.2">
      <c r="A107" s="9" t="s">
        <v>144</v>
      </c>
      <c r="B107" s="11">
        <v>220</v>
      </c>
      <c r="C107" s="11">
        <v>110</v>
      </c>
      <c r="D107" s="11">
        <v>9.1999999999999993</v>
      </c>
      <c r="E107" s="11">
        <v>177</v>
      </c>
      <c r="F107" s="11">
        <v>5.9</v>
      </c>
      <c r="G107" s="11">
        <v>5.98</v>
      </c>
      <c r="H107" s="11">
        <v>30</v>
      </c>
      <c r="I107" s="11">
        <v>33.4</v>
      </c>
      <c r="J107" s="11">
        <v>26.2</v>
      </c>
      <c r="K107" s="11">
        <v>2770</v>
      </c>
      <c r="L107" s="11">
        <v>252</v>
      </c>
      <c r="M107" s="11">
        <v>9.11</v>
      </c>
      <c r="N107" s="11">
        <v>143</v>
      </c>
      <c r="O107" s="11">
        <v>286</v>
      </c>
      <c r="P107" s="11">
        <v>205</v>
      </c>
      <c r="Q107" s="11">
        <v>37.299999999999997</v>
      </c>
      <c r="R107" s="11">
        <v>2.48</v>
      </c>
      <c r="S107" s="11">
        <v>29</v>
      </c>
      <c r="T107" s="11">
        <v>55.9</v>
      </c>
      <c r="U107" s="11">
        <v>57</v>
      </c>
      <c r="V107" s="11">
        <v>7.09</v>
      </c>
      <c r="W107" s="11">
        <v>22670</v>
      </c>
      <c r="X107" s="11">
        <v>16869</v>
      </c>
      <c r="Y107" s="11">
        <v>9.36</v>
      </c>
      <c r="Z107" s="11">
        <v>127</v>
      </c>
      <c r="AA107" s="11">
        <v>428</v>
      </c>
      <c r="AB107" s="11">
        <v>115</v>
      </c>
      <c r="AC107" s="11">
        <v>322</v>
      </c>
    </row>
    <row r="108" spans="1:29" ht="15" customHeight="1" x14ac:dyDescent="0.2">
      <c r="A108" s="9" t="s">
        <v>145</v>
      </c>
      <c r="B108" s="11">
        <v>240</v>
      </c>
      <c r="C108" s="11">
        <v>120</v>
      </c>
      <c r="D108" s="11">
        <v>9.8000000000000007</v>
      </c>
      <c r="E108" s="11">
        <v>190</v>
      </c>
      <c r="F108" s="11">
        <v>6.2</v>
      </c>
      <c r="G108" s="11">
        <v>6.12</v>
      </c>
      <c r="H108" s="11">
        <v>30.6</v>
      </c>
      <c r="I108" s="11">
        <v>39.1</v>
      </c>
      <c r="J108" s="11">
        <v>30.7</v>
      </c>
      <c r="K108" s="11">
        <v>3890</v>
      </c>
      <c r="L108" s="11">
        <v>324</v>
      </c>
      <c r="M108" s="11">
        <v>9.9700000000000006</v>
      </c>
      <c r="N108" s="11">
        <v>183</v>
      </c>
      <c r="O108" s="11">
        <v>366</v>
      </c>
      <c r="P108" s="11">
        <v>284</v>
      </c>
      <c r="Q108" s="11">
        <v>47.3</v>
      </c>
      <c r="R108" s="11">
        <v>2.7</v>
      </c>
      <c r="S108" s="11">
        <v>36</v>
      </c>
      <c r="T108" s="11">
        <v>71</v>
      </c>
      <c r="U108" s="11">
        <v>73</v>
      </c>
      <c r="V108" s="11">
        <v>9.2799999999999994</v>
      </c>
      <c r="W108" s="11">
        <v>37390</v>
      </c>
      <c r="X108" s="11">
        <v>16220</v>
      </c>
      <c r="Y108" s="11">
        <v>10.78</v>
      </c>
      <c r="Z108" s="11">
        <v>139</v>
      </c>
      <c r="AA108" s="11">
        <v>456</v>
      </c>
      <c r="AB108" s="11">
        <v>125</v>
      </c>
      <c r="AC108" s="11">
        <v>337</v>
      </c>
    </row>
    <row r="109" spans="1:29" ht="15" customHeight="1" x14ac:dyDescent="0.2">
      <c r="A109" s="9" t="s">
        <v>146</v>
      </c>
      <c r="B109" s="11">
        <v>270</v>
      </c>
      <c r="C109" s="11">
        <v>135</v>
      </c>
      <c r="D109" s="11">
        <v>10.199999999999999</v>
      </c>
      <c r="E109" s="11">
        <v>219</v>
      </c>
      <c r="F109" s="11">
        <v>6.6</v>
      </c>
      <c r="G109" s="11">
        <v>6.62</v>
      </c>
      <c r="H109" s="11">
        <v>33.200000000000003</v>
      </c>
      <c r="I109" s="11">
        <v>45.9</v>
      </c>
      <c r="J109" s="11">
        <v>36.1</v>
      </c>
      <c r="K109" s="11">
        <v>5790</v>
      </c>
      <c r="L109" s="11">
        <v>429</v>
      </c>
      <c r="M109" s="11">
        <v>11.2</v>
      </c>
      <c r="N109" s="11">
        <v>242</v>
      </c>
      <c r="O109" s="11">
        <v>484</v>
      </c>
      <c r="P109" s="11">
        <v>420</v>
      </c>
      <c r="Q109" s="11">
        <v>62.2</v>
      </c>
      <c r="R109" s="11">
        <v>3.02</v>
      </c>
      <c r="S109" s="11">
        <v>48</v>
      </c>
      <c r="T109" s="11">
        <v>93.3</v>
      </c>
      <c r="U109" s="11">
        <v>96</v>
      </c>
      <c r="V109" s="11">
        <v>11.9</v>
      </c>
      <c r="W109" s="11">
        <v>70580</v>
      </c>
      <c r="X109" s="11">
        <v>15069</v>
      </c>
      <c r="Y109" s="11">
        <v>14.55</v>
      </c>
      <c r="Z109" s="11">
        <v>155</v>
      </c>
      <c r="AA109" s="11">
        <v>494</v>
      </c>
      <c r="AB109" s="11">
        <v>140</v>
      </c>
      <c r="AC109" s="11">
        <v>351</v>
      </c>
    </row>
    <row r="110" spans="1:29" ht="15" customHeight="1" x14ac:dyDescent="0.2">
      <c r="A110" s="9" t="s">
        <v>147</v>
      </c>
      <c r="B110" s="11">
        <v>300</v>
      </c>
      <c r="C110" s="11">
        <v>150</v>
      </c>
      <c r="D110" s="11">
        <v>10.7</v>
      </c>
      <c r="E110" s="11">
        <v>248</v>
      </c>
      <c r="F110" s="11">
        <v>7.1</v>
      </c>
      <c r="G110" s="11">
        <v>7.01</v>
      </c>
      <c r="H110" s="11">
        <v>34.9</v>
      </c>
      <c r="I110" s="11">
        <v>53.8</v>
      </c>
      <c r="J110" s="11">
        <v>42.2</v>
      </c>
      <c r="K110" s="11">
        <v>8360</v>
      </c>
      <c r="L110" s="11">
        <v>557</v>
      </c>
      <c r="M110" s="11">
        <v>12.5</v>
      </c>
      <c r="N110" s="11">
        <v>314</v>
      </c>
      <c r="O110" s="11">
        <v>628</v>
      </c>
      <c r="P110" s="11">
        <v>604</v>
      </c>
      <c r="Q110" s="11">
        <v>80.5</v>
      </c>
      <c r="R110" s="11">
        <v>3.35</v>
      </c>
      <c r="S110" s="11">
        <v>62</v>
      </c>
      <c r="T110" s="11">
        <v>120.8</v>
      </c>
      <c r="U110" s="11">
        <v>124</v>
      </c>
      <c r="V110" s="11">
        <v>15.6</v>
      </c>
      <c r="W110" s="11">
        <v>125900</v>
      </c>
      <c r="X110" s="11">
        <v>14336</v>
      </c>
      <c r="Y110" s="11">
        <v>17.920000000000002</v>
      </c>
      <c r="Z110" s="11">
        <v>172</v>
      </c>
      <c r="AA110" s="11">
        <v>536</v>
      </c>
      <c r="AB110" s="11">
        <v>155</v>
      </c>
      <c r="AC110" s="11">
        <v>370</v>
      </c>
    </row>
    <row r="111" spans="1:29" ht="15" customHeight="1" x14ac:dyDescent="0.2">
      <c r="A111" s="9" t="s">
        <v>148</v>
      </c>
      <c r="B111" s="11">
        <v>330</v>
      </c>
      <c r="C111" s="11">
        <v>160</v>
      </c>
      <c r="D111" s="11">
        <v>11.5</v>
      </c>
      <c r="E111" s="11">
        <v>271</v>
      </c>
      <c r="F111" s="11">
        <v>7.5</v>
      </c>
      <c r="G111" s="11">
        <v>6.96</v>
      </c>
      <c r="H111" s="11">
        <v>36.1</v>
      </c>
      <c r="I111" s="11">
        <v>62.6</v>
      </c>
      <c r="J111" s="11">
        <v>49.1</v>
      </c>
      <c r="K111" s="11">
        <v>11770</v>
      </c>
      <c r="L111" s="11">
        <v>713</v>
      </c>
      <c r="M111" s="11">
        <v>13.7</v>
      </c>
      <c r="N111" s="11">
        <v>402</v>
      </c>
      <c r="O111" s="11">
        <v>804</v>
      </c>
      <c r="P111" s="11">
        <v>788</v>
      </c>
      <c r="Q111" s="11">
        <v>98.5</v>
      </c>
      <c r="R111" s="11">
        <v>3.55</v>
      </c>
      <c r="S111" s="11">
        <v>76</v>
      </c>
      <c r="T111" s="11">
        <v>147.80000000000001</v>
      </c>
      <c r="U111" s="11">
        <v>152</v>
      </c>
      <c r="V111" s="11">
        <v>20.5</v>
      </c>
      <c r="W111" s="11">
        <v>199100</v>
      </c>
      <c r="X111" s="11">
        <v>13876</v>
      </c>
      <c r="Y111" s="11">
        <v>20.45</v>
      </c>
      <c r="Z111" s="11">
        <v>182</v>
      </c>
      <c r="AA111" s="11">
        <v>561</v>
      </c>
      <c r="AB111" s="11">
        <v>164</v>
      </c>
      <c r="AC111" s="11">
        <v>380</v>
      </c>
    </row>
    <row r="112" spans="1:29" ht="15" customHeight="1" x14ac:dyDescent="0.2">
      <c r="A112" s="9" t="s">
        <v>149</v>
      </c>
      <c r="B112" s="11">
        <v>360</v>
      </c>
      <c r="C112" s="11">
        <v>170</v>
      </c>
      <c r="D112" s="11">
        <v>12.7</v>
      </c>
      <c r="E112" s="11">
        <v>298</v>
      </c>
      <c r="F112" s="11">
        <v>8</v>
      </c>
      <c r="G112" s="11">
        <v>6.69</v>
      </c>
      <c r="H112" s="11">
        <v>37.299999999999997</v>
      </c>
      <c r="I112" s="11">
        <v>72.7</v>
      </c>
      <c r="J112" s="11">
        <v>57.1</v>
      </c>
      <c r="K112" s="11">
        <v>16270</v>
      </c>
      <c r="L112" s="11">
        <v>904</v>
      </c>
      <c r="M112" s="11">
        <v>15</v>
      </c>
      <c r="N112" s="11">
        <v>510</v>
      </c>
      <c r="O112" s="11">
        <v>1020</v>
      </c>
      <c r="P112" s="11">
        <v>1040</v>
      </c>
      <c r="Q112" s="11">
        <v>123</v>
      </c>
      <c r="R112" s="11">
        <v>3.78</v>
      </c>
      <c r="S112" s="11">
        <v>94</v>
      </c>
      <c r="T112" s="11">
        <v>184.5</v>
      </c>
      <c r="U112" s="11">
        <v>189</v>
      </c>
      <c r="V112" s="11">
        <v>28.9</v>
      </c>
      <c r="W112" s="11">
        <v>313600</v>
      </c>
      <c r="X112" s="11">
        <v>14004</v>
      </c>
      <c r="Y112" s="11">
        <v>19.760000000000002</v>
      </c>
      <c r="Z112" s="11">
        <v>194</v>
      </c>
      <c r="AA112" s="11">
        <v>600</v>
      </c>
      <c r="AB112" s="11">
        <v>175</v>
      </c>
      <c r="AC112" s="11">
        <v>408</v>
      </c>
    </row>
    <row r="113" spans="1:29" ht="15" customHeight="1" x14ac:dyDescent="0.2">
      <c r="A113" s="9" t="s">
        <v>150</v>
      </c>
      <c r="B113" s="11">
        <v>400</v>
      </c>
      <c r="C113" s="11">
        <v>180</v>
      </c>
      <c r="D113" s="11">
        <v>13.5</v>
      </c>
      <c r="E113" s="11">
        <v>331</v>
      </c>
      <c r="F113" s="11">
        <v>8.6</v>
      </c>
      <c r="G113" s="11">
        <v>6.67</v>
      </c>
      <c r="H113" s="11">
        <v>38.5</v>
      </c>
      <c r="I113" s="11">
        <v>84.5</v>
      </c>
      <c r="J113" s="11">
        <v>66.3</v>
      </c>
      <c r="K113" s="11">
        <v>23130</v>
      </c>
      <c r="L113" s="11">
        <v>1160</v>
      </c>
      <c r="M113" s="11">
        <v>16.5</v>
      </c>
      <c r="N113" s="11">
        <v>654</v>
      </c>
      <c r="O113" s="11">
        <v>1308</v>
      </c>
      <c r="P113" s="11">
        <v>1320</v>
      </c>
      <c r="Q113" s="11">
        <v>146</v>
      </c>
      <c r="R113" s="11">
        <v>3.95</v>
      </c>
      <c r="S113" s="11">
        <v>113</v>
      </c>
      <c r="T113" s="11">
        <v>219</v>
      </c>
      <c r="U113" s="11">
        <v>226</v>
      </c>
      <c r="V113" s="11">
        <v>37.4</v>
      </c>
      <c r="W113" s="11">
        <v>490000</v>
      </c>
      <c r="X113" s="11">
        <v>13383</v>
      </c>
      <c r="Y113" s="11">
        <v>23.93</v>
      </c>
      <c r="Z113" s="11">
        <v>203</v>
      </c>
      <c r="AA113" s="11">
        <v>618</v>
      </c>
      <c r="AB113" s="11">
        <v>183</v>
      </c>
      <c r="AC113" s="11">
        <v>408</v>
      </c>
    </row>
    <row r="114" spans="1:29" ht="15" customHeight="1" x14ac:dyDescent="0.2">
      <c r="A114" s="9" t="s">
        <v>151</v>
      </c>
      <c r="B114" s="11">
        <v>450</v>
      </c>
      <c r="C114" s="11">
        <v>190</v>
      </c>
      <c r="D114" s="11">
        <v>14.6</v>
      </c>
      <c r="E114" s="11">
        <v>378</v>
      </c>
      <c r="F114" s="11">
        <v>9.4</v>
      </c>
      <c r="G114" s="11">
        <v>6.51</v>
      </c>
      <c r="H114" s="11">
        <v>40.200000000000003</v>
      </c>
      <c r="I114" s="11">
        <v>98.8</v>
      </c>
      <c r="J114" s="11">
        <v>77.599999999999994</v>
      </c>
      <c r="K114" s="11">
        <v>33740</v>
      </c>
      <c r="L114" s="11">
        <v>1500</v>
      </c>
      <c r="M114" s="11">
        <v>18.5</v>
      </c>
      <c r="N114" s="11">
        <v>851</v>
      </c>
      <c r="O114" s="11">
        <v>1702</v>
      </c>
      <c r="P114" s="11">
        <v>1680</v>
      </c>
      <c r="Q114" s="11">
        <v>176</v>
      </c>
      <c r="R114" s="11">
        <v>4.12</v>
      </c>
      <c r="S114" s="11">
        <v>136</v>
      </c>
      <c r="T114" s="11">
        <v>264</v>
      </c>
      <c r="U114" s="11">
        <v>273</v>
      </c>
      <c r="V114" s="11">
        <v>51.1</v>
      </c>
      <c r="W114" s="11">
        <v>791000</v>
      </c>
      <c r="X114" s="11">
        <v>13076</v>
      </c>
      <c r="Y114" s="11">
        <v>27.24</v>
      </c>
      <c r="Z114" s="11">
        <v>212</v>
      </c>
      <c r="AA114" s="11">
        <v>643</v>
      </c>
      <c r="AB114" s="11">
        <v>191</v>
      </c>
      <c r="AC114" s="11">
        <v>416</v>
      </c>
    </row>
    <row r="115" spans="1:29" ht="15" customHeight="1" x14ac:dyDescent="0.2">
      <c r="A115" s="9" t="s">
        <v>152</v>
      </c>
      <c r="B115" s="11">
        <v>500</v>
      </c>
      <c r="C115" s="11">
        <v>200</v>
      </c>
      <c r="D115" s="11">
        <v>16</v>
      </c>
      <c r="E115" s="11">
        <v>426</v>
      </c>
      <c r="F115" s="11">
        <v>10.199999999999999</v>
      </c>
      <c r="G115" s="11">
        <v>6.25</v>
      </c>
      <c r="H115" s="11">
        <v>41.8</v>
      </c>
      <c r="I115" s="11">
        <v>116</v>
      </c>
      <c r="J115" s="11">
        <v>90.7</v>
      </c>
      <c r="K115" s="11">
        <v>48200</v>
      </c>
      <c r="L115" s="11">
        <v>1930</v>
      </c>
      <c r="M115" s="11">
        <v>20.399999999999999</v>
      </c>
      <c r="N115" s="11">
        <v>1100</v>
      </c>
      <c r="O115" s="11">
        <v>2200</v>
      </c>
      <c r="P115" s="11">
        <v>2140</v>
      </c>
      <c r="Q115" s="11">
        <v>214</v>
      </c>
      <c r="R115" s="11">
        <v>4.3</v>
      </c>
      <c r="S115" s="11">
        <v>166</v>
      </c>
      <c r="T115" s="11">
        <v>321</v>
      </c>
      <c r="U115" s="11">
        <v>332</v>
      </c>
      <c r="V115" s="11">
        <v>71.2</v>
      </c>
      <c r="W115" s="11">
        <v>1249000</v>
      </c>
      <c r="X115" s="11">
        <v>12995</v>
      </c>
      <c r="Y115" s="11">
        <v>28.81</v>
      </c>
      <c r="Z115" s="11">
        <v>221</v>
      </c>
      <c r="AA115" s="11">
        <v>672</v>
      </c>
      <c r="AB115" s="11">
        <v>199</v>
      </c>
      <c r="AC115" s="11">
        <v>430</v>
      </c>
    </row>
    <row r="116" spans="1:29" ht="15" customHeight="1" x14ac:dyDescent="0.2">
      <c r="A116" s="9" t="s">
        <v>153</v>
      </c>
      <c r="B116" s="11">
        <v>550</v>
      </c>
      <c r="C116" s="11">
        <v>210</v>
      </c>
      <c r="D116" s="11">
        <v>17.2</v>
      </c>
      <c r="E116" s="11">
        <v>467</v>
      </c>
      <c r="F116" s="11">
        <v>11.1</v>
      </c>
      <c r="G116" s="11">
        <v>6.1</v>
      </c>
      <c r="H116" s="11">
        <v>42.1</v>
      </c>
      <c r="I116" s="11">
        <v>134</v>
      </c>
      <c r="J116" s="11">
        <v>106</v>
      </c>
      <c r="K116" s="11">
        <v>67120</v>
      </c>
      <c r="L116" s="11">
        <v>2440</v>
      </c>
      <c r="M116" s="11">
        <v>22.4</v>
      </c>
      <c r="N116" s="11">
        <v>1390</v>
      </c>
      <c r="O116" s="11">
        <v>2780</v>
      </c>
      <c r="P116" s="11">
        <v>2670</v>
      </c>
      <c r="Q116" s="11">
        <v>254</v>
      </c>
      <c r="R116" s="11">
        <v>4.46</v>
      </c>
      <c r="S116" s="11">
        <v>198</v>
      </c>
      <c r="T116" s="11">
        <v>381</v>
      </c>
      <c r="U116" s="11">
        <v>395</v>
      </c>
      <c r="V116" s="11">
        <v>94.7</v>
      </c>
      <c r="W116" s="11">
        <v>1884000</v>
      </c>
      <c r="X116" s="11">
        <v>12747</v>
      </c>
      <c r="Y116" s="11">
        <v>31.41</v>
      </c>
      <c r="Z116" s="11">
        <v>229</v>
      </c>
      <c r="AA116" s="11">
        <v>695</v>
      </c>
      <c r="AB116" s="11">
        <v>206</v>
      </c>
      <c r="AC116" s="11">
        <v>439</v>
      </c>
    </row>
    <row r="117" spans="1:29" ht="15" customHeight="1" x14ac:dyDescent="0.2">
      <c r="A117" s="9" t="s">
        <v>154</v>
      </c>
      <c r="B117" s="11">
        <v>600</v>
      </c>
      <c r="C117" s="11">
        <v>220</v>
      </c>
      <c r="D117" s="11">
        <v>19</v>
      </c>
      <c r="E117" s="11">
        <v>514</v>
      </c>
      <c r="F117" s="11">
        <v>12</v>
      </c>
      <c r="G117" s="11">
        <v>5.79</v>
      </c>
      <c r="H117" s="11">
        <v>42.8</v>
      </c>
      <c r="I117" s="11">
        <v>156</v>
      </c>
      <c r="J117" s="11">
        <v>122</v>
      </c>
      <c r="K117" s="11">
        <v>92080</v>
      </c>
      <c r="L117" s="11">
        <v>3070</v>
      </c>
      <c r="M117" s="11">
        <v>24.3</v>
      </c>
      <c r="N117" s="11">
        <v>1760</v>
      </c>
      <c r="O117" s="11">
        <v>3520</v>
      </c>
      <c r="P117" s="11">
        <v>3390</v>
      </c>
      <c r="Q117" s="11">
        <v>308</v>
      </c>
      <c r="R117" s="11">
        <v>4.66</v>
      </c>
      <c r="S117" s="11">
        <v>240</v>
      </c>
      <c r="T117" s="11">
        <v>462</v>
      </c>
      <c r="U117" s="11">
        <v>480</v>
      </c>
      <c r="V117" s="11">
        <v>133</v>
      </c>
      <c r="W117" s="11">
        <v>2846000</v>
      </c>
      <c r="X117" s="11">
        <v>12950</v>
      </c>
      <c r="Y117" s="11">
        <v>30.04</v>
      </c>
      <c r="Z117" s="11">
        <v>240</v>
      </c>
      <c r="AA117" s="11">
        <v>731</v>
      </c>
      <c r="AB117" s="11">
        <v>216</v>
      </c>
      <c r="AC117" s="11">
        <v>465</v>
      </c>
    </row>
    <row r="118" spans="1:29" ht="15" customHeight="1" x14ac:dyDescent="0.2">
      <c r="A118" s="9" t="s">
        <v>155</v>
      </c>
      <c r="B118" s="11">
        <v>1118</v>
      </c>
      <c r="C118" s="11">
        <v>405</v>
      </c>
      <c r="D118" s="11">
        <v>45</v>
      </c>
      <c r="E118" s="11">
        <v>976</v>
      </c>
      <c r="F118" s="11">
        <v>25.9</v>
      </c>
      <c r="G118" s="11">
        <v>4.51</v>
      </c>
      <c r="H118" s="11">
        <v>37.700000000000003</v>
      </c>
      <c r="I118" s="11">
        <v>634.20000000000005</v>
      </c>
      <c r="J118" s="11">
        <v>498.5</v>
      </c>
      <c r="K118" s="11">
        <v>1294480</v>
      </c>
      <c r="L118" s="11">
        <v>23106</v>
      </c>
      <c r="M118" s="11">
        <v>45.21</v>
      </c>
      <c r="N118" s="11">
        <v>13274</v>
      </c>
      <c r="O118" s="11">
        <v>26547</v>
      </c>
      <c r="P118" s="11">
        <v>49948</v>
      </c>
      <c r="Q118" s="11">
        <v>2458</v>
      </c>
      <c r="R118" s="11">
        <v>8.86</v>
      </c>
      <c r="S118" s="11">
        <v>1934</v>
      </c>
      <c r="T118" s="11">
        <v>3687</v>
      </c>
      <c r="U118" s="11">
        <v>3867</v>
      </c>
      <c r="V118" s="11">
        <v>3097</v>
      </c>
      <c r="W118" s="11">
        <v>143935224</v>
      </c>
      <c r="X118" s="11">
        <v>16754</v>
      </c>
      <c r="Y118" s="11">
        <v>107</v>
      </c>
      <c r="Z118" s="11">
        <v>456</v>
      </c>
      <c r="AA118" s="11">
        <v>1547</v>
      </c>
      <c r="AB118" s="11">
        <v>410</v>
      </c>
      <c r="AC118" s="11">
        <v>1145</v>
      </c>
    </row>
    <row r="119" spans="1:29" ht="15" customHeight="1" x14ac:dyDescent="0.2">
      <c r="A119" s="9" t="s">
        <v>156</v>
      </c>
      <c r="B119" s="11">
        <v>1108</v>
      </c>
      <c r="C119" s="11">
        <v>402</v>
      </c>
      <c r="D119" s="11">
        <v>40.1</v>
      </c>
      <c r="E119" s="11">
        <v>976</v>
      </c>
      <c r="F119" s="11">
        <v>22.1</v>
      </c>
      <c r="G119" s="11">
        <v>5.01</v>
      </c>
      <c r="H119" s="11">
        <v>44.2</v>
      </c>
      <c r="I119" s="11">
        <v>553.5</v>
      </c>
      <c r="J119" s="11">
        <v>431.6</v>
      </c>
      <c r="K119" s="11">
        <v>1127987</v>
      </c>
      <c r="L119" s="11">
        <v>20320</v>
      </c>
      <c r="M119" s="11">
        <v>45.21</v>
      </c>
      <c r="N119" s="11">
        <v>11635</v>
      </c>
      <c r="O119" s="11">
        <v>23270</v>
      </c>
      <c r="P119" s="11">
        <v>43704</v>
      </c>
      <c r="Q119" s="11">
        <v>2179</v>
      </c>
      <c r="R119" s="11">
        <v>8.89</v>
      </c>
      <c r="S119" s="11">
        <v>1688</v>
      </c>
      <c r="T119" s="11">
        <v>3269</v>
      </c>
      <c r="U119" s="11">
        <v>3376</v>
      </c>
      <c r="V119" s="11">
        <v>2144</v>
      </c>
      <c r="W119" s="11">
        <v>124332106</v>
      </c>
      <c r="X119" s="11">
        <v>14755</v>
      </c>
      <c r="Y119" s="11">
        <v>173</v>
      </c>
      <c r="Z119" s="11">
        <v>457</v>
      </c>
      <c r="AA119" s="11">
        <v>1457</v>
      </c>
      <c r="AB119" s="11">
        <v>411</v>
      </c>
      <c r="AC119" s="11">
        <v>1011</v>
      </c>
    </row>
    <row r="120" spans="1:29" ht="15" customHeight="1" x14ac:dyDescent="0.2">
      <c r="A120" s="9" t="s">
        <v>157</v>
      </c>
      <c r="B120" s="11">
        <v>1100</v>
      </c>
      <c r="C120" s="11">
        <v>400</v>
      </c>
      <c r="D120" s="11">
        <v>36.1</v>
      </c>
      <c r="E120" s="11">
        <v>976</v>
      </c>
      <c r="F120" s="11">
        <v>20.100000000000001</v>
      </c>
      <c r="G120" s="11">
        <v>5.55</v>
      </c>
      <c r="H120" s="11">
        <v>48.7</v>
      </c>
      <c r="I120" s="11">
        <v>498.1</v>
      </c>
      <c r="J120" s="11">
        <v>389.9</v>
      </c>
      <c r="K120" s="11">
        <v>1007280</v>
      </c>
      <c r="L120" s="11">
        <v>18354</v>
      </c>
      <c r="M120" s="11">
        <v>44.96</v>
      </c>
      <c r="N120" s="11">
        <v>10406</v>
      </c>
      <c r="O120" s="11">
        <v>20812</v>
      </c>
      <c r="P120" s="11">
        <v>38585</v>
      </c>
      <c r="Q120" s="11">
        <v>1934</v>
      </c>
      <c r="R120" s="11">
        <v>8.7899999999999991</v>
      </c>
      <c r="S120" s="11">
        <v>1499</v>
      </c>
      <c r="T120" s="11">
        <v>2901</v>
      </c>
      <c r="U120" s="11">
        <v>2999</v>
      </c>
      <c r="V120" s="11">
        <v>1569</v>
      </c>
      <c r="W120" s="11">
        <v>109025562</v>
      </c>
      <c r="X120" s="11">
        <v>13307</v>
      </c>
      <c r="Y120" s="11">
        <v>259</v>
      </c>
      <c r="Z120" s="11">
        <v>452</v>
      </c>
      <c r="AA120" s="11">
        <v>1383</v>
      </c>
      <c r="AB120" s="11">
        <v>406</v>
      </c>
      <c r="AC120" s="11">
        <v>902</v>
      </c>
    </row>
    <row r="121" spans="1:29" ht="15" customHeight="1" x14ac:dyDescent="0.2">
      <c r="A121" s="9" t="s">
        <v>158</v>
      </c>
      <c r="B121" s="11">
        <v>1090</v>
      </c>
      <c r="C121" s="11">
        <v>400</v>
      </c>
      <c r="D121" s="11">
        <v>31</v>
      </c>
      <c r="E121" s="11">
        <v>976</v>
      </c>
      <c r="F121" s="11">
        <v>18</v>
      </c>
      <c r="G121" s="11">
        <v>6.45</v>
      </c>
      <c r="H121" s="11">
        <v>54.1</v>
      </c>
      <c r="I121" s="11">
        <v>436.8</v>
      </c>
      <c r="J121" s="11">
        <v>342.3</v>
      </c>
      <c r="K121" s="11">
        <v>865761</v>
      </c>
      <c r="L121" s="11">
        <v>15879</v>
      </c>
      <c r="M121" s="11">
        <v>44.45</v>
      </c>
      <c r="N121" s="11">
        <v>9013</v>
      </c>
      <c r="O121" s="11">
        <v>18026</v>
      </c>
      <c r="P121" s="11">
        <v>33132</v>
      </c>
      <c r="Q121" s="11">
        <v>1655</v>
      </c>
      <c r="R121" s="11">
        <v>8.7100000000000009</v>
      </c>
      <c r="S121" s="11">
        <v>1286</v>
      </c>
      <c r="T121" s="11">
        <v>2483</v>
      </c>
      <c r="U121" s="11">
        <v>2573</v>
      </c>
      <c r="V121" s="11">
        <v>1036</v>
      </c>
      <c r="W121" s="11">
        <v>92913410</v>
      </c>
      <c r="X121" s="11">
        <v>11652</v>
      </c>
      <c r="Y121" s="11">
        <v>446</v>
      </c>
      <c r="Z121" s="11">
        <v>448</v>
      </c>
      <c r="AA121" s="11">
        <v>1318</v>
      </c>
      <c r="AB121" s="11">
        <v>403</v>
      </c>
      <c r="AC121" s="11">
        <v>783</v>
      </c>
    </row>
    <row r="122" spans="1:29" ht="15" customHeight="1" x14ac:dyDescent="0.2">
      <c r="A122" s="9" t="s">
        <v>159</v>
      </c>
      <c r="B122" s="11">
        <v>1092</v>
      </c>
      <c r="C122" s="11">
        <v>424</v>
      </c>
      <c r="D122" s="11">
        <v>82</v>
      </c>
      <c r="E122" s="11">
        <v>875</v>
      </c>
      <c r="F122" s="11">
        <v>45.5</v>
      </c>
      <c r="G122" s="11">
        <v>2.58</v>
      </c>
      <c r="H122" s="11">
        <v>19.2</v>
      </c>
      <c r="I122" s="11">
        <v>1123</v>
      </c>
      <c r="J122" s="11">
        <v>882.5</v>
      </c>
      <c r="K122" s="11">
        <v>2097806</v>
      </c>
      <c r="L122" s="11">
        <v>38346</v>
      </c>
      <c r="M122" s="11">
        <v>43.18</v>
      </c>
      <c r="N122" s="11">
        <v>22614</v>
      </c>
      <c r="O122" s="11">
        <v>45228</v>
      </c>
      <c r="P122" s="11">
        <v>104890</v>
      </c>
      <c r="Q122" s="11">
        <v>4949</v>
      </c>
      <c r="R122" s="11">
        <v>9.68</v>
      </c>
      <c r="S122" s="11">
        <v>3941</v>
      </c>
      <c r="T122" s="11">
        <v>7423</v>
      </c>
      <c r="U122" s="11">
        <v>7882</v>
      </c>
      <c r="V122" s="11">
        <v>18772</v>
      </c>
      <c r="W122" s="11">
        <v>265581972</v>
      </c>
      <c r="X122" s="11">
        <v>33026</v>
      </c>
      <c r="Y122" s="11">
        <v>7.09</v>
      </c>
      <c r="Z122" s="11">
        <v>497</v>
      </c>
      <c r="AA122" s="11">
        <v>2786</v>
      </c>
      <c r="AB122" s="11">
        <v>448</v>
      </c>
      <c r="AC122" s="11">
        <v>2464</v>
      </c>
    </row>
    <row r="123" spans="1:29" ht="15" customHeight="1" x14ac:dyDescent="0.2">
      <c r="A123" s="9" t="s">
        <v>160</v>
      </c>
      <c r="B123" s="11">
        <v>1068</v>
      </c>
      <c r="C123" s="11">
        <v>417</v>
      </c>
      <c r="D123" s="11">
        <v>70.099999999999994</v>
      </c>
      <c r="E123" s="11">
        <v>875</v>
      </c>
      <c r="F123" s="11">
        <v>39.1</v>
      </c>
      <c r="G123" s="11">
        <v>2.97</v>
      </c>
      <c r="H123" s="11">
        <v>22.4</v>
      </c>
      <c r="I123" s="11">
        <v>954.8</v>
      </c>
      <c r="J123" s="11">
        <v>748.5</v>
      </c>
      <c r="K123" s="11">
        <v>1735685</v>
      </c>
      <c r="L123" s="11">
        <v>32446</v>
      </c>
      <c r="M123" s="11">
        <v>42.67</v>
      </c>
      <c r="N123" s="11">
        <v>18845</v>
      </c>
      <c r="O123" s="11">
        <v>37690</v>
      </c>
      <c r="P123" s="11">
        <v>85327</v>
      </c>
      <c r="Q123" s="11">
        <v>4097</v>
      </c>
      <c r="R123" s="11">
        <v>9.4499999999999993</v>
      </c>
      <c r="S123" s="11">
        <v>3228</v>
      </c>
      <c r="T123" s="11">
        <v>6145</v>
      </c>
      <c r="U123" s="11">
        <v>6457</v>
      </c>
      <c r="V123" s="11">
        <v>7742</v>
      </c>
      <c r="W123" s="11">
        <v>174279777</v>
      </c>
      <c r="X123" s="11">
        <v>28337</v>
      </c>
      <c r="Y123" s="11">
        <v>13</v>
      </c>
      <c r="Z123" s="11">
        <v>486</v>
      </c>
      <c r="AA123" s="11">
        <v>2374</v>
      </c>
      <c r="AB123" s="11">
        <v>437</v>
      </c>
      <c r="AC123" s="11">
        <v>2065</v>
      </c>
    </row>
    <row r="124" spans="1:29" ht="15" customHeight="1" x14ac:dyDescent="0.2">
      <c r="A124" s="9" t="s">
        <v>161</v>
      </c>
      <c r="B124" s="11">
        <v>1048</v>
      </c>
      <c r="C124" s="11">
        <v>412</v>
      </c>
      <c r="D124" s="11">
        <v>59.9</v>
      </c>
      <c r="E124" s="11">
        <v>875</v>
      </c>
      <c r="F124" s="11">
        <v>34</v>
      </c>
      <c r="G124" s="11">
        <v>3.44</v>
      </c>
      <c r="H124" s="11">
        <v>25.7</v>
      </c>
      <c r="I124" s="11">
        <v>819.4</v>
      </c>
      <c r="J124" s="11">
        <v>641.4</v>
      </c>
      <c r="K124" s="11">
        <v>1448485</v>
      </c>
      <c r="L124" s="11">
        <v>27694</v>
      </c>
      <c r="M124" s="11">
        <v>42.16</v>
      </c>
      <c r="N124" s="11">
        <v>15977</v>
      </c>
      <c r="O124" s="11">
        <v>31955</v>
      </c>
      <c r="P124" s="11">
        <v>70343</v>
      </c>
      <c r="Q124" s="11">
        <v>3409</v>
      </c>
      <c r="R124" s="11">
        <v>9.27</v>
      </c>
      <c r="S124" s="11">
        <v>2679</v>
      </c>
      <c r="T124" s="11">
        <v>5113</v>
      </c>
      <c r="U124" s="11">
        <v>5359</v>
      </c>
      <c r="V124" s="11">
        <v>5910</v>
      </c>
      <c r="W124" s="11">
        <v>154945195</v>
      </c>
      <c r="X124" s="11">
        <v>24476</v>
      </c>
      <c r="Y124" s="11">
        <v>23.1</v>
      </c>
      <c r="Z124" s="11">
        <v>477</v>
      </c>
      <c r="AA124" s="11">
        <v>2064</v>
      </c>
      <c r="AB124" s="11">
        <v>429</v>
      </c>
      <c r="AC124" s="11">
        <v>1750</v>
      </c>
    </row>
    <row r="125" spans="1:29" ht="15" customHeight="1" x14ac:dyDescent="0.2">
      <c r="A125" s="9" t="s">
        <v>162</v>
      </c>
      <c r="B125" s="11">
        <v>1032</v>
      </c>
      <c r="C125" s="11">
        <v>408</v>
      </c>
      <c r="D125" s="11">
        <v>52.1</v>
      </c>
      <c r="E125" s="11">
        <v>875</v>
      </c>
      <c r="F125" s="11">
        <v>29.5</v>
      </c>
      <c r="G125" s="11">
        <v>3.92</v>
      </c>
      <c r="H125" s="11">
        <v>29.7</v>
      </c>
      <c r="I125" s="11">
        <v>703.2</v>
      </c>
      <c r="J125" s="11">
        <v>553.6</v>
      </c>
      <c r="K125" s="11">
        <v>1232045</v>
      </c>
      <c r="L125" s="11">
        <v>23925</v>
      </c>
      <c r="M125" s="11">
        <v>41.66</v>
      </c>
      <c r="N125" s="11">
        <v>13683</v>
      </c>
      <c r="O125" s="11">
        <v>27366</v>
      </c>
      <c r="P125" s="11">
        <v>59105</v>
      </c>
      <c r="Q125" s="11">
        <v>2901</v>
      </c>
      <c r="R125" s="11">
        <v>9.14</v>
      </c>
      <c r="S125" s="11">
        <v>2270</v>
      </c>
      <c r="T125" s="11">
        <v>4351</v>
      </c>
      <c r="U125" s="11">
        <v>4539</v>
      </c>
      <c r="V125" s="11">
        <v>4537</v>
      </c>
      <c r="W125" s="11">
        <v>137221828</v>
      </c>
      <c r="X125" s="11">
        <v>21374</v>
      </c>
      <c r="Y125" s="11">
        <v>39.1</v>
      </c>
      <c r="Z125" s="11">
        <v>470</v>
      </c>
      <c r="AA125" s="11">
        <v>1840</v>
      </c>
      <c r="AB125" s="11">
        <v>423</v>
      </c>
      <c r="AC125" s="11">
        <v>1507</v>
      </c>
    </row>
    <row r="126" spans="1:29" ht="15" customHeight="1" x14ac:dyDescent="0.2">
      <c r="A126" s="9" t="s">
        <v>163</v>
      </c>
      <c r="B126" s="11">
        <v>1018</v>
      </c>
      <c r="C126" s="11">
        <v>404</v>
      </c>
      <c r="D126" s="11">
        <v>45</v>
      </c>
      <c r="E126" s="11">
        <v>875</v>
      </c>
      <c r="F126" s="11">
        <v>25.4</v>
      </c>
      <c r="G126" s="11">
        <v>4.49</v>
      </c>
      <c r="H126" s="11">
        <v>34.4</v>
      </c>
      <c r="I126" s="11">
        <v>607.1</v>
      </c>
      <c r="J126" s="11">
        <v>477.7</v>
      </c>
      <c r="K126" s="11">
        <v>1044741</v>
      </c>
      <c r="L126" s="11">
        <v>20484</v>
      </c>
      <c r="M126" s="11">
        <v>41.4</v>
      </c>
      <c r="N126" s="11">
        <v>11635</v>
      </c>
      <c r="O126" s="11">
        <v>23270</v>
      </c>
      <c r="P126" s="11">
        <v>49532</v>
      </c>
      <c r="Q126" s="11">
        <v>2458</v>
      </c>
      <c r="R126" s="11">
        <v>9.0399999999999991</v>
      </c>
      <c r="S126" s="11">
        <v>1917</v>
      </c>
      <c r="T126" s="11">
        <v>3687</v>
      </c>
      <c r="U126" s="11">
        <v>3835</v>
      </c>
      <c r="V126" s="11">
        <v>3305</v>
      </c>
      <c r="W126" s="11">
        <v>119766996</v>
      </c>
      <c r="X126" s="11">
        <v>18547</v>
      </c>
      <c r="Y126" s="11">
        <v>68.2</v>
      </c>
      <c r="Z126" s="11">
        <v>465</v>
      </c>
      <c r="AA126" s="11">
        <v>1659</v>
      </c>
      <c r="AB126" s="11">
        <v>418</v>
      </c>
      <c r="AC126" s="11">
        <v>1293</v>
      </c>
    </row>
    <row r="127" spans="1:29" ht="15" customHeight="1" x14ac:dyDescent="0.2">
      <c r="A127" s="9" t="s">
        <v>164</v>
      </c>
      <c r="B127" s="11">
        <v>1012</v>
      </c>
      <c r="C127" s="11">
        <v>402</v>
      </c>
      <c r="D127" s="11">
        <v>41.9</v>
      </c>
      <c r="E127" s="11">
        <v>875</v>
      </c>
      <c r="F127" s="11">
        <v>23.6</v>
      </c>
      <c r="G127" s="11">
        <v>4.8</v>
      </c>
      <c r="H127" s="11">
        <v>37</v>
      </c>
      <c r="I127" s="11">
        <v>563.9</v>
      </c>
      <c r="J127" s="11">
        <v>442</v>
      </c>
      <c r="K127" s="11">
        <v>965657</v>
      </c>
      <c r="L127" s="11">
        <v>19173</v>
      </c>
      <c r="M127" s="11">
        <v>41.4</v>
      </c>
      <c r="N127" s="11">
        <v>10897</v>
      </c>
      <c r="O127" s="11">
        <v>21795</v>
      </c>
      <c r="P127" s="11">
        <v>45369</v>
      </c>
      <c r="Q127" s="11">
        <v>2261</v>
      </c>
      <c r="R127" s="11">
        <v>8.99</v>
      </c>
      <c r="S127" s="11">
        <v>1762</v>
      </c>
      <c r="T127" s="11">
        <v>3392</v>
      </c>
      <c r="U127" s="11">
        <v>3523</v>
      </c>
      <c r="V127" s="11">
        <v>2547</v>
      </c>
      <c r="W127" s="11">
        <v>106608739</v>
      </c>
      <c r="X127" s="11">
        <v>17237</v>
      </c>
      <c r="Y127" s="11">
        <v>89.2</v>
      </c>
      <c r="Z127" s="11">
        <v>462</v>
      </c>
      <c r="AA127" s="11">
        <v>1579</v>
      </c>
      <c r="AB127" s="11">
        <v>416</v>
      </c>
      <c r="AC127" s="11">
        <v>1195</v>
      </c>
    </row>
    <row r="128" spans="1:29" ht="15" customHeight="1" x14ac:dyDescent="0.2">
      <c r="A128" s="9" t="s">
        <v>165</v>
      </c>
      <c r="B128" s="11">
        <v>1008</v>
      </c>
      <c r="C128" s="11">
        <v>402</v>
      </c>
      <c r="D128" s="11">
        <v>40</v>
      </c>
      <c r="E128" s="11">
        <v>875</v>
      </c>
      <c r="F128" s="11">
        <v>21.1</v>
      </c>
      <c r="G128" s="11">
        <v>5.03</v>
      </c>
      <c r="H128" s="11">
        <v>41.5</v>
      </c>
      <c r="I128" s="11">
        <v>524.5</v>
      </c>
      <c r="J128" s="11">
        <v>412.2</v>
      </c>
      <c r="K128" s="11">
        <v>911547</v>
      </c>
      <c r="L128" s="11">
        <v>18026</v>
      </c>
      <c r="M128" s="11">
        <v>41.66</v>
      </c>
      <c r="N128" s="11">
        <v>10242</v>
      </c>
      <c r="O128" s="11">
        <v>20484</v>
      </c>
      <c r="P128" s="11">
        <v>43288</v>
      </c>
      <c r="Q128" s="11">
        <v>2163</v>
      </c>
      <c r="R128" s="11">
        <v>9.09</v>
      </c>
      <c r="S128" s="11">
        <v>1671</v>
      </c>
      <c r="T128" s="11">
        <v>3245</v>
      </c>
      <c r="U128" s="11">
        <v>3343</v>
      </c>
      <c r="V128" s="11">
        <v>2127</v>
      </c>
      <c r="W128" s="11">
        <v>101506558</v>
      </c>
      <c r="X128" s="11">
        <v>16203</v>
      </c>
      <c r="Y128" s="11">
        <v>113</v>
      </c>
      <c r="Z128" s="11">
        <v>467</v>
      </c>
      <c r="AA128" s="11">
        <v>1544</v>
      </c>
      <c r="AB128" s="11">
        <v>421</v>
      </c>
      <c r="AC128" s="11">
        <v>1136</v>
      </c>
    </row>
    <row r="129" spans="1:29" ht="15" customHeight="1" x14ac:dyDescent="0.2">
      <c r="A129" s="9" t="s">
        <v>166</v>
      </c>
      <c r="B129" s="11">
        <v>1000</v>
      </c>
      <c r="C129" s="11">
        <v>400</v>
      </c>
      <c r="D129" s="11">
        <v>36.1</v>
      </c>
      <c r="E129" s="11">
        <v>875</v>
      </c>
      <c r="F129" s="11">
        <v>19.100000000000001</v>
      </c>
      <c r="G129" s="11">
        <v>5.55</v>
      </c>
      <c r="H129" s="11">
        <v>45.9</v>
      </c>
      <c r="I129" s="11">
        <v>472.9</v>
      </c>
      <c r="J129" s="11">
        <v>370.6</v>
      </c>
      <c r="K129" s="11">
        <v>811651</v>
      </c>
      <c r="L129" s="11">
        <v>16256</v>
      </c>
      <c r="M129" s="11">
        <v>41.4</v>
      </c>
      <c r="N129" s="11">
        <v>9177</v>
      </c>
      <c r="O129" s="11">
        <v>18354</v>
      </c>
      <c r="P129" s="11">
        <v>38543</v>
      </c>
      <c r="Q129" s="11">
        <v>1934</v>
      </c>
      <c r="R129" s="11">
        <v>9.0399999999999991</v>
      </c>
      <c r="S129" s="11">
        <v>1491</v>
      </c>
      <c r="T129" s="11">
        <v>2901</v>
      </c>
      <c r="U129" s="11">
        <v>2982</v>
      </c>
      <c r="V129" s="11">
        <v>1569</v>
      </c>
      <c r="W129" s="11">
        <v>89422444</v>
      </c>
      <c r="X129" s="11">
        <v>14617</v>
      </c>
      <c r="Y129" s="11">
        <v>167</v>
      </c>
      <c r="Z129" s="11">
        <v>465</v>
      </c>
      <c r="AA129" s="11">
        <v>1461</v>
      </c>
      <c r="AB129" s="11">
        <v>418</v>
      </c>
      <c r="AC129" s="11">
        <v>1019</v>
      </c>
    </row>
    <row r="130" spans="1:29" ht="15" customHeight="1" x14ac:dyDescent="0.2">
      <c r="A130" s="9" t="s">
        <v>167</v>
      </c>
      <c r="B130" s="11">
        <v>990</v>
      </c>
      <c r="C130" s="11">
        <v>400</v>
      </c>
      <c r="D130" s="11">
        <v>31</v>
      </c>
      <c r="E130" s="11">
        <v>875</v>
      </c>
      <c r="F130" s="11">
        <v>16.5</v>
      </c>
      <c r="G130" s="11">
        <v>6.45</v>
      </c>
      <c r="H130" s="11">
        <v>53</v>
      </c>
      <c r="I130" s="11">
        <v>408.4</v>
      </c>
      <c r="J130" s="11">
        <v>320</v>
      </c>
      <c r="K130" s="11">
        <v>695106</v>
      </c>
      <c r="L130" s="11">
        <v>14060</v>
      </c>
      <c r="M130" s="11">
        <v>41.15</v>
      </c>
      <c r="N130" s="11">
        <v>7890</v>
      </c>
      <c r="O130" s="11">
        <v>15781</v>
      </c>
      <c r="P130" s="11">
        <v>33132</v>
      </c>
      <c r="Q130" s="11">
        <v>1655</v>
      </c>
      <c r="R130" s="11">
        <v>8.99</v>
      </c>
      <c r="S130" s="11">
        <v>1278</v>
      </c>
      <c r="T130" s="11">
        <v>2483</v>
      </c>
      <c r="U130" s="11">
        <v>2556</v>
      </c>
      <c r="V130" s="11">
        <v>1016</v>
      </c>
      <c r="W130" s="11">
        <v>75995650</v>
      </c>
      <c r="X130" s="11">
        <v>12617</v>
      </c>
      <c r="Y130" s="11">
        <v>295</v>
      </c>
      <c r="Z130" s="11">
        <v>462</v>
      </c>
      <c r="AA130" s="11">
        <v>1370</v>
      </c>
      <c r="AB130" s="11">
        <v>416</v>
      </c>
      <c r="AC130" s="11">
        <v>875</v>
      </c>
    </row>
    <row r="131" spans="1:29" ht="15" customHeight="1" x14ac:dyDescent="0.2">
      <c r="A131" s="9" t="s">
        <v>168</v>
      </c>
      <c r="B131" s="11">
        <v>982</v>
      </c>
      <c r="C131" s="11">
        <v>400</v>
      </c>
      <c r="D131" s="11">
        <v>27.1</v>
      </c>
      <c r="E131" s="11">
        <v>875</v>
      </c>
      <c r="F131" s="11">
        <v>16.5</v>
      </c>
      <c r="G131" s="11">
        <v>7.39</v>
      </c>
      <c r="H131" s="11">
        <v>53</v>
      </c>
      <c r="I131" s="11">
        <v>376.8</v>
      </c>
      <c r="J131" s="11">
        <v>296.10000000000002</v>
      </c>
      <c r="K131" s="11">
        <v>620185</v>
      </c>
      <c r="L131" s="11">
        <v>12602</v>
      </c>
      <c r="M131" s="11">
        <v>40.64</v>
      </c>
      <c r="N131" s="11">
        <v>7112</v>
      </c>
      <c r="O131" s="11">
        <v>14224</v>
      </c>
      <c r="P131" s="11">
        <v>28928</v>
      </c>
      <c r="Q131" s="11">
        <v>1445</v>
      </c>
      <c r="R131" s="11">
        <v>8.76</v>
      </c>
      <c r="S131" s="11">
        <v>1123</v>
      </c>
      <c r="T131" s="11">
        <v>2168</v>
      </c>
      <c r="U131" s="11">
        <v>2245</v>
      </c>
      <c r="V131" s="11">
        <v>753.4</v>
      </c>
      <c r="W131" s="11">
        <v>65791287</v>
      </c>
      <c r="X131" s="11">
        <v>11652</v>
      </c>
      <c r="Y131" s="11">
        <v>427</v>
      </c>
      <c r="Z131" s="11">
        <v>450</v>
      </c>
      <c r="AA131" s="11">
        <v>1315</v>
      </c>
      <c r="AB131" s="11">
        <v>405</v>
      </c>
      <c r="AC131" s="11">
        <v>787</v>
      </c>
    </row>
    <row r="132" spans="1:29" ht="15" customHeight="1" x14ac:dyDescent="0.2">
      <c r="A132" s="9" t="s">
        <v>169</v>
      </c>
      <c r="B132" s="11">
        <v>970</v>
      </c>
      <c r="C132" s="11">
        <v>400</v>
      </c>
      <c r="D132" s="11">
        <v>21.1</v>
      </c>
      <c r="E132" s="11">
        <v>875</v>
      </c>
      <c r="F132" s="11">
        <v>16.5</v>
      </c>
      <c r="G132" s="11">
        <v>9.49</v>
      </c>
      <c r="H132" s="11">
        <v>53</v>
      </c>
      <c r="I132" s="11">
        <v>329.7</v>
      </c>
      <c r="J132" s="11">
        <v>258.89999999999998</v>
      </c>
      <c r="K132" s="11">
        <v>507802</v>
      </c>
      <c r="L132" s="11">
        <v>10471</v>
      </c>
      <c r="M132" s="11">
        <v>39.369999999999997</v>
      </c>
      <c r="N132" s="11">
        <v>5858</v>
      </c>
      <c r="O132" s="11">
        <v>11717</v>
      </c>
      <c r="P132" s="11">
        <v>22518</v>
      </c>
      <c r="Q132" s="11">
        <v>1127</v>
      </c>
      <c r="R132" s="11">
        <v>8.2799999999999994</v>
      </c>
      <c r="S132" s="11">
        <v>877</v>
      </c>
      <c r="T132" s="11">
        <v>1691</v>
      </c>
      <c r="U132" s="11">
        <v>1753</v>
      </c>
      <c r="V132" s="11">
        <v>466.2</v>
      </c>
      <c r="W132" s="11">
        <v>50753279</v>
      </c>
      <c r="X132" s="11">
        <v>10342</v>
      </c>
      <c r="Y132" s="11">
        <v>757</v>
      </c>
      <c r="Z132" s="11">
        <v>426</v>
      </c>
      <c r="AA132" s="11">
        <v>1229</v>
      </c>
      <c r="AB132" s="11">
        <v>383</v>
      </c>
      <c r="AC132" s="11">
        <v>660</v>
      </c>
    </row>
    <row r="133" spans="1:29" ht="15" customHeight="1" x14ac:dyDescent="0.2">
      <c r="A133" s="9" t="s">
        <v>170</v>
      </c>
      <c r="B133" s="11">
        <v>1078</v>
      </c>
      <c r="C133" s="11">
        <v>321</v>
      </c>
      <c r="D133" s="11">
        <v>74.900000000000006</v>
      </c>
      <c r="E133" s="11">
        <v>875</v>
      </c>
      <c r="F133" s="11">
        <v>42.4</v>
      </c>
      <c r="G133" s="11">
        <v>2.14</v>
      </c>
      <c r="H133" s="11">
        <v>20.6</v>
      </c>
      <c r="I133" s="11">
        <v>883.9</v>
      </c>
      <c r="J133" s="11">
        <v>693.5</v>
      </c>
      <c r="K133" s="11">
        <v>1510920</v>
      </c>
      <c r="L133" s="11">
        <v>28022</v>
      </c>
      <c r="M133" s="11">
        <v>41.4</v>
      </c>
      <c r="N133" s="11">
        <v>16797</v>
      </c>
      <c r="O133" s="11">
        <v>33593</v>
      </c>
      <c r="P133" s="11">
        <v>42039</v>
      </c>
      <c r="Q133" s="11">
        <v>2622</v>
      </c>
      <c r="R133" s="11">
        <v>6.91</v>
      </c>
      <c r="S133" s="11">
        <v>2147</v>
      </c>
      <c r="T133" s="11">
        <v>3933</v>
      </c>
      <c r="U133" s="11">
        <v>4293</v>
      </c>
      <c r="V133" s="11">
        <v>11530</v>
      </c>
      <c r="W133" s="11">
        <v>105534596</v>
      </c>
      <c r="X133" s="11">
        <v>31440</v>
      </c>
      <c r="Y133" s="11">
        <v>9.9499999999999993</v>
      </c>
      <c r="Z133" s="11">
        <v>355</v>
      </c>
      <c r="AA133" s="11">
        <v>1909</v>
      </c>
      <c r="AB133" s="11">
        <v>320</v>
      </c>
      <c r="AC133" s="11">
        <v>1675</v>
      </c>
    </row>
    <row r="134" spans="1:29" ht="15" customHeight="1" x14ac:dyDescent="0.2">
      <c r="A134" s="9" t="s">
        <v>171</v>
      </c>
      <c r="B134" s="11">
        <v>1056</v>
      </c>
      <c r="C134" s="11">
        <v>314</v>
      </c>
      <c r="D134" s="11">
        <v>64</v>
      </c>
      <c r="E134" s="11">
        <v>875</v>
      </c>
      <c r="F134" s="11">
        <v>36.1</v>
      </c>
      <c r="G134" s="11">
        <v>2.4500000000000002</v>
      </c>
      <c r="H134" s="11">
        <v>24.3</v>
      </c>
      <c r="I134" s="11">
        <v>741.9</v>
      </c>
      <c r="J134" s="11">
        <v>583.4</v>
      </c>
      <c r="K134" s="11">
        <v>1244532</v>
      </c>
      <c r="L134" s="11">
        <v>23597</v>
      </c>
      <c r="M134" s="11">
        <v>40.89</v>
      </c>
      <c r="N134" s="11">
        <v>14011</v>
      </c>
      <c r="O134" s="11">
        <v>28022</v>
      </c>
      <c r="P134" s="11">
        <v>33423</v>
      </c>
      <c r="Q134" s="11">
        <v>2130</v>
      </c>
      <c r="R134" s="11">
        <v>6.71</v>
      </c>
      <c r="S134" s="11">
        <v>1737</v>
      </c>
      <c r="T134" s="11">
        <v>3195</v>
      </c>
      <c r="U134" s="11">
        <v>3474</v>
      </c>
      <c r="V134" s="11">
        <v>7159</v>
      </c>
      <c r="W134" s="11">
        <v>82171975</v>
      </c>
      <c r="X134" s="11">
        <v>27027</v>
      </c>
      <c r="Y134" s="11">
        <v>17.899999999999999</v>
      </c>
      <c r="Z134" s="11">
        <v>345</v>
      </c>
      <c r="AA134" s="11">
        <v>1627</v>
      </c>
      <c r="AB134" s="11">
        <v>310</v>
      </c>
      <c r="AC134" s="11">
        <v>1397</v>
      </c>
    </row>
    <row r="135" spans="1:29" ht="15" customHeight="1" x14ac:dyDescent="0.2">
      <c r="A135" s="9" t="s">
        <v>172</v>
      </c>
      <c r="B135" s="11">
        <v>1036</v>
      </c>
      <c r="C135" s="11">
        <v>309</v>
      </c>
      <c r="D135" s="11">
        <v>54.1</v>
      </c>
      <c r="E135" s="11">
        <v>875</v>
      </c>
      <c r="F135" s="11">
        <v>31</v>
      </c>
      <c r="G135" s="11">
        <v>2.86</v>
      </c>
      <c r="H135" s="11">
        <v>28.2</v>
      </c>
      <c r="I135" s="11">
        <v>629.70000000000005</v>
      </c>
      <c r="J135" s="11">
        <v>492.6</v>
      </c>
      <c r="K135" s="11">
        <v>1028092</v>
      </c>
      <c r="L135" s="11">
        <v>19828</v>
      </c>
      <c r="M135" s="11">
        <v>40.39</v>
      </c>
      <c r="N135" s="11">
        <v>11717</v>
      </c>
      <c r="O135" s="11">
        <v>23434</v>
      </c>
      <c r="P135" s="11">
        <v>26889</v>
      </c>
      <c r="Q135" s="11">
        <v>1737</v>
      </c>
      <c r="R135" s="11">
        <v>6.53</v>
      </c>
      <c r="S135" s="11">
        <v>1409</v>
      </c>
      <c r="T135" s="11">
        <v>2606</v>
      </c>
      <c r="U135" s="11">
        <v>2819</v>
      </c>
      <c r="V135" s="11">
        <v>4412</v>
      </c>
      <c r="W135" s="11">
        <v>64985680</v>
      </c>
      <c r="X135" s="11">
        <v>23166</v>
      </c>
      <c r="Y135" s="11">
        <v>32.799999999999997</v>
      </c>
      <c r="Z135" s="11">
        <v>336</v>
      </c>
      <c r="AA135" s="11">
        <v>1405</v>
      </c>
      <c r="AB135" s="11">
        <v>302</v>
      </c>
      <c r="AC135" s="11">
        <v>1166</v>
      </c>
    </row>
    <row r="136" spans="1:29" ht="15" customHeight="1" x14ac:dyDescent="0.2">
      <c r="A136" s="9" t="s">
        <v>173</v>
      </c>
      <c r="B136" s="11">
        <v>1020</v>
      </c>
      <c r="C136" s="11">
        <v>304</v>
      </c>
      <c r="D136" s="11">
        <v>46</v>
      </c>
      <c r="E136" s="11">
        <v>875</v>
      </c>
      <c r="F136" s="11">
        <v>25.9</v>
      </c>
      <c r="G136" s="11">
        <v>3.31</v>
      </c>
      <c r="H136" s="11">
        <v>33.799999999999997</v>
      </c>
      <c r="I136" s="11">
        <v>527.70000000000005</v>
      </c>
      <c r="J136" s="11">
        <v>413.7</v>
      </c>
      <c r="K136" s="11">
        <v>853274</v>
      </c>
      <c r="L136" s="11">
        <v>16715</v>
      </c>
      <c r="M136" s="11">
        <v>40.130000000000003</v>
      </c>
      <c r="N136" s="11">
        <v>9750</v>
      </c>
      <c r="O136" s="11">
        <v>19501</v>
      </c>
      <c r="P136" s="11">
        <v>21686</v>
      </c>
      <c r="Q136" s="11">
        <v>1427</v>
      </c>
      <c r="R136" s="11">
        <v>6.4</v>
      </c>
      <c r="S136" s="11">
        <v>1147</v>
      </c>
      <c r="T136" s="11">
        <v>2141</v>
      </c>
      <c r="U136" s="11">
        <v>2294</v>
      </c>
      <c r="V136" s="11">
        <v>2693</v>
      </c>
      <c r="W136" s="11">
        <v>51558886</v>
      </c>
      <c r="X136" s="11">
        <v>19719</v>
      </c>
      <c r="Y136" s="11">
        <v>61.2</v>
      </c>
      <c r="Z136" s="11">
        <v>329</v>
      </c>
      <c r="AA136" s="11">
        <v>1235</v>
      </c>
      <c r="AB136" s="11">
        <v>296</v>
      </c>
      <c r="AC136" s="11">
        <v>973</v>
      </c>
    </row>
    <row r="137" spans="1:29" ht="15" customHeight="1" x14ac:dyDescent="0.2">
      <c r="A137" s="9" t="s">
        <v>174</v>
      </c>
      <c r="B137" s="11">
        <v>1016</v>
      </c>
      <c r="C137" s="11">
        <v>303</v>
      </c>
      <c r="D137" s="11">
        <v>43.9</v>
      </c>
      <c r="E137" s="11">
        <v>875</v>
      </c>
      <c r="F137" s="11">
        <v>24.4</v>
      </c>
      <c r="G137" s="11">
        <v>3.45</v>
      </c>
      <c r="H137" s="11">
        <v>35.9</v>
      </c>
      <c r="I137" s="11">
        <v>500.6</v>
      </c>
      <c r="J137" s="11">
        <v>392.9</v>
      </c>
      <c r="K137" s="11">
        <v>807489</v>
      </c>
      <c r="L137" s="11">
        <v>15912</v>
      </c>
      <c r="M137" s="11">
        <v>40.130000000000003</v>
      </c>
      <c r="N137" s="11">
        <v>9259</v>
      </c>
      <c r="O137" s="11">
        <v>18517</v>
      </c>
      <c r="P137" s="11">
        <v>20520</v>
      </c>
      <c r="Q137" s="11">
        <v>1354</v>
      </c>
      <c r="R137" s="11">
        <v>6.4</v>
      </c>
      <c r="S137" s="11">
        <v>1082</v>
      </c>
      <c r="T137" s="11">
        <v>2030</v>
      </c>
      <c r="U137" s="11">
        <v>2163</v>
      </c>
      <c r="V137" s="11">
        <v>2335</v>
      </c>
      <c r="W137" s="11">
        <v>48604992</v>
      </c>
      <c r="X137" s="11">
        <v>18754</v>
      </c>
      <c r="Y137" s="11">
        <v>73.8</v>
      </c>
      <c r="Z137" s="11">
        <v>329</v>
      </c>
      <c r="AA137" s="11">
        <v>1197</v>
      </c>
      <c r="AB137" s="11">
        <v>296</v>
      </c>
      <c r="AC137" s="11">
        <v>926</v>
      </c>
    </row>
    <row r="138" spans="1:29" ht="15" customHeight="1" x14ac:dyDescent="0.2">
      <c r="A138" s="9" t="s">
        <v>175</v>
      </c>
      <c r="B138" s="11">
        <v>1008</v>
      </c>
      <c r="C138" s="11">
        <v>302</v>
      </c>
      <c r="D138" s="11">
        <v>40</v>
      </c>
      <c r="E138" s="11">
        <v>875</v>
      </c>
      <c r="F138" s="11">
        <v>21.1</v>
      </c>
      <c r="G138" s="11">
        <v>3.77</v>
      </c>
      <c r="H138" s="11">
        <v>41.5</v>
      </c>
      <c r="I138" s="11">
        <v>444.5</v>
      </c>
      <c r="J138" s="11">
        <v>349.7</v>
      </c>
      <c r="K138" s="11">
        <v>724243</v>
      </c>
      <c r="L138" s="11">
        <v>14322</v>
      </c>
      <c r="M138" s="11">
        <v>40.39</v>
      </c>
      <c r="N138" s="11">
        <v>8275</v>
      </c>
      <c r="O138" s="11">
        <v>16551</v>
      </c>
      <c r="P138" s="11">
        <v>18481</v>
      </c>
      <c r="Q138" s="11">
        <v>1222</v>
      </c>
      <c r="R138" s="11">
        <v>6.45</v>
      </c>
      <c r="S138" s="11">
        <v>967</v>
      </c>
      <c r="T138" s="11">
        <v>1834</v>
      </c>
      <c r="U138" s="11">
        <v>1934</v>
      </c>
      <c r="V138" s="11">
        <v>1719</v>
      </c>
      <c r="W138" s="11">
        <v>43234275</v>
      </c>
      <c r="X138" s="11">
        <v>16754</v>
      </c>
      <c r="Y138" s="11">
        <v>112</v>
      </c>
      <c r="Z138" s="11">
        <v>332</v>
      </c>
      <c r="AA138" s="11">
        <v>1131</v>
      </c>
      <c r="AB138" s="11">
        <v>298</v>
      </c>
      <c r="AC138" s="11">
        <v>833</v>
      </c>
    </row>
    <row r="139" spans="1:29" ht="15" customHeight="1" x14ac:dyDescent="0.2">
      <c r="A139" s="9" t="s">
        <v>176</v>
      </c>
      <c r="B139" s="11">
        <v>1000</v>
      </c>
      <c r="C139" s="11">
        <v>300</v>
      </c>
      <c r="D139" s="11">
        <v>35.9</v>
      </c>
      <c r="E139" s="11">
        <v>875</v>
      </c>
      <c r="F139" s="11">
        <v>19.100000000000001</v>
      </c>
      <c r="G139" s="11">
        <v>4.17</v>
      </c>
      <c r="H139" s="11">
        <v>45.9</v>
      </c>
      <c r="I139" s="11">
        <v>400</v>
      </c>
      <c r="J139" s="11">
        <v>314</v>
      </c>
      <c r="K139" s="11">
        <v>645159</v>
      </c>
      <c r="L139" s="11">
        <v>12864</v>
      </c>
      <c r="M139" s="11">
        <v>40.130000000000003</v>
      </c>
      <c r="N139" s="11">
        <v>7415</v>
      </c>
      <c r="O139" s="11">
        <v>14830</v>
      </c>
      <c r="P139" s="11">
        <v>16233</v>
      </c>
      <c r="Q139" s="11">
        <v>1083</v>
      </c>
      <c r="R139" s="11">
        <v>6.38</v>
      </c>
      <c r="S139" s="11">
        <v>860</v>
      </c>
      <c r="T139" s="11">
        <v>1625</v>
      </c>
      <c r="U139" s="11">
        <v>1721</v>
      </c>
      <c r="V139" s="11">
        <v>1265</v>
      </c>
      <c r="W139" s="11">
        <v>37595021</v>
      </c>
      <c r="X139" s="11">
        <v>15168</v>
      </c>
      <c r="Y139" s="11">
        <v>166</v>
      </c>
      <c r="Z139" s="11">
        <v>328</v>
      </c>
      <c r="AA139" s="11">
        <v>1068</v>
      </c>
      <c r="AB139" s="11">
        <v>295</v>
      </c>
      <c r="AC139" s="11">
        <v>746</v>
      </c>
    </row>
    <row r="140" spans="1:29" ht="15" customHeight="1" x14ac:dyDescent="0.2">
      <c r="A140" s="9" t="s">
        <v>177</v>
      </c>
      <c r="B140" s="11">
        <v>990</v>
      </c>
      <c r="C140" s="11">
        <v>300</v>
      </c>
      <c r="D140" s="11">
        <v>31</v>
      </c>
      <c r="E140" s="11">
        <v>875</v>
      </c>
      <c r="F140" s="11">
        <v>16.5</v>
      </c>
      <c r="G140" s="11">
        <v>4.84</v>
      </c>
      <c r="H140" s="11">
        <v>53</v>
      </c>
      <c r="I140" s="11">
        <v>346.5</v>
      </c>
      <c r="J140" s="11">
        <v>272.3</v>
      </c>
      <c r="K140" s="11">
        <v>553588</v>
      </c>
      <c r="L140" s="11">
        <v>11176</v>
      </c>
      <c r="M140" s="11">
        <v>39.880000000000003</v>
      </c>
      <c r="N140" s="11">
        <v>6399</v>
      </c>
      <c r="O140" s="11">
        <v>12798</v>
      </c>
      <c r="P140" s="11">
        <v>13985</v>
      </c>
      <c r="Q140" s="11">
        <v>932</v>
      </c>
      <c r="R140" s="11">
        <v>6.35</v>
      </c>
      <c r="S140" s="11">
        <v>734</v>
      </c>
      <c r="T140" s="11">
        <v>1399</v>
      </c>
      <c r="U140" s="11">
        <v>1468</v>
      </c>
      <c r="V140" s="11">
        <v>815.8</v>
      </c>
      <c r="W140" s="11">
        <v>31955768</v>
      </c>
      <c r="X140" s="11">
        <v>13100</v>
      </c>
      <c r="Y140" s="11">
        <v>288</v>
      </c>
      <c r="Z140" s="11">
        <v>326</v>
      </c>
      <c r="AA140" s="11">
        <v>1001</v>
      </c>
      <c r="AB140" s="11">
        <v>294</v>
      </c>
      <c r="AC140" s="11">
        <v>641</v>
      </c>
    </row>
    <row r="141" spans="1:29" ht="15" customHeight="1" x14ac:dyDescent="0.2">
      <c r="A141" s="9" t="s">
        <v>178</v>
      </c>
      <c r="B141" s="11">
        <v>980</v>
      </c>
      <c r="C141" s="11">
        <v>300</v>
      </c>
      <c r="D141" s="11">
        <v>26</v>
      </c>
      <c r="E141" s="11">
        <v>875</v>
      </c>
      <c r="F141" s="11">
        <v>16.5</v>
      </c>
      <c r="G141" s="11">
        <v>5.76</v>
      </c>
      <c r="H141" s="11">
        <v>53</v>
      </c>
      <c r="I141" s="11">
        <v>316.8</v>
      </c>
      <c r="J141" s="11">
        <v>248.5</v>
      </c>
      <c r="K141" s="11">
        <v>482828</v>
      </c>
      <c r="L141" s="11">
        <v>9816</v>
      </c>
      <c r="M141" s="11">
        <v>38.86</v>
      </c>
      <c r="N141" s="11">
        <v>5670</v>
      </c>
      <c r="O141" s="11">
        <v>11340</v>
      </c>
      <c r="P141" s="11">
        <v>11779</v>
      </c>
      <c r="Q141" s="11">
        <v>785</v>
      </c>
      <c r="R141" s="11">
        <v>6.1</v>
      </c>
      <c r="S141" s="11">
        <v>623</v>
      </c>
      <c r="T141" s="11">
        <v>1177</v>
      </c>
      <c r="U141" s="11">
        <v>1245</v>
      </c>
      <c r="V141" s="11">
        <v>582.70000000000005</v>
      </c>
      <c r="W141" s="11">
        <v>26665612</v>
      </c>
      <c r="X141" s="11">
        <v>12066</v>
      </c>
      <c r="Y141" s="11">
        <v>431</v>
      </c>
      <c r="Z141" s="11">
        <v>313</v>
      </c>
      <c r="AA141" s="11">
        <v>949</v>
      </c>
      <c r="AB141" s="11">
        <v>282</v>
      </c>
      <c r="AC141" s="11">
        <v>567</v>
      </c>
    </row>
    <row r="142" spans="1:29" ht="15" customHeight="1" x14ac:dyDescent="0.2">
      <c r="A142" s="9" t="s">
        <v>179</v>
      </c>
      <c r="B142" s="11">
        <v>970</v>
      </c>
      <c r="C142" s="11">
        <v>300</v>
      </c>
      <c r="D142" s="11">
        <v>21.1</v>
      </c>
      <c r="E142" s="11">
        <v>875</v>
      </c>
      <c r="F142" s="11">
        <v>16</v>
      </c>
      <c r="G142" s="11">
        <v>7.11</v>
      </c>
      <c r="H142" s="11">
        <v>54.7</v>
      </c>
      <c r="I142" s="11">
        <v>282.60000000000002</v>
      </c>
      <c r="J142" s="11">
        <v>221.7</v>
      </c>
      <c r="K142" s="11">
        <v>407074</v>
      </c>
      <c r="L142" s="11">
        <v>8390</v>
      </c>
      <c r="M142" s="11">
        <v>37.85</v>
      </c>
      <c r="N142" s="11">
        <v>4892</v>
      </c>
      <c r="O142" s="11">
        <v>9783</v>
      </c>
      <c r="P142" s="11">
        <v>9532</v>
      </c>
      <c r="Q142" s="11">
        <v>636</v>
      </c>
      <c r="R142" s="11">
        <v>5.82</v>
      </c>
      <c r="S142" s="11">
        <v>510</v>
      </c>
      <c r="T142" s="11">
        <v>954</v>
      </c>
      <c r="U142" s="11">
        <v>1019</v>
      </c>
      <c r="V142" s="11">
        <v>399.6</v>
      </c>
      <c r="W142" s="11">
        <v>21375455</v>
      </c>
      <c r="X142" s="11">
        <v>11101</v>
      </c>
      <c r="Y142" s="11">
        <v>661</v>
      </c>
      <c r="Z142" s="11">
        <v>299</v>
      </c>
      <c r="AA142" s="11">
        <v>902</v>
      </c>
      <c r="AB142" s="11">
        <v>269</v>
      </c>
      <c r="AC142" s="11">
        <v>498</v>
      </c>
    </row>
    <row r="143" spans="1:29" ht="15" customHeight="1" x14ac:dyDescent="0.2">
      <c r="A143" s="9" t="s">
        <v>180</v>
      </c>
      <c r="B143" s="11">
        <v>1078</v>
      </c>
      <c r="C143" s="11">
        <v>461</v>
      </c>
      <c r="D143" s="11">
        <v>115</v>
      </c>
      <c r="E143" s="11">
        <v>799</v>
      </c>
      <c r="F143" s="11">
        <v>64</v>
      </c>
      <c r="G143" s="11">
        <v>2</v>
      </c>
      <c r="H143" s="11">
        <v>12.5</v>
      </c>
      <c r="I143" s="11">
        <v>1606</v>
      </c>
      <c r="J143" s="11">
        <v>1262</v>
      </c>
      <c r="K143" s="11">
        <v>2805400</v>
      </c>
      <c r="L143" s="11">
        <v>51947</v>
      </c>
      <c r="M143" s="11">
        <v>41.66</v>
      </c>
      <c r="N143" s="11">
        <v>31381</v>
      </c>
      <c r="O143" s="11">
        <v>62762</v>
      </c>
      <c r="P143" s="11">
        <v>189385</v>
      </c>
      <c r="Q143" s="11">
        <v>8210</v>
      </c>
      <c r="R143" s="11">
        <v>10.85</v>
      </c>
      <c r="S143" s="11">
        <v>6547</v>
      </c>
      <c r="T143" s="11">
        <v>12315</v>
      </c>
      <c r="U143" s="11">
        <v>13093</v>
      </c>
      <c r="V143" s="11">
        <v>52861</v>
      </c>
      <c r="W143" s="11">
        <v>435028104</v>
      </c>
      <c r="X143" s="11">
        <v>48953</v>
      </c>
      <c r="Y143" s="11">
        <v>1.49</v>
      </c>
      <c r="Z143" s="11">
        <v>558</v>
      </c>
      <c r="AA143" s="11">
        <v>4546</v>
      </c>
      <c r="AB143" s="11">
        <v>502</v>
      </c>
      <c r="AC143" s="11">
        <v>4094</v>
      </c>
    </row>
    <row r="144" spans="1:29" ht="15" customHeight="1" x14ac:dyDescent="0.2">
      <c r="A144" s="9" t="s">
        <v>181</v>
      </c>
      <c r="B144" s="11">
        <v>1066</v>
      </c>
      <c r="C144" s="11">
        <v>457</v>
      </c>
      <c r="D144" s="11">
        <v>109</v>
      </c>
      <c r="E144" s="11">
        <v>799</v>
      </c>
      <c r="F144" s="11">
        <v>60.5</v>
      </c>
      <c r="G144" s="11">
        <v>2.1</v>
      </c>
      <c r="H144" s="11">
        <v>13.2</v>
      </c>
      <c r="I144" s="11">
        <v>1510</v>
      </c>
      <c r="J144" s="11">
        <v>1188</v>
      </c>
      <c r="K144" s="11">
        <v>2605609</v>
      </c>
      <c r="L144" s="11">
        <v>48833</v>
      </c>
      <c r="M144" s="11">
        <v>41.66</v>
      </c>
      <c r="N144" s="11">
        <v>29251</v>
      </c>
      <c r="O144" s="11">
        <v>58502</v>
      </c>
      <c r="P144" s="11">
        <v>174817</v>
      </c>
      <c r="Q144" s="11">
        <v>7653</v>
      </c>
      <c r="R144" s="11">
        <v>10.77</v>
      </c>
      <c r="S144" s="11">
        <v>6088</v>
      </c>
      <c r="T144" s="11">
        <v>11479</v>
      </c>
      <c r="U144" s="11">
        <v>12176</v>
      </c>
      <c r="V144" s="11">
        <v>44537</v>
      </c>
      <c r="W144" s="11">
        <v>397433082</v>
      </c>
      <c r="X144" s="11">
        <v>46333</v>
      </c>
      <c r="Y144" s="11">
        <v>1.83</v>
      </c>
      <c r="Z144" s="11">
        <v>554</v>
      </c>
      <c r="AA144" s="11">
        <v>4277</v>
      </c>
      <c r="AB144" s="11">
        <v>498</v>
      </c>
      <c r="AC144" s="11">
        <v>3848</v>
      </c>
    </row>
    <row r="145" spans="1:29" ht="15" customHeight="1" x14ac:dyDescent="0.2">
      <c r="A145" s="9" t="s">
        <v>182</v>
      </c>
      <c r="B145" s="11">
        <v>1028</v>
      </c>
      <c r="C145" s="11">
        <v>446</v>
      </c>
      <c r="D145" s="11">
        <v>89.9</v>
      </c>
      <c r="E145" s="11">
        <v>799</v>
      </c>
      <c r="F145" s="11">
        <v>50</v>
      </c>
      <c r="G145" s="11">
        <v>2.48</v>
      </c>
      <c r="H145" s="11">
        <v>16</v>
      </c>
      <c r="I145" s="11">
        <v>1226</v>
      </c>
      <c r="J145" s="11">
        <v>967.3</v>
      </c>
      <c r="K145" s="11">
        <v>2035372</v>
      </c>
      <c r="L145" s="11">
        <v>39657</v>
      </c>
      <c r="M145" s="11">
        <v>40.64</v>
      </c>
      <c r="N145" s="11">
        <v>23270</v>
      </c>
      <c r="O145" s="11">
        <v>46539</v>
      </c>
      <c r="P145" s="11">
        <v>134443</v>
      </c>
      <c r="Q145" s="11">
        <v>6014</v>
      </c>
      <c r="R145" s="11">
        <v>10.46</v>
      </c>
      <c r="S145" s="11">
        <v>4752</v>
      </c>
      <c r="T145" s="11">
        <v>9021</v>
      </c>
      <c r="U145" s="11">
        <v>9504</v>
      </c>
      <c r="V145" s="11">
        <v>24974</v>
      </c>
      <c r="W145" s="11">
        <v>292704095</v>
      </c>
      <c r="X145" s="11">
        <v>38542</v>
      </c>
      <c r="Y145" s="11">
        <v>3.68</v>
      </c>
      <c r="Z145" s="11">
        <v>538</v>
      </c>
      <c r="AA145" s="11">
        <v>3478</v>
      </c>
      <c r="AB145" s="11">
        <v>484</v>
      </c>
      <c r="AC145" s="11">
        <v>3110</v>
      </c>
    </row>
    <row r="146" spans="1:29" ht="15" customHeight="1" x14ac:dyDescent="0.2">
      <c r="A146" s="9" t="s">
        <v>183</v>
      </c>
      <c r="B146" s="11">
        <v>996</v>
      </c>
      <c r="C146" s="11">
        <v>437</v>
      </c>
      <c r="D146" s="11">
        <v>73.900000000000006</v>
      </c>
      <c r="E146" s="11">
        <v>799</v>
      </c>
      <c r="F146" s="11">
        <v>40.9</v>
      </c>
      <c r="G146" s="11">
        <v>2.96</v>
      </c>
      <c r="H146" s="11">
        <v>19.5</v>
      </c>
      <c r="I146" s="11">
        <v>993.5</v>
      </c>
      <c r="J146" s="11">
        <v>784.3</v>
      </c>
      <c r="K146" s="11">
        <v>1594166</v>
      </c>
      <c r="L146" s="11">
        <v>31955</v>
      </c>
      <c r="M146" s="11">
        <v>40.130000000000003</v>
      </c>
      <c r="N146" s="11">
        <v>18599</v>
      </c>
      <c r="O146" s="11">
        <v>37199</v>
      </c>
      <c r="P146" s="11">
        <v>103642</v>
      </c>
      <c r="Q146" s="11">
        <v>4736</v>
      </c>
      <c r="R146" s="11">
        <v>10.210000000000001</v>
      </c>
      <c r="S146" s="11">
        <v>3720</v>
      </c>
      <c r="T146" s="11">
        <v>7104</v>
      </c>
      <c r="U146" s="11">
        <v>7440</v>
      </c>
      <c r="V146" s="11">
        <v>13736</v>
      </c>
      <c r="W146" s="11">
        <v>219125267</v>
      </c>
      <c r="X146" s="11">
        <v>31923</v>
      </c>
      <c r="Y146" s="11">
        <v>7.68</v>
      </c>
      <c r="Z146" s="11">
        <v>525</v>
      </c>
      <c r="AA146" s="11">
        <v>2846</v>
      </c>
      <c r="AB146" s="11">
        <v>472</v>
      </c>
      <c r="AC146" s="11">
        <v>2513</v>
      </c>
    </row>
    <row r="147" spans="1:29" ht="15" customHeight="1" x14ac:dyDescent="0.2">
      <c r="A147" s="9" t="s">
        <v>184</v>
      </c>
      <c r="B147" s="11">
        <v>972</v>
      </c>
      <c r="C147" s="11">
        <v>431</v>
      </c>
      <c r="D147" s="11">
        <v>62</v>
      </c>
      <c r="E147" s="11">
        <v>799</v>
      </c>
      <c r="F147" s="11">
        <v>34.5</v>
      </c>
      <c r="G147" s="11">
        <v>3.48</v>
      </c>
      <c r="H147" s="11">
        <v>23.1</v>
      </c>
      <c r="I147" s="11">
        <v>825.8</v>
      </c>
      <c r="J147" s="11">
        <v>653.29999999999995</v>
      </c>
      <c r="K147" s="11">
        <v>1290317</v>
      </c>
      <c r="L147" s="11">
        <v>26547</v>
      </c>
      <c r="M147" s="11">
        <v>39.619999999999997</v>
      </c>
      <c r="N147" s="11">
        <v>15240</v>
      </c>
      <c r="O147" s="11">
        <v>30480</v>
      </c>
      <c r="P147" s="11">
        <v>82830</v>
      </c>
      <c r="Q147" s="11">
        <v>3851</v>
      </c>
      <c r="R147" s="11">
        <v>10.029999999999999</v>
      </c>
      <c r="S147" s="11">
        <v>3007</v>
      </c>
      <c r="T147" s="11">
        <v>5776</v>
      </c>
      <c r="U147" s="11">
        <v>6014</v>
      </c>
      <c r="V147" s="11">
        <v>8117</v>
      </c>
      <c r="W147" s="11">
        <v>171057347</v>
      </c>
      <c r="X147" s="11">
        <v>26890</v>
      </c>
      <c r="Y147" s="11">
        <v>14.8</v>
      </c>
      <c r="Z147" s="11">
        <v>516</v>
      </c>
      <c r="AA147" s="11">
        <v>2403</v>
      </c>
      <c r="AB147" s="11">
        <v>464</v>
      </c>
      <c r="AC147" s="11">
        <v>2080</v>
      </c>
    </row>
    <row r="148" spans="1:29" ht="15" customHeight="1" x14ac:dyDescent="0.2">
      <c r="A148" s="9" t="s">
        <v>185</v>
      </c>
      <c r="B148" s="11">
        <v>960</v>
      </c>
      <c r="C148" s="11">
        <v>427</v>
      </c>
      <c r="D148" s="11">
        <v>55.9</v>
      </c>
      <c r="E148" s="11">
        <v>799</v>
      </c>
      <c r="F148" s="11">
        <v>31</v>
      </c>
      <c r="G148" s="11">
        <v>3.83</v>
      </c>
      <c r="H148" s="11">
        <v>25.8</v>
      </c>
      <c r="I148" s="11">
        <v>741.9</v>
      </c>
      <c r="J148" s="11">
        <v>584.79999999999995</v>
      </c>
      <c r="K148" s="11">
        <v>1144636</v>
      </c>
      <c r="L148" s="11">
        <v>23761</v>
      </c>
      <c r="M148" s="11">
        <v>39.369999999999997</v>
      </c>
      <c r="N148" s="11">
        <v>13601</v>
      </c>
      <c r="O148" s="11">
        <v>27203</v>
      </c>
      <c r="P148" s="11">
        <v>72840</v>
      </c>
      <c r="Q148" s="11">
        <v>3409</v>
      </c>
      <c r="R148" s="11">
        <v>9.91</v>
      </c>
      <c r="S148" s="11">
        <v>2663</v>
      </c>
      <c r="T148" s="11">
        <v>5113</v>
      </c>
      <c r="U148" s="11">
        <v>5326</v>
      </c>
      <c r="V148" s="11">
        <v>5952</v>
      </c>
      <c r="W148" s="11">
        <v>148768870</v>
      </c>
      <c r="X148" s="11">
        <v>24407</v>
      </c>
      <c r="Y148" s="11">
        <v>21.9</v>
      </c>
      <c r="Z148" s="11">
        <v>509</v>
      </c>
      <c r="AA148" s="11">
        <v>2193</v>
      </c>
      <c r="AB148" s="11">
        <v>458</v>
      </c>
      <c r="AC148" s="11">
        <v>1864</v>
      </c>
    </row>
    <row r="149" spans="1:29" ht="15" customHeight="1" x14ac:dyDescent="0.2">
      <c r="A149" s="9" t="s">
        <v>186</v>
      </c>
      <c r="B149" s="11">
        <v>950</v>
      </c>
      <c r="C149" s="11">
        <v>425</v>
      </c>
      <c r="D149" s="11">
        <v>51.1</v>
      </c>
      <c r="E149" s="11">
        <v>799</v>
      </c>
      <c r="F149" s="11">
        <v>28.4</v>
      </c>
      <c r="G149" s="11">
        <v>4.16</v>
      </c>
      <c r="H149" s="11">
        <v>28.1</v>
      </c>
      <c r="I149" s="11">
        <v>677.4</v>
      </c>
      <c r="J149" s="11">
        <v>534.29999999999995</v>
      </c>
      <c r="K149" s="11">
        <v>1032254</v>
      </c>
      <c r="L149" s="11">
        <v>21631</v>
      </c>
      <c r="M149" s="11">
        <v>39.119999999999997</v>
      </c>
      <c r="N149" s="11">
        <v>12372</v>
      </c>
      <c r="O149" s="11">
        <v>24744</v>
      </c>
      <c r="P149" s="11">
        <v>65348</v>
      </c>
      <c r="Q149" s="11">
        <v>3081</v>
      </c>
      <c r="R149" s="11">
        <v>9.83</v>
      </c>
      <c r="S149" s="11">
        <v>2393</v>
      </c>
      <c r="T149" s="11">
        <v>4621</v>
      </c>
      <c r="U149" s="11">
        <v>4785</v>
      </c>
      <c r="V149" s="11">
        <v>4537</v>
      </c>
      <c r="W149" s="11">
        <v>132388182</v>
      </c>
      <c r="X149" s="11">
        <v>22339</v>
      </c>
      <c r="Y149" s="11">
        <v>30.9</v>
      </c>
      <c r="Z149" s="11">
        <v>505</v>
      </c>
      <c r="AA149" s="11">
        <v>2033</v>
      </c>
      <c r="AB149" s="11">
        <v>455</v>
      </c>
      <c r="AC149" s="11">
        <v>1693</v>
      </c>
    </row>
    <row r="150" spans="1:29" ht="15" customHeight="1" x14ac:dyDescent="0.2">
      <c r="A150" s="9" t="s">
        <v>187</v>
      </c>
      <c r="B150" s="11">
        <v>942</v>
      </c>
      <c r="C150" s="11">
        <v>422</v>
      </c>
      <c r="D150" s="11">
        <v>47</v>
      </c>
      <c r="E150" s="11">
        <v>799</v>
      </c>
      <c r="F150" s="11">
        <v>25.9</v>
      </c>
      <c r="G150" s="11">
        <v>4.49</v>
      </c>
      <c r="H150" s="11">
        <v>30.8</v>
      </c>
      <c r="I150" s="11">
        <v>621.9</v>
      </c>
      <c r="J150" s="11">
        <v>488.1</v>
      </c>
      <c r="K150" s="11">
        <v>936521</v>
      </c>
      <c r="L150" s="11">
        <v>19828</v>
      </c>
      <c r="M150" s="11">
        <v>38.86</v>
      </c>
      <c r="N150" s="11">
        <v>11307</v>
      </c>
      <c r="O150" s="11">
        <v>22614</v>
      </c>
      <c r="P150" s="11">
        <v>59105</v>
      </c>
      <c r="Q150" s="11">
        <v>2802</v>
      </c>
      <c r="R150" s="11">
        <v>9.75</v>
      </c>
      <c r="S150" s="11">
        <v>2171</v>
      </c>
      <c r="T150" s="11">
        <v>4203</v>
      </c>
      <c r="U150" s="11">
        <v>4343</v>
      </c>
      <c r="V150" s="11">
        <v>3517</v>
      </c>
      <c r="W150" s="11">
        <v>118424317</v>
      </c>
      <c r="X150" s="11">
        <v>20546</v>
      </c>
      <c r="Y150" s="11">
        <v>42.9</v>
      </c>
      <c r="Z150" s="11">
        <v>501</v>
      </c>
      <c r="AA150" s="11">
        <v>1900</v>
      </c>
      <c r="AB150" s="11">
        <v>451</v>
      </c>
      <c r="AC150" s="11">
        <v>1545</v>
      </c>
    </row>
    <row r="151" spans="1:29" ht="15" customHeight="1" x14ac:dyDescent="0.2">
      <c r="A151" s="9" t="s">
        <v>188</v>
      </c>
      <c r="B151" s="11">
        <v>933</v>
      </c>
      <c r="C151" s="11">
        <v>423</v>
      </c>
      <c r="D151" s="11">
        <v>42.7</v>
      </c>
      <c r="E151" s="11">
        <v>799</v>
      </c>
      <c r="F151" s="11">
        <v>24</v>
      </c>
      <c r="G151" s="11">
        <v>4.96</v>
      </c>
      <c r="H151" s="11">
        <v>33.299999999999997</v>
      </c>
      <c r="I151" s="11">
        <v>569.70000000000005</v>
      </c>
      <c r="J151" s="11">
        <v>446.4</v>
      </c>
      <c r="K151" s="11">
        <v>844950</v>
      </c>
      <c r="L151" s="11">
        <v>18190</v>
      </c>
      <c r="M151" s="11">
        <v>38.61</v>
      </c>
      <c r="N151" s="11">
        <v>10324</v>
      </c>
      <c r="O151" s="11">
        <v>20648</v>
      </c>
      <c r="P151" s="11">
        <v>54110</v>
      </c>
      <c r="Q151" s="11">
        <v>2556</v>
      </c>
      <c r="R151" s="11">
        <v>9.73</v>
      </c>
      <c r="S151" s="11">
        <v>1975</v>
      </c>
      <c r="T151" s="11">
        <v>3835</v>
      </c>
      <c r="U151" s="11">
        <v>3949</v>
      </c>
      <c r="V151" s="11">
        <v>2672</v>
      </c>
      <c r="W151" s="11">
        <v>106877275</v>
      </c>
      <c r="X151" s="11">
        <v>18754</v>
      </c>
      <c r="Y151" s="11">
        <v>61.6</v>
      </c>
      <c r="Z151" s="11">
        <v>500</v>
      </c>
      <c r="AA151" s="11">
        <v>1787</v>
      </c>
      <c r="AB151" s="11">
        <v>450</v>
      </c>
      <c r="AC151" s="11">
        <v>1407</v>
      </c>
    </row>
    <row r="152" spans="1:29" ht="15" customHeight="1" x14ac:dyDescent="0.2">
      <c r="A152" s="9" t="s">
        <v>189</v>
      </c>
      <c r="B152" s="11">
        <v>928</v>
      </c>
      <c r="C152" s="11">
        <v>422</v>
      </c>
      <c r="D152" s="11">
        <v>39.9</v>
      </c>
      <c r="E152" s="11">
        <v>799</v>
      </c>
      <c r="F152" s="11">
        <v>22.5</v>
      </c>
      <c r="G152" s="11">
        <v>5.29</v>
      </c>
      <c r="H152" s="11">
        <v>35.5</v>
      </c>
      <c r="I152" s="11">
        <v>531.6</v>
      </c>
      <c r="J152" s="11">
        <v>416.7</v>
      </c>
      <c r="K152" s="11">
        <v>786677</v>
      </c>
      <c r="L152" s="11">
        <v>16879</v>
      </c>
      <c r="M152" s="11">
        <v>38.35</v>
      </c>
      <c r="N152" s="11">
        <v>9586</v>
      </c>
      <c r="O152" s="11">
        <v>19173</v>
      </c>
      <c r="P152" s="11">
        <v>49948</v>
      </c>
      <c r="Q152" s="11">
        <v>2360</v>
      </c>
      <c r="R152" s="11">
        <v>9.68</v>
      </c>
      <c r="S152" s="11">
        <v>1827</v>
      </c>
      <c r="T152" s="11">
        <v>3540</v>
      </c>
      <c r="U152" s="11">
        <v>3654</v>
      </c>
      <c r="V152" s="11">
        <v>2189</v>
      </c>
      <c r="W152" s="11">
        <v>98284127</v>
      </c>
      <c r="X152" s="11">
        <v>17651</v>
      </c>
      <c r="Y152" s="11">
        <v>78.5</v>
      </c>
      <c r="Z152" s="11">
        <v>497</v>
      </c>
      <c r="AA152" s="11">
        <v>1715</v>
      </c>
      <c r="AB152" s="11">
        <v>448</v>
      </c>
      <c r="AC152" s="11">
        <v>1317</v>
      </c>
    </row>
    <row r="153" spans="1:29" ht="15" customHeight="1" x14ac:dyDescent="0.2">
      <c r="A153" s="9" t="s">
        <v>190</v>
      </c>
      <c r="B153" s="11">
        <v>921</v>
      </c>
      <c r="C153" s="11">
        <v>420</v>
      </c>
      <c r="D153" s="11">
        <v>36.6</v>
      </c>
      <c r="E153" s="11">
        <v>799</v>
      </c>
      <c r="F153" s="11">
        <v>21.3</v>
      </c>
      <c r="G153" s="11">
        <v>5.75</v>
      </c>
      <c r="H153" s="11">
        <v>37.4</v>
      </c>
      <c r="I153" s="11">
        <v>493.5</v>
      </c>
      <c r="J153" s="11">
        <v>386.9</v>
      </c>
      <c r="K153" s="11">
        <v>720080</v>
      </c>
      <c r="L153" s="11">
        <v>15617</v>
      </c>
      <c r="M153" s="11">
        <v>38.1</v>
      </c>
      <c r="N153" s="11">
        <v>8849</v>
      </c>
      <c r="O153" s="11">
        <v>17698</v>
      </c>
      <c r="P153" s="11">
        <v>45369</v>
      </c>
      <c r="Q153" s="11">
        <v>2163</v>
      </c>
      <c r="R153" s="11">
        <v>9.6</v>
      </c>
      <c r="S153" s="11">
        <v>1671</v>
      </c>
      <c r="T153" s="11">
        <v>3245</v>
      </c>
      <c r="U153" s="11">
        <v>3343</v>
      </c>
      <c r="V153" s="11">
        <v>1727</v>
      </c>
      <c r="W153" s="11">
        <v>88616836</v>
      </c>
      <c r="X153" s="11">
        <v>16341</v>
      </c>
      <c r="Y153" s="11">
        <v>107</v>
      </c>
      <c r="Z153" s="11">
        <v>494</v>
      </c>
      <c r="AA153" s="11">
        <v>1634</v>
      </c>
      <c r="AB153" s="11">
        <v>444</v>
      </c>
      <c r="AC153" s="11">
        <v>1210</v>
      </c>
    </row>
    <row r="154" spans="1:29" ht="15" customHeight="1" x14ac:dyDescent="0.2">
      <c r="A154" s="9" t="s">
        <v>191</v>
      </c>
      <c r="B154" s="11">
        <v>916</v>
      </c>
      <c r="C154" s="11">
        <v>419</v>
      </c>
      <c r="D154" s="11">
        <v>34.299999999999997</v>
      </c>
      <c r="E154" s="11">
        <v>799</v>
      </c>
      <c r="F154" s="11">
        <v>20.3</v>
      </c>
      <c r="G154" s="11">
        <v>6.11</v>
      </c>
      <c r="H154" s="11">
        <v>39.299999999999997</v>
      </c>
      <c r="I154" s="11">
        <v>465.2</v>
      </c>
      <c r="J154" s="11">
        <v>364.6</v>
      </c>
      <c r="K154" s="11">
        <v>670133</v>
      </c>
      <c r="L154" s="11">
        <v>14666</v>
      </c>
      <c r="M154" s="11">
        <v>38.1</v>
      </c>
      <c r="N154" s="11">
        <v>8275</v>
      </c>
      <c r="O154" s="11">
        <v>16551</v>
      </c>
      <c r="P154" s="11">
        <v>42039</v>
      </c>
      <c r="Q154" s="11">
        <v>2016</v>
      </c>
      <c r="R154" s="11">
        <v>9.5299999999999994</v>
      </c>
      <c r="S154" s="11">
        <v>1557</v>
      </c>
      <c r="T154" s="11">
        <v>3023</v>
      </c>
      <c r="U154" s="11">
        <v>3114</v>
      </c>
      <c r="V154" s="11">
        <v>1440</v>
      </c>
      <c r="W154" s="11">
        <v>82171975</v>
      </c>
      <c r="X154" s="11">
        <v>15375</v>
      </c>
      <c r="Y154" s="11">
        <v>135</v>
      </c>
      <c r="Z154" s="11">
        <v>490</v>
      </c>
      <c r="AA154" s="11">
        <v>1572</v>
      </c>
      <c r="AB154" s="11">
        <v>441</v>
      </c>
      <c r="AC154" s="11">
        <v>1129</v>
      </c>
    </row>
    <row r="155" spans="1:29" ht="15" customHeight="1" x14ac:dyDescent="0.2">
      <c r="A155" s="9" t="s">
        <v>192</v>
      </c>
      <c r="B155" s="11">
        <v>912</v>
      </c>
      <c r="C155" s="11">
        <v>418</v>
      </c>
      <c r="D155" s="11">
        <v>32</v>
      </c>
      <c r="E155" s="11">
        <v>799</v>
      </c>
      <c r="F155" s="11">
        <v>19.3</v>
      </c>
      <c r="G155" s="11">
        <v>6.54</v>
      </c>
      <c r="H155" s="11">
        <v>41.4</v>
      </c>
      <c r="I155" s="11">
        <v>436.1</v>
      </c>
      <c r="J155" s="11">
        <v>342.3</v>
      </c>
      <c r="K155" s="11">
        <v>624347</v>
      </c>
      <c r="L155" s="11">
        <v>13716</v>
      </c>
      <c r="M155" s="11">
        <v>37.85</v>
      </c>
      <c r="N155" s="11">
        <v>7727</v>
      </c>
      <c r="O155" s="11">
        <v>15453</v>
      </c>
      <c r="P155" s="11">
        <v>39126</v>
      </c>
      <c r="Q155" s="11">
        <v>1868</v>
      </c>
      <c r="R155" s="11">
        <v>9.4700000000000006</v>
      </c>
      <c r="S155" s="11">
        <v>1442</v>
      </c>
      <c r="T155" s="11">
        <v>2802</v>
      </c>
      <c r="U155" s="11">
        <v>2884</v>
      </c>
      <c r="V155" s="11">
        <v>1190</v>
      </c>
      <c r="W155" s="11">
        <v>75727114</v>
      </c>
      <c r="X155" s="11">
        <v>14479</v>
      </c>
      <c r="Y155" s="11">
        <v>172</v>
      </c>
      <c r="Z155" s="11">
        <v>487</v>
      </c>
      <c r="AA155" s="11">
        <v>1523</v>
      </c>
      <c r="AB155" s="11">
        <v>438</v>
      </c>
      <c r="AC155" s="11">
        <v>1058</v>
      </c>
    </row>
    <row r="156" spans="1:29" ht="15" customHeight="1" x14ac:dyDescent="0.2">
      <c r="A156" s="9" t="s">
        <v>193</v>
      </c>
      <c r="B156" s="11">
        <v>951</v>
      </c>
      <c r="C156" s="11">
        <v>310</v>
      </c>
      <c r="D156" s="11">
        <v>43.9</v>
      </c>
      <c r="E156" s="11">
        <v>816</v>
      </c>
      <c r="F156" s="11">
        <v>24.4</v>
      </c>
      <c r="G156" s="11">
        <v>3.53</v>
      </c>
      <c r="H156" s="11">
        <v>33.5</v>
      </c>
      <c r="I156" s="11">
        <v>486.5</v>
      </c>
      <c r="J156" s="11">
        <v>381</v>
      </c>
      <c r="K156" s="11">
        <v>699269</v>
      </c>
      <c r="L156" s="11">
        <v>14666</v>
      </c>
      <c r="M156" s="11">
        <v>37.85</v>
      </c>
      <c r="N156" s="11">
        <v>8521</v>
      </c>
      <c r="O156" s="11">
        <v>17043</v>
      </c>
      <c r="P156" s="11">
        <v>21977</v>
      </c>
      <c r="Q156" s="11">
        <v>1417</v>
      </c>
      <c r="R156" s="11">
        <v>6.73</v>
      </c>
      <c r="S156" s="11">
        <v>1123</v>
      </c>
      <c r="T156" s="11">
        <v>2126</v>
      </c>
      <c r="U156" s="11">
        <v>2245</v>
      </c>
      <c r="V156" s="11">
        <v>2219</v>
      </c>
      <c r="W156" s="11">
        <v>45114026</v>
      </c>
      <c r="X156" s="11">
        <v>19581</v>
      </c>
      <c r="Y156" s="11">
        <v>60.4</v>
      </c>
      <c r="Z156" s="11">
        <v>346</v>
      </c>
      <c r="AA156" s="11">
        <v>1288</v>
      </c>
      <c r="AB156" s="11">
        <v>311</v>
      </c>
      <c r="AC156" s="11">
        <v>1016</v>
      </c>
    </row>
    <row r="157" spans="1:29" ht="15" customHeight="1" x14ac:dyDescent="0.2">
      <c r="A157" s="9" t="s">
        <v>194</v>
      </c>
      <c r="B157" s="11">
        <v>943</v>
      </c>
      <c r="C157" s="11">
        <v>308</v>
      </c>
      <c r="D157" s="11">
        <v>39.9</v>
      </c>
      <c r="E157" s="11">
        <v>816</v>
      </c>
      <c r="F157" s="11">
        <v>22.1</v>
      </c>
      <c r="G157" s="11">
        <v>3.86</v>
      </c>
      <c r="H157" s="11">
        <v>36.9</v>
      </c>
      <c r="I157" s="11">
        <v>439.4</v>
      </c>
      <c r="J157" s="11">
        <v>345.3</v>
      </c>
      <c r="K157" s="11">
        <v>624347</v>
      </c>
      <c r="L157" s="11">
        <v>13257</v>
      </c>
      <c r="M157" s="11">
        <v>37.590000000000003</v>
      </c>
      <c r="N157" s="11">
        <v>7669</v>
      </c>
      <c r="O157" s="11">
        <v>15338</v>
      </c>
      <c r="P157" s="11">
        <v>19480</v>
      </c>
      <c r="Q157" s="11">
        <v>1265</v>
      </c>
      <c r="R157" s="11">
        <v>6.65</v>
      </c>
      <c r="S157" s="11">
        <v>1000</v>
      </c>
      <c r="T157" s="11">
        <v>1898</v>
      </c>
      <c r="U157" s="11">
        <v>1999</v>
      </c>
      <c r="V157" s="11">
        <v>1657</v>
      </c>
      <c r="W157" s="11">
        <v>39743308</v>
      </c>
      <c r="X157" s="11">
        <v>17788</v>
      </c>
      <c r="Y157" s="11">
        <v>87.5</v>
      </c>
      <c r="Z157" s="11">
        <v>342</v>
      </c>
      <c r="AA157" s="11">
        <v>1203</v>
      </c>
      <c r="AB157" s="11">
        <v>308</v>
      </c>
      <c r="AC157" s="11">
        <v>913</v>
      </c>
    </row>
    <row r="158" spans="1:29" ht="15" customHeight="1" x14ac:dyDescent="0.2">
      <c r="A158" s="9" t="s">
        <v>195</v>
      </c>
      <c r="B158" s="11">
        <v>932</v>
      </c>
      <c r="C158" s="11">
        <v>309</v>
      </c>
      <c r="D158" s="11">
        <v>34.5</v>
      </c>
      <c r="E158" s="11">
        <v>816</v>
      </c>
      <c r="F158" s="11">
        <v>21.1</v>
      </c>
      <c r="G158" s="11">
        <v>4.4800000000000004</v>
      </c>
      <c r="H158" s="11">
        <v>38.700000000000003</v>
      </c>
      <c r="I158" s="11">
        <v>398.7</v>
      </c>
      <c r="J158" s="11">
        <v>312.5</v>
      </c>
      <c r="K158" s="11">
        <v>549425</v>
      </c>
      <c r="L158" s="11">
        <v>11782</v>
      </c>
      <c r="M158" s="11">
        <v>37.08</v>
      </c>
      <c r="N158" s="11">
        <v>6825</v>
      </c>
      <c r="O158" s="11">
        <v>13650</v>
      </c>
      <c r="P158" s="11">
        <v>17107</v>
      </c>
      <c r="Q158" s="11">
        <v>1106</v>
      </c>
      <c r="R158" s="11">
        <v>6.55</v>
      </c>
      <c r="S158" s="11">
        <v>877</v>
      </c>
      <c r="T158" s="11">
        <v>1659</v>
      </c>
      <c r="U158" s="11">
        <v>1753</v>
      </c>
      <c r="V158" s="11">
        <v>1165</v>
      </c>
      <c r="W158" s="11">
        <v>34372591</v>
      </c>
      <c r="X158" s="11">
        <v>15996</v>
      </c>
      <c r="Y158" s="11">
        <v>138</v>
      </c>
      <c r="Z158" s="11">
        <v>337</v>
      </c>
      <c r="AA158" s="11">
        <v>1128</v>
      </c>
      <c r="AB158" s="11">
        <v>303</v>
      </c>
      <c r="AC158" s="11">
        <v>808</v>
      </c>
    </row>
    <row r="159" spans="1:29" ht="15" customHeight="1" x14ac:dyDescent="0.2">
      <c r="A159" s="9" t="s">
        <v>196</v>
      </c>
      <c r="B159" s="11">
        <v>927</v>
      </c>
      <c r="C159" s="11">
        <v>308</v>
      </c>
      <c r="D159" s="11">
        <v>32</v>
      </c>
      <c r="E159" s="11">
        <v>816</v>
      </c>
      <c r="F159" s="11">
        <v>19.399999999999999</v>
      </c>
      <c r="G159" s="11">
        <v>4.8099999999999996</v>
      </c>
      <c r="H159" s="11">
        <v>42</v>
      </c>
      <c r="I159" s="11">
        <v>367.7</v>
      </c>
      <c r="J159" s="11">
        <v>288.7</v>
      </c>
      <c r="K159" s="11">
        <v>503640</v>
      </c>
      <c r="L159" s="11">
        <v>10881</v>
      </c>
      <c r="M159" s="11">
        <v>37.08</v>
      </c>
      <c r="N159" s="11">
        <v>6284</v>
      </c>
      <c r="O159" s="11">
        <v>12569</v>
      </c>
      <c r="P159" s="11">
        <v>15609</v>
      </c>
      <c r="Q159" s="11">
        <v>1014</v>
      </c>
      <c r="R159" s="11">
        <v>6.5</v>
      </c>
      <c r="S159" s="11">
        <v>801</v>
      </c>
      <c r="T159" s="11">
        <v>1522</v>
      </c>
      <c r="U159" s="11">
        <v>1601</v>
      </c>
      <c r="V159" s="11">
        <v>924</v>
      </c>
      <c r="W159" s="11">
        <v>31150161</v>
      </c>
      <c r="X159" s="11">
        <v>14755</v>
      </c>
      <c r="Y159" s="11">
        <v>186</v>
      </c>
      <c r="Z159" s="11">
        <v>334</v>
      </c>
      <c r="AA159" s="11">
        <v>1078</v>
      </c>
      <c r="AB159" s="11">
        <v>301</v>
      </c>
      <c r="AC159" s="11">
        <v>740</v>
      </c>
    </row>
    <row r="160" spans="1:29" ht="15" customHeight="1" x14ac:dyDescent="0.2">
      <c r="A160" s="9" t="s">
        <v>197</v>
      </c>
      <c r="B160" s="11">
        <v>923</v>
      </c>
      <c r="C160" s="11">
        <v>307</v>
      </c>
      <c r="D160" s="11">
        <v>30</v>
      </c>
      <c r="E160" s="11">
        <v>816</v>
      </c>
      <c r="F160" s="11">
        <v>18.399999999999999</v>
      </c>
      <c r="G160" s="11">
        <v>5.12</v>
      </c>
      <c r="H160" s="11">
        <v>44.3</v>
      </c>
      <c r="I160" s="11">
        <v>345.8</v>
      </c>
      <c r="J160" s="11">
        <v>270.8</v>
      </c>
      <c r="K160" s="11">
        <v>470342</v>
      </c>
      <c r="L160" s="11">
        <v>10209</v>
      </c>
      <c r="M160" s="11">
        <v>36.83</v>
      </c>
      <c r="N160" s="11">
        <v>5883</v>
      </c>
      <c r="O160" s="11">
        <v>11766</v>
      </c>
      <c r="P160" s="11">
        <v>14443</v>
      </c>
      <c r="Q160" s="11">
        <v>944</v>
      </c>
      <c r="R160" s="11">
        <v>6.48</v>
      </c>
      <c r="S160" s="11">
        <v>743</v>
      </c>
      <c r="T160" s="11">
        <v>1416</v>
      </c>
      <c r="U160" s="11">
        <v>1486</v>
      </c>
      <c r="V160" s="11">
        <v>766</v>
      </c>
      <c r="W160" s="11">
        <v>28733338</v>
      </c>
      <c r="X160" s="11">
        <v>13927</v>
      </c>
      <c r="Y160" s="11">
        <v>238</v>
      </c>
      <c r="Z160" s="11">
        <v>333</v>
      </c>
      <c r="AA160" s="11">
        <v>1052</v>
      </c>
      <c r="AB160" s="11">
        <v>300</v>
      </c>
      <c r="AC160" s="11">
        <v>696</v>
      </c>
    </row>
    <row r="161" spans="1:29" ht="15" customHeight="1" x14ac:dyDescent="0.2">
      <c r="A161" s="9" t="s">
        <v>198</v>
      </c>
      <c r="B161" s="11">
        <v>919</v>
      </c>
      <c r="C161" s="11">
        <v>306</v>
      </c>
      <c r="D161" s="11">
        <v>27.9</v>
      </c>
      <c r="E161" s="11">
        <v>816</v>
      </c>
      <c r="F161" s="11">
        <v>17.3</v>
      </c>
      <c r="G161" s="11">
        <v>5.47</v>
      </c>
      <c r="H161" s="11">
        <v>47.2</v>
      </c>
      <c r="I161" s="11">
        <v>322.60000000000002</v>
      </c>
      <c r="J161" s="11">
        <v>253</v>
      </c>
      <c r="K161" s="11">
        <v>437043</v>
      </c>
      <c r="L161" s="11">
        <v>9504</v>
      </c>
      <c r="M161" s="11">
        <v>36.83</v>
      </c>
      <c r="N161" s="11">
        <v>5473</v>
      </c>
      <c r="O161" s="11">
        <v>10947</v>
      </c>
      <c r="P161" s="11">
        <v>13319</v>
      </c>
      <c r="Q161" s="11">
        <v>872</v>
      </c>
      <c r="R161" s="11">
        <v>6.43</v>
      </c>
      <c r="S161" s="11">
        <v>687</v>
      </c>
      <c r="T161" s="11">
        <v>1308</v>
      </c>
      <c r="U161" s="11">
        <v>1373</v>
      </c>
      <c r="V161" s="11">
        <v>629</v>
      </c>
      <c r="W161" s="11">
        <v>26450783</v>
      </c>
      <c r="X161" s="11">
        <v>13100</v>
      </c>
      <c r="Y161" s="11">
        <v>305</v>
      </c>
      <c r="Z161" s="11">
        <v>330</v>
      </c>
      <c r="AA161" s="11">
        <v>1023</v>
      </c>
      <c r="AB161" s="11">
        <v>297</v>
      </c>
      <c r="AC161" s="11">
        <v>649</v>
      </c>
    </row>
    <row r="162" spans="1:29" ht="15" customHeight="1" x14ac:dyDescent="0.2">
      <c r="A162" s="9" t="s">
        <v>199</v>
      </c>
      <c r="B162" s="11">
        <v>911</v>
      </c>
      <c r="C162" s="11">
        <v>304</v>
      </c>
      <c r="D162" s="11">
        <v>23.9</v>
      </c>
      <c r="E162" s="11">
        <v>816</v>
      </c>
      <c r="F162" s="11">
        <v>15.9</v>
      </c>
      <c r="G162" s="11">
        <v>6.37</v>
      </c>
      <c r="H162" s="11">
        <v>51.4</v>
      </c>
      <c r="I162" s="11">
        <v>285.2</v>
      </c>
      <c r="J162" s="11">
        <v>223.2</v>
      </c>
      <c r="K162" s="11">
        <v>376273</v>
      </c>
      <c r="L162" s="11">
        <v>8259</v>
      </c>
      <c r="M162" s="11">
        <v>36.32</v>
      </c>
      <c r="N162" s="11">
        <v>4760</v>
      </c>
      <c r="O162" s="11">
        <v>9521</v>
      </c>
      <c r="P162" s="11">
        <v>11238</v>
      </c>
      <c r="Q162" s="11">
        <v>739</v>
      </c>
      <c r="R162" s="11">
        <v>6.27</v>
      </c>
      <c r="S162" s="11">
        <v>581</v>
      </c>
      <c r="T162" s="11">
        <v>1109</v>
      </c>
      <c r="U162" s="11">
        <v>1162</v>
      </c>
      <c r="V162" s="11">
        <v>420</v>
      </c>
      <c r="W162" s="11">
        <v>22073648</v>
      </c>
      <c r="X162" s="11">
        <v>11583</v>
      </c>
      <c r="Y162" s="11">
        <v>509</v>
      </c>
      <c r="Z162" s="11">
        <v>322</v>
      </c>
      <c r="AA162" s="11">
        <v>967</v>
      </c>
      <c r="AB162" s="11">
        <v>290</v>
      </c>
      <c r="AC162" s="11">
        <v>560</v>
      </c>
    </row>
    <row r="163" spans="1:29" ht="15" customHeight="1" x14ac:dyDescent="0.2">
      <c r="A163" s="9" t="s">
        <v>200</v>
      </c>
      <c r="B163" s="11">
        <v>903</v>
      </c>
      <c r="C163" s="11">
        <v>304</v>
      </c>
      <c r="D163" s="11">
        <v>20.100000000000001</v>
      </c>
      <c r="E163" s="11">
        <v>816</v>
      </c>
      <c r="F163" s="11">
        <v>15.2</v>
      </c>
      <c r="G163" s="11">
        <v>7.56</v>
      </c>
      <c r="H163" s="11">
        <v>53.5</v>
      </c>
      <c r="I163" s="11">
        <v>256.10000000000002</v>
      </c>
      <c r="J163" s="11">
        <v>200.9</v>
      </c>
      <c r="K163" s="11">
        <v>324661</v>
      </c>
      <c r="L163" s="11">
        <v>7194</v>
      </c>
      <c r="M163" s="11">
        <v>35.56</v>
      </c>
      <c r="N163" s="11">
        <v>4171</v>
      </c>
      <c r="O163" s="11">
        <v>8341</v>
      </c>
      <c r="P163" s="11">
        <v>9365</v>
      </c>
      <c r="Q163" s="11">
        <v>618</v>
      </c>
      <c r="R163" s="11">
        <v>6.05</v>
      </c>
      <c r="S163" s="11">
        <v>489</v>
      </c>
      <c r="T163" s="11">
        <v>927</v>
      </c>
      <c r="U163" s="11">
        <v>978</v>
      </c>
      <c r="V163" s="11">
        <v>291</v>
      </c>
      <c r="W163" s="11">
        <v>18287293</v>
      </c>
      <c r="X163" s="11">
        <v>10480</v>
      </c>
      <c r="Y163" s="11">
        <v>799</v>
      </c>
      <c r="Z163" s="11">
        <v>311</v>
      </c>
      <c r="AA163" s="11">
        <v>919</v>
      </c>
      <c r="AB163" s="11">
        <v>280</v>
      </c>
      <c r="AC163" s="11">
        <v>489</v>
      </c>
    </row>
    <row r="164" spans="1:29" ht="15" customHeight="1" x14ac:dyDescent="0.2">
      <c r="A164" s="9" t="s">
        <v>201</v>
      </c>
      <c r="B164" s="11">
        <v>903</v>
      </c>
      <c r="C164" s="11">
        <v>409</v>
      </c>
      <c r="D164" s="11">
        <v>53.1</v>
      </c>
      <c r="E164" s="11">
        <v>756</v>
      </c>
      <c r="F164" s="11">
        <v>29.5</v>
      </c>
      <c r="G164" s="11">
        <v>3.85</v>
      </c>
      <c r="H164" s="11">
        <v>25.6</v>
      </c>
      <c r="I164" s="11">
        <v>671</v>
      </c>
      <c r="J164" s="11">
        <v>526.79999999999995</v>
      </c>
      <c r="K164" s="11">
        <v>911547</v>
      </c>
      <c r="L164" s="11">
        <v>20156</v>
      </c>
      <c r="M164" s="11">
        <v>36.83</v>
      </c>
      <c r="N164" s="11">
        <v>11635</v>
      </c>
      <c r="O164" s="11">
        <v>23270</v>
      </c>
      <c r="P164" s="11">
        <v>60770</v>
      </c>
      <c r="Q164" s="11">
        <v>2966</v>
      </c>
      <c r="R164" s="11">
        <v>9.5</v>
      </c>
      <c r="S164" s="11">
        <v>2311</v>
      </c>
      <c r="T164" s="11">
        <v>4449</v>
      </c>
      <c r="U164" s="11">
        <v>4621</v>
      </c>
      <c r="V164" s="11">
        <v>4787</v>
      </c>
      <c r="W164" s="11">
        <v>109562634</v>
      </c>
      <c r="X164" s="11">
        <v>24407</v>
      </c>
      <c r="Y164" s="11">
        <v>21.7</v>
      </c>
      <c r="Z164" s="11">
        <v>488</v>
      </c>
      <c r="AA164" s="11">
        <v>2102</v>
      </c>
      <c r="AB164" s="11">
        <v>439</v>
      </c>
      <c r="AC164" s="11">
        <v>1788</v>
      </c>
    </row>
    <row r="165" spans="1:29" ht="15" customHeight="1" x14ac:dyDescent="0.2">
      <c r="A165" s="9" t="s">
        <v>202</v>
      </c>
      <c r="B165" s="11">
        <v>893</v>
      </c>
      <c r="C165" s="11">
        <v>406</v>
      </c>
      <c r="D165" s="11">
        <v>48</v>
      </c>
      <c r="E165" s="11">
        <v>756</v>
      </c>
      <c r="F165" s="11">
        <v>26.4</v>
      </c>
      <c r="G165" s="11">
        <v>4.2300000000000004</v>
      </c>
      <c r="H165" s="11">
        <v>28.6</v>
      </c>
      <c r="I165" s="11">
        <v>603.20000000000005</v>
      </c>
      <c r="J165" s="11">
        <v>473.2</v>
      </c>
      <c r="K165" s="11">
        <v>811651</v>
      </c>
      <c r="L165" s="11">
        <v>18190</v>
      </c>
      <c r="M165" s="11">
        <v>36.58</v>
      </c>
      <c r="N165" s="11">
        <v>10406</v>
      </c>
      <c r="O165" s="11">
        <v>20812</v>
      </c>
      <c r="P165" s="11">
        <v>53694</v>
      </c>
      <c r="Q165" s="11">
        <v>2638</v>
      </c>
      <c r="R165" s="11">
        <v>9.42</v>
      </c>
      <c r="S165" s="11">
        <v>2048</v>
      </c>
      <c r="T165" s="11">
        <v>3957</v>
      </c>
      <c r="U165" s="11">
        <v>4097</v>
      </c>
      <c r="V165" s="11">
        <v>3513</v>
      </c>
      <c r="W165" s="11">
        <v>95867304</v>
      </c>
      <c r="X165" s="11">
        <v>22063</v>
      </c>
      <c r="Y165" s="11">
        <v>32.200000000000003</v>
      </c>
      <c r="Z165" s="11">
        <v>484</v>
      </c>
      <c r="AA165" s="11">
        <v>1930</v>
      </c>
      <c r="AB165" s="11">
        <v>436</v>
      </c>
      <c r="AC165" s="11">
        <v>1603</v>
      </c>
    </row>
    <row r="166" spans="1:29" ht="15" customHeight="1" x14ac:dyDescent="0.2">
      <c r="A166" s="9" t="s">
        <v>203</v>
      </c>
      <c r="B166" s="11">
        <v>885</v>
      </c>
      <c r="C166" s="11">
        <v>404</v>
      </c>
      <c r="D166" s="11">
        <v>43.9</v>
      </c>
      <c r="E166" s="11">
        <v>756</v>
      </c>
      <c r="F166" s="11">
        <v>24.4</v>
      </c>
      <c r="G166" s="11">
        <v>4.5999999999999996</v>
      </c>
      <c r="H166" s="11">
        <v>31</v>
      </c>
      <c r="I166" s="11">
        <v>552.29999999999995</v>
      </c>
      <c r="J166" s="11">
        <v>433.1</v>
      </c>
      <c r="K166" s="11">
        <v>736730</v>
      </c>
      <c r="L166" s="11">
        <v>16551</v>
      </c>
      <c r="M166" s="11">
        <v>36.58</v>
      </c>
      <c r="N166" s="11">
        <v>9423</v>
      </c>
      <c r="O166" s="11">
        <v>18845</v>
      </c>
      <c r="P166" s="11">
        <v>48283</v>
      </c>
      <c r="Q166" s="11">
        <v>2393</v>
      </c>
      <c r="R166" s="11">
        <v>9.3699999999999992</v>
      </c>
      <c r="S166" s="11">
        <v>1852</v>
      </c>
      <c r="T166" s="11">
        <v>3589</v>
      </c>
      <c r="U166" s="11">
        <v>3703</v>
      </c>
      <c r="V166" s="11">
        <v>2706</v>
      </c>
      <c r="W166" s="11">
        <v>85662941</v>
      </c>
      <c r="X166" s="11">
        <v>20271</v>
      </c>
      <c r="Y166" s="11">
        <v>44.8</v>
      </c>
      <c r="Z166" s="11">
        <v>482</v>
      </c>
      <c r="AA166" s="11">
        <v>1808</v>
      </c>
      <c r="AB166" s="11">
        <v>433</v>
      </c>
      <c r="AC166" s="11">
        <v>1465</v>
      </c>
    </row>
    <row r="167" spans="1:29" ht="15" customHeight="1" x14ac:dyDescent="0.2">
      <c r="A167" s="9" t="s">
        <v>204</v>
      </c>
      <c r="B167" s="11">
        <v>877</v>
      </c>
      <c r="C167" s="11">
        <v>401</v>
      </c>
      <c r="D167" s="11">
        <v>39.9</v>
      </c>
      <c r="E167" s="11">
        <v>756</v>
      </c>
      <c r="F167" s="11">
        <v>22.1</v>
      </c>
      <c r="G167" s="11">
        <v>5.03</v>
      </c>
      <c r="H167" s="11">
        <v>34.200000000000003</v>
      </c>
      <c r="I167" s="11">
        <v>499.4</v>
      </c>
      <c r="J167" s="11">
        <v>391.4</v>
      </c>
      <c r="K167" s="11">
        <v>657646</v>
      </c>
      <c r="L167" s="11">
        <v>15027</v>
      </c>
      <c r="M167" s="11">
        <v>36.32</v>
      </c>
      <c r="N167" s="11">
        <v>8521</v>
      </c>
      <c r="O167" s="11">
        <v>17043</v>
      </c>
      <c r="P167" s="11">
        <v>42872</v>
      </c>
      <c r="Q167" s="11">
        <v>2147</v>
      </c>
      <c r="R167" s="11">
        <v>9.3000000000000007</v>
      </c>
      <c r="S167" s="11">
        <v>1655</v>
      </c>
      <c r="T167" s="11">
        <v>3220</v>
      </c>
      <c r="U167" s="11">
        <v>3310</v>
      </c>
      <c r="V167" s="11">
        <v>2019</v>
      </c>
      <c r="W167" s="11">
        <v>75458578</v>
      </c>
      <c r="X167" s="11">
        <v>18409</v>
      </c>
      <c r="Y167" s="11">
        <v>65.2</v>
      </c>
      <c r="Z167" s="11">
        <v>478</v>
      </c>
      <c r="AA167" s="11">
        <v>1685</v>
      </c>
      <c r="AB167" s="11">
        <v>430</v>
      </c>
      <c r="AC167" s="11">
        <v>1320</v>
      </c>
    </row>
    <row r="168" spans="1:29" ht="15" customHeight="1" x14ac:dyDescent="0.2">
      <c r="A168" s="9" t="s">
        <v>205</v>
      </c>
      <c r="B168" s="11">
        <v>241</v>
      </c>
      <c r="C168" s="11">
        <v>868</v>
      </c>
      <c r="D168" s="11">
        <v>403</v>
      </c>
      <c r="E168" s="11">
        <v>35.6</v>
      </c>
      <c r="F168" s="11">
        <v>756</v>
      </c>
      <c r="G168" s="11">
        <v>30.2</v>
      </c>
      <c r="H168" s="11">
        <v>5.66</v>
      </c>
      <c r="I168" s="11">
        <v>35.799999999999997</v>
      </c>
      <c r="J168" s="11">
        <v>457.4</v>
      </c>
      <c r="K168" s="11">
        <v>358.6</v>
      </c>
      <c r="L168" s="11">
        <v>591049</v>
      </c>
      <c r="M168" s="11">
        <v>13585</v>
      </c>
      <c r="N168" s="11">
        <v>35.81</v>
      </c>
      <c r="O168" s="11">
        <v>7694</v>
      </c>
      <c r="P168" s="11">
        <v>15387</v>
      </c>
      <c r="Q168" s="11">
        <v>38793</v>
      </c>
      <c r="R168" s="11">
        <v>1934</v>
      </c>
      <c r="S168" s="11">
        <v>9.2200000000000006</v>
      </c>
      <c r="T168" s="11">
        <v>1491</v>
      </c>
      <c r="U168" s="11">
        <v>2901</v>
      </c>
      <c r="V168" s="11">
        <v>2982</v>
      </c>
      <c r="W168" s="11">
        <v>1490</v>
      </c>
      <c r="X168" s="11">
        <v>67133967</v>
      </c>
      <c r="Y168" s="11">
        <v>16754</v>
      </c>
      <c r="Z168" s="11">
        <v>96.6</v>
      </c>
      <c r="AA168" s="11">
        <v>474</v>
      </c>
      <c r="AB168" s="11">
        <v>1588</v>
      </c>
      <c r="AC168" s="11">
        <v>426</v>
      </c>
    </row>
    <row r="169" spans="1:29" ht="15" customHeight="1" x14ac:dyDescent="0.2">
      <c r="A169" s="9" t="s">
        <v>206</v>
      </c>
      <c r="B169" s="11">
        <v>862</v>
      </c>
      <c r="C169" s="11">
        <v>401</v>
      </c>
      <c r="D169" s="11">
        <v>32.4</v>
      </c>
      <c r="E169" s="11">
        <v>756</v>
      </c>
      <c r="F169" s="11">
        <v>19.7</v>
      </c>
      <c r="G169" s="11">
        <v>6.2</v>
      </c>
      <c r="H169" s="11">
        <v>38.4</v>
      </c>
      <c r="I169" s="11">
        <v>419.4</v>
      </c>
      <c r="J169" s="11">
        <v>328.9</v>
      </c>
      <c r="K169" s="11">
        <v>532776</v>
      </c>
      <c r="L169" s="11">
        <v>12405</v>
      </c>
      <c r="M169" s="11">
        <v>35.81</v>
      </c>
      <c r="N169" s="11">
        <v>7005</v>
      </c>
      <c r="O169" s="11">
        <v>14011</v>
      </c>
      <c r="P169" s="11">
        <v>34963</v>
      </c>
      <c r="Q169" s="11">
        <v>1737</v>
      </c>
      <c r="R169" s="11">
        <v>9.1199999999999992</v>
      </c>
      <c r="S169" s="11">
        <v>1344</v>
      </c>
      <c r="T169" s="11">
        <v>2606</v>
      </c>
      <c r="U169" s="11">
        <v>2687</v>
      </c>
      <c r="V169" s="11">
        <v>1145</v>
      </c>
      <c r="W169" s="11">
        <v>60152034</v>
      </c>
      <c r="X169" s="11">
        <v>15444</v>
      </c>
      <c r="Y169" s="11">
        <v>135</v>
      </c>
      <c r="Z169" s="11">
        <v>469</v>
      </c>
      <c r="AA169" s="11">
        <v>1512</v>
      </c>
      <c r="AB169" s="11">
        <v>422</v>
      </c>
      <c r="AC169" s="11">
        <v>1086</v>
      </c>
    </row>
    <row r="170" spans="1:29" ht="15" customHeight="1" x14ac:dyDescent="0.2">
      <c r="A170" s="9" t="s">
        <v>207</v>
      </c>
      <c r="B170" s="11">
        <v>855</v>
      </c>
      <c r="C170" s="11">
        <v>400</v>
      </c>
      <c r="D170" s="11">
        <v>29.2</v>
      </c>
      <c r="E170" s="11">
        <v>756</v>
      </c>
      <c r="F170" s="11">
        <v>18.2</v>
      </c>
      <c r="G170" s="11">
        <v>6.85</v>
      </c>
      <c r="H170" s="11">
        <v>41.6</v>
      </c>
      <c r="I170" s="11">
        <v>381.3</v>
      </c>
      <c r="J170" s="11">
        <v>299.10000000000002</v>
      </c>
      <c r="K170" s="11">
        <v>478666</v>
      </c>
      <c r="L170" s="11">
        <v>11209</v>
      </c>
      <c r="M170" s="11">
        <v>35.56</v>
      </c>
      <c r="N170" s="11">
        <v>6325</v>
      </c>
      <c r="O170" s="11">
        <v>12651</v>
      </c>
      <c r="P170" s="11">
        <v>31176</v>
      </c>
      <c r="Q170" s="11">
        <v>1560</v>
      </c>
      <c r="R170" s="11">
        <v>9.0399999999999991</v>
      </c>
      <c r="S170" s="11">
        <v>1204</v>
      </c>
      <c r="T170" s="11">
        <v>2340</v>
      </c>
      <c r="U170" s="11">
        <v>2409</v>
      </c>
      <c r="V170" s="11">
        <v>853</v>
      </c>
      <c r="W170" s="11">
        <v>53170102</v>
      </c>
      <c r="X170" s="11">
        <v>14065</v>
      </c>
      <c r="Y170" s="11">
        <v>198</v>
      </c>
      <c r="Z170" s="11">
        <v>465</v>
      </c>
      <c r="AA170" s="11">
        <v>1441</v>
      </c>
      <c r="AB170" s="11">
        <v>418</v>
      </c>
      <c r="AC170" s="11">
        <v>981</v>
      </c>
    </row>
    <row r="171" spans="1:29" ht="15" customHeight="1" x14ac:dyDescent="0.2">
      <c r="A171" s="9" t="s">
        <v>208</v>
      </c>
      <c r="B171" s="11">
        <v>859</v>
      </c>
      <c r="C171" s="11">
        <v>292</v>
      </c>
      <c r="D171" s="11">
        <v>31</v>
      </c>
      <c r="E171" s="11">
        <v>756</v>
      </c>
      <c r="F171" s="11">
        <v>17</v>
      </c>
      <c r="G171" s="11">
        <v>4.71</v>
      </c>
      <c r="H171" s="11">
        <v>44.4</v>
      </c>
      <c r="I171" s="11">
        <v>319.39999999999998</v>
      </c>
      <c r="J171" s="11">
        <v>251.5</v>
      </c>
      <c r="K171" s="11">
        <v>386679</v>
      </c>
      <c r="L171" s="11">
        <v>8996</v>
      </c>
      <c r="M171" s="11">
        <v>34.799999999999997</v>
      </c>
      <c r="N171" s="11">
        <v>5154</v>
      </c>
      <c r="O171" s="11">
        <v>10307</v>
      </c>
      <c r="P171" s="11">
        <v>12903</v>
      </c>
      <c r="Q171" s="11">
        <v>883</v>
      </c>
      <c r="R171" s="11">
        <v>6.35</v>
      </c>
      <c r="S171" s="11">
        <v>692</v>
      </c>
      <c r="T171" s="11">
        <v>1325</v>
      </c>
      <c r="U171" s="11">
        <v>1383</v>
      </c>
      <c r="V171" s="11">
        <v>737</v>
      </c>
      <c r="W171" s="11">
        <v>22127355</v>
      </c>
      <c r="X171" s="11">
        <v>14893</v>
      </c>
      <c r="Y171" s="11">
        <v>171</v>
      </c>
      <c r="Z171" s="11">
        <v>326</v>
      </c>
      <c r="AA171" s="11">
        <v>1049</v>
      </c>
      <c r="AB171" s="11">
        <v>294</v>
      </c>
      <c r="AC171" s="11">
        <v>729</v>
      </c>
    </row>
    <row r="172" spans="1:29" ht="15" customHeight="1" x14ac:dyDescent="0.2">
      <c r="A172" s="9" t="s">
        <v>209</v>
      </c>
      <c r="B172" s="11">
        <v>851</v>
      </c>
      <c r="C172" s="11">
        <v>294</v>
      </c>
      <c r="D172" s="11">
        <v>26.8</v>
      </c>
      <c r="E172" s="11">
        <v>756</v>
      </c>
      <c r="F172" s="11">
        <v>16.100000000000001</v>
      </c>
      <c r="G172" s="11">
        <v>5.48</v>
      </c>
      <c r="H172" s="11">
        <v>46.9</v>
      </c>
      <c r="I172" s="11">
        <v>288.39999999999998</v>
      </c>
      <c r="J172" s="11">
        <v>226.2</v>
      </c>
      <c r="K172" s="11">
        <v>339645</v>
      </c>
      <c r="L172" s="11">
        <v>7981</v>
      </c>
      <c r="M172" s="11">
        <v>34.29</v>
      </c>
      <c r="N172" s="11">
        <v>4580</v>
      </c>
      <c r="O172" s="11">
        <v>9160</v>
      </c>
      <c r="P172" s="11">
        <v>11363</v>
      </c>
      <c r="Q172" s="11">
        <v>773</v>
      </c>
      <c r="R172" s="11">
        <v>6.27</v>
      </c>
      <c r="S172" s="11">
        <v>606</v>
      </c>
      <c r="T172" s="11">
        <v>1160</v>
      </c>
      <c r="U172" s="11">
        <v>1211</v>
      </c>
      <c r="V172" s="11">
        <v>516</v>
      </c>
      <c r="W172" s="11">
        <v>19254022</v>
      </c>
      <c r="X172" s="11">
        <v>13376</v>
      </c>
      <c r="Y172" s="11">
        <v>271</v>
      </c>
      <c r="Z172" s="11">
        <v>322</v>
      </c>
      <c r="AA172" s="11">
        <v>1000</v>
      </c>
      <c r="AB172" s="11">
        <v>290</v>
      </c>
      <c r="AC172" s="11">
        <v>647</v>
      </c>
    </row>
    <row r="173" spans="1:29" ht="15" customHeight="1" x14ac:dyDescent="0.2">
      <c r="A173" s="9" t="s">
        <v>210</v>
      </c>
      <c r="B173" s="11">
        <v>846</v>
      </c>
      <c r="C173" s="11">
        <v>293</v>
      </c>
      <c r="D173" s="11">
        <v>24.4</v>
      </c>
      <c r="E173" s="11">
        <v>756</v>
      </c>
      <c r="F173" s="11">
        <v>15.4</v>
      </c>
      <c r="G173" s="11">
        <v>6.01</v>
      </c>
      <c r="H173" s="11">
        <v>49.2</v>
      </c>
      <c r="I173" s="11">
        <v>268.39999999999998</v>
      </c>
      <c r="J173" s="11">
        <v>209.8</v>
      </c>
      <c r="K173" s="11">
        <v>310092</v>
      </c>
      <c r="L173" s="11">
        <v>7341</v>
      </c>
      <c r="M173" s="11">
        <v>34.04</v>
      </c>
      <c r="N173" s="11">
        <v>4211</v>
      </c>
      <c r="O173" s="11">
        <v>8423</v>
      </c>
      <c r="P173" s="11">
        <v>10239</v>
      </c>
      <c r="Q173" s="11">
        <v>700</v>
      </c>
      <c r="R173" s="11">
        <v>6.17</v>
      </c>
      <c r="S173" s="11">
        <v>548</v>
      </c>
      <c r="T173" s="11">
        <v>1050</v>
      </c>
      <c r="U173" s="11">
        <v>1096</v>
      </c>
      <c r="V173" s="11">
        <v>404</v>
      </c>
      <c r="W173" s="11">
        <v>17293710</v>
      </c>
      <c r="X173" s="11">
        <v>12411</v>
      </c>
      <c r="Y173" s="11">
        <v>374</v>
      </c>
      <c r="Z173" s="11">
        <v>317</v>
      </c>
      <c r="AA173" s="11">
        <v>964</v>
      </c>
      <c r="AB173" s="11">
        <v>285</v>
      </c>
      <c r="AC173" s="11">
        <v>591</v>
      </c>
    </row>
    <row r="174" spans="1:29" ht="15" customHeight="1" x14ac:dyDescent="0.2">
      <c r="A174" s="9" t="s">
        <v>211</v>
      </c>
      <c r="B174" s="11">
        <v>840</v>
      </c>
      <c r="C174" s="11">
        <v>292</v>
      </c>
      <c r="D174" s="11">
        <v>21.7</v>
      </c>
      <c r="E174" s="11">
        <v>756</v>
      </c>
      <c r="F174" s="11">
        <v>14.7</v>
      </c>
      <c r="G174" s="11">
        <v>6.73</v>
      </c>
      <c r="H174" s="11">
        <v>51.3</v>
      </c>
      <c r="I174" s="11">
        <v>247.1</v>
      </c>
      <c r="J174" s="11">
        <v>193.5</v>
      </c>
      <c r="K174" s="11">
        <v>279291</v>
      </c>
      <c r="L174" s="11">
        <v>6653</v>
      </c>
      <c r="M174" s="11">
        <v>33.53</v>
      </c>
      <c r="N174" s="11">
        <v>3826</v>
      </c>
      <c r="O174" s="11">
        <v>7653</v>
      </c>
      <c r="P174" s="11">
        <v>9074</v>
      </c>
      <c r="Q174" s="11">
        <v>621</v>
      </c>
      <c r="R174" s="11">
        <v>6.07</v>
      </c>
      <c r="S174" s="11">
        <v>488</v>
      </c>
      <c r="T174" s="11">
        <v>932</v>
      </c>
      <c r="U174" s="11">
        <v>975</v>
      </c>
      <c r="V174" s="11">
        <v>307</v>
      </c>
      <c r="W174" s="11">
        <v>15199130</v>
      </c>
      <c r="X174" s="11">
        <v>11445</v>
      </c>
      <c r="Y174" s="11">
        <v>528</v>
      </c>
      <c r="Z174" s="11">
        <v>312</v>
      </c>
      <c r="AA174" s="11">
        <v>931</v>
      </c>
      <c r="AB174" s="11">
        <v>281</v>
      </c>
      <c r="AC174" s="11">
        <v>536</v>
      </c>
    </row>
    <row r="175" spans="1:29" ht="15" customHeight="1" x14ac:dyDescent="0.2">
      <c r="A175" s="9" t="s">
        <v>212</v>
      </c>
      <c r="B175" s="11">
        <v>835</v>
      </c>
      <c r="C175" s="11">
        <v>292</v>
      </c>
      <c r="D175" s="11">
        <v>18.8</v>
      </c>
      <c r="E175" s="11">
        <v>756</v>
      </c>
      <c r="F175" s="11">
        <v>14</v>
      </c>
      <c r="G175" s="11">
        <v>7.76</v>
      </c>
      <c r="H175" s="11">
        <v>54.1</v>
      </c>
      <c r="I175" s="11">
        <v>223.9</v>
      </c>
      <c r="J175" s="11">
        <v>175.6</v>
      </c>
      <c r="K175" s="11">
        <v>245577</v>
      </c>
      <c r="L175" s="11">
        <v>5883</v>
      </c>
      <c r="M175" s="11">
        <v>33.020000000000003</v>
      </c>
      <c r="N175" s="11">
        <v>3400</v>
      </c>
      <c r="O175" s="11">
        <v>6801</v>
      </c>
      <c r="P175" s="11">
        <v>7784</v>
      </c>
      <c r="Q175" s="11">
        <v>534</v>
      </c>
      <c r="R175" s="11">
        <v>5.89</v>
      </c>
      <c r="S175" s="11">
        <v>420</v>
      </c>
      <c r="T175" s="11">
        <v>801</v>
      </c>
      <c r="U175" s="11">
        <v>841</v>
      </c>
      <c r="V175" s="11">
        <v>221</v>
      </c>
      <c r="W175" s="11">
        <v>12970282</v>
      </c>
      <c r="X175" s="11">
        <v>10411</v>
      </c>
      <c r="Y175" s="11">
        <v>793</v>
      </c>
      <c r="Z175" s="11">
        <v>303</v>
      </c>
      <c r="AA175" s="11">
        <v>889</v>
      </c>
      <c r="AB175" s="11">
        <v>273</v>
      </c>
      <c r="AC175" s="11">
        <v>473</v>
      </c>
    </row>
    <row r="176" spans="1:29" ht="15" customHeight="1" x14ac:dyDescent="0.2">
      <c r="A176" s="9" t="s">
        <v>213</v>
      </c>
      <c r="B176" s="11">
        <v>869</v>
      </c>
      <c r="C176" s="11">
        <v>403</v>
      </c>
      <c r="D176" s="11">
        <v>74.900000000000006</v>
      </c>
      <c r="E176" s="11">
        <v>679</v>
      </c>
      <c r="F176" s="11">
        <v>41.4</v>
      </c>
      <c r="G176" s="11">
        <v>2.69</v>
      </c>
      <c r="H176" s="11">
        <v>16.399999999999999</v>
      </c>
      <c r="I176" s="11">
        <v>903.2</v>
      </c>
      <c r="J176" s="11">
        <v>709.9</v>
      </c>
      <c r="K176" s="11">
        <v>1086364</v>
      </c>
      <c r="L176" s="11">
        <v>25072</v>
      </c>
      <c r="M176" s="11">
        <v>34.799999999999997</v>
      </c>
      <c r="N176" s="11">
        <v>14666</v>
      </c>
      <c r="O176" s="11">
        <v>29333</v>
      </c>
      <c r="P176" s="11">
        <v>81998</v>
      </c>
      <c r="Q176" s="11">
        <v>4080</v>
      </c>
      <c r="R176" s="11">
        <v>9.5299999999999994</v>
      </c>
      <c r="S176" s="11">
        <v>3195</v>
      </c>
      <c r="T176" s="11">
        <v>6121</v>
      </c>
      <c r="U176" s="11">
        <v>6391</v>
      </c>
      <c r="V176" s="11">
        <v>12778</v>
      </c>
      <c r="W176" s="11">
        <v>128897216</v>
      </c>
      <c r="X176" s="11">
        <v>37370</v>
      </c>
      <c r="Y176" s="11">
        <v>4.0599999999999996</v>
      </c>
      <c r="Z176" s="11">
        <v>490</v>
      </c>
      <c r="AA176" s="11">
        <v>3073</v>
      </c>
      <c r="AB176" s="11">
        <v>441</v>
      </c>
      <c r="AC176" s="11">
        <v>2745</v>
      </c>
    </row>
    <row r="177" spans="1:29" ht="15" customHeight="1" x14ac:dyDescent="0.2">
      <c r="A177" s="9" t="s">
        <v>214</v>
      </c>
      <c r="B177" s="11">
        <v>843</v>
      </c>
      <c r="C177" s="11">
        <v>396</v>
      </c>
      <c r="D177" s="11">
        <v>62</v>
      </c>
      <c r="E177" s="11">
        <v>679</v>
      </c>
      <c r="F177" s="11">
        <v>34.5</v>
      </c>
      <c r="G177" s="11">
        <v>3.19</v>
      </c>
      <c r="H177" s="11">
        <v>19.7</v>
      </c>
      <c r="I177" s="11">
        <v>735.5</v>
      </c>
      <c r="J177" s="11">
        <v>581.9</v>
      </c>
      <c r="K177" s="11">
        <v>861599</v>
      </c>
      <c r="L177" s="11">
        <v>20484</v>
      </c>
      <c r="M177" s="11">
        <v>34.29</v>
      </c>
      <c r="N177" s="11">
        <v>11717</v>
      </c>
      <c r="O177" s="11">
        <v>23434</v>
      </c>
      <c r="P177" s="11">
        <v>64516</v>
      </c>
      <c r="Q177" s="11">
        <v>3245</v>
      </c>
      <c r="R177" s="11">
        <v>9.35</v>
      </c>
      <c r="S177" s="11">
        <v>2540</v>
      </c>
      <c r="T177" s="11">
        <v>4867</v>
      </c>
      <c r="U177" s="11">
        <v>5080</v>
      </c>
      <c r="V177" s="11">
        <v>7242</v>
      </c>
      <c r="W177" s="11">
        <v>97747055</v>
      </c>
      <c r="X177" s="11">
        <v>31095</v>
      </c>
      <c r="Y177" s="11">
        <v>8.1199999999999992</v>
      </c>
      <c r="Z177" s="11">
        <v>480</v>
      </c>
      <c r="AA177" s="11">
        <v>2541</v>
      </c>
      <c r="AB177" s="11">
        <v>432</v>
      </c>
      <c r="AC177" s="11">
        <v>2241</v>
      </c>
    </row>
    <row r="178" spans="1:29" ht="15" customHeight="1" x14ac:dyDescent="0.2">
      <c r="A178" s="9" t="s">
        <v>215</v>
      </c>
      <c r="B178" s="11">
        <v>823</v>
      </c>
      <c r="C178" s="11">
        <v>390</v>
      </c>
      <c r="D178" s="11">
        <v>52.1</v>
      </c>
      <c r="E178" s="11">
        <v>679</v>
      </c>
      <c r="F178" s="11">
        <v>29</v>
      </c>
      <c r="G178" s="11">
        <v>3.75</v>
      </c>
      <c r="H178" s="11">
        <v>23.5</v>
      </c>
      <c r="I178" s="11">
        <v>617.4</v>
      </c>
      <c r="J178" s="11">
        <v>485.1</v>
      </c>
      <c r="K178" s="11">
        <v>699269</v>
      </c>
      <c r="L178" s="11">
        <v>16879</v>
      </c>
      <c r="M178" s="11">
        <v>33.53</v>
      </c>
      <c r="N178" s="11">
        <v>9750</v>
      </c>
      <c r="O178" s="11">
        <v>19501</v>
      </c>
      <c r="P178" s="11">
        <v>51613</v>
      </c>
      <c r="Q178" s="11">
        <v>2655</v>
      </c>
      <c r="R178" s="11">
        <v>9.17</v>
      </c>
      <c r="S178" s="11">
        <v>2065</v>
      </c>
      <c r="T178" s="11">
        <v>3982</v>
      </c>
      <c r="U178" s="11">
        <v>4130</v>
      </c>
      <c r="V178" s="11">
        <v>4287</v>
      </c>
      <c r="W178" s="11">
        <v>76801258</v>
      </c>
      <c r="X178" s="11">
        <v>26614</v>
      </c>
      <c r="Y178" s="11">
        <v>15.5</v>
      </c>
      <c r="Z178" s="11">
        <v>471</v>
      </c>
      <c r="AA178" s="11">
        <v>2178</v>
      </c>
      <c r="AB178" s="11">
        <v>424</v>
      </c>
      <c r="AC178" s="11">
        <v>1882</v>
      </c>
    </row>
    <row r="179" spans="1:29" ht="15" customHeight="1" x14ac:dyDescent="0.2">
      <c r="A179" s="9" t="s">
        <v>216</v>
      </c>
      <c r="B179" s="11">
        <v>813</v>
      </c>
      <c r="C179" s="11">
        <v>387</v>
      </c>
      <c r="D179" s="11">
        <v>47</v>
      </c>
      <c r="E179" s="11">
        <v>679</v>
      </c>
      <c r="F179" s="11">
        <v>25.9</v>
      </c>
      <c r="G179" s="11">
        <v>4.12</v>
      </c>
      <c r="H179" s="11">
        <v>26.2</v>
      </c>
      <c r="I179" s="11">
        <v>552.9</v>
      </c>
      <c r="J179" s="11">
        <v>434.5</v>
      </c>
      <c r="K179" s="11">
        <v>620185</v>
      </c>
      <c r="L179" s="11">
        <v>15207</v>
      </c>
      <c r="M179" s="11">
        <v>33.53</v>
      </c>
      <c r="N179" s="11">
        <v>8685</v>
      </c>
      <c r="O179" s="11">
        <v>17370</v>
      </c>
      <c r="P179" s="11">
        <v>45785</v>
      </c>
      <c r="Q179" s="11">
        <v>2360</v>
      </c>
      <c r="R179" s="11">
        <v>9.09</v>
      </c>
      <c r="S179" s="11">
        <v>1827</v>
      </c>
      <c r="T179" s="11">
        <v>3540</v>
      </c>
      <c r="U179" s="11">
        <v>3654</v>
      </c>
      <c r="V179" s="11">
        <v>3118</v>
      </c>
      <c r="W179" s="11">
        <v>66865431</v>
      </c>
      <c r="X179" s="11">
        <v>23856</v>
      </c>
      <c r="Y179" s="11">
        <v>23.3</v>
      </c>
      <c r="Z179" s="11">
        <v>467</v>
      </c>
      <c r="AA179" s="11">
        <v>1974</v>
      </c>
      <c r="AB179" s="11">
        <v>421</v>
      </c>
      <c r="AC179" s="11">
        <v>1673</v>
      </c>
    </row>
    <row r="180" spans="1:29" ht="15" customHeight="1" x14ac:dyDescent="0.2">
      <c r="A180" s="9" t="s">
        <v>217</v>
      </c>
      <c r="B180" s="11">
        <v>803</v>
      </c>
      <c r="C180" s="11">
        <v>385</v>
      </c>
      <c r="D180" s="11">
        <v>41.9</v>
      </c>
      <c r="E180" s="11">
        <v>679</v>
      </c>
      <c r="F180" s="11">
        <v>23.6</v>
      </c>
      <c r="G180" s="11">
        <v>4.59</v>
      </c>
      <c r="H180" s="11">
        <v>28.8</v>
      </c>
      <c r="I180" s="11">
        <v>494.8</v>
      </c>
      <c r="J180" s="11">
        <v>388.4</v>
      </c>
      <c r="K180" s="11">
        <v>545263</v>
      </c>
      <c r="L180" s="11">
        <v>13552</v>
      </c>
      <c r="M180" s="11">
        <v>33.270000000000003</v>
      </c>
      <c r="N180" s="11">
        <v>7710</v>
      </c>
      <c r="O180" s="11">
        <v>15420</v>
      </c>
      <c r="P180" s="11">
        <v>39917</v>
      </c>
      <c r="Q180" s="11">
        <v>2081</v>
      </c>
      <c r="R180" s="11">
        <v>8.99</v>
      </c>
      <c r="S180" s="11">
        <v>1606</v>
      </c>
      <c r="T180" s="11">
        <v>3122</v>
      </c>
      <c r="U180" s="11">
        <v>3212</v>
      </c>
      <c r="V180" s="11">
        <v>2239</v>
      </c>
      <c r="W180" s="11">
        <v>57735211</v>
      </c>
      <c r="X180" s="11">
        <v>21443</v>
      </c>
      <c r="Y180" s="11">
        <v>35.6</v>
      </c>
      <c r="Z180" s="11">
        <v>462</v>
      </c>
      <c r="AA180" s="11">
        <v>1802</v>
      </c>
      <c r="AB180" s="11">
        <v>416</v>
      </c>
      <c r="AC180" s="11">
        <v>1487</v>
      </c>
    </row>
    <row r="181" spans="1:29" ht="15" customHeight="1" x14ac:dyDescent="0.2">
      <c r="A181" s="9" t="s">
        <v>218</v>
      </c>
      <c r="B181" s="11">
        <v>795</v>
      </c>
      <c r="C181" s="11">
        <v>382</v>
      </c>
      <c r="D181" s="11">
        <v>38.1</v>
      </c>
      <c r="E181" s="11">
        <v>679</v>
      </c>
      <c r="F181" s="11">
        <v>21.1</v>
      </c>
      <c r="G181" s="11">
        <v>5.0199999999999996</v>
      </c>
      <c r="H181" s="11">
        <v>32.200000000000003</v>
      </c>
      <c r="I181" s="11">
        <v>445.2</v>
      </c>
      <c r="J181" s="11">
        <v>349.7</v>
      </c>
      <c r="K181" s="11">
        <v>486991</v>
      </c>
      <c r="L181" s="11">
        <v>12225</v>
      </c>
      <c r="M181" s="11">
        <v>33.020000000000003</v>
      </c>
      <c r="N181" s="11">
        <v>6924</v>
      </c>
      <c r="O181" s="11">
        <v>13847</v>
      </c>
      <c r="P181" s="11">
        <v>35588</v>
      </c>
      <c r="Q181" s="11">
        <v>1868</v>
      </c>
      <c r="R181" s="11">
        <v>8.94</v>
      </c>
      <c r="S181" s="11">
        <v>1434</v>
      </c>
      <c r="T181" s="11">
        <v>2802</v>
      </c>
      <c r="U181" s="11">
        <v>2868</v>
      </c>
      <c r="V181" s="11">
        <v>1665</v>
      </c>
      <c r="W181" s="11">
        <v>51021815</v>
      </c>
      <c r="X181" s="11">
        <v>19443</v>
      </c>
      <c r="Y181" s="11">
        <v>51.7</v>
      </c>
      <c r="Z181" s="11">
        <v>460</v>
      </c>
      <c r="AA181" s="11">
        <v>1675</v>
      </c>
      <c r="AB181" s="11">
        <v>414</v>
      </c>
      <c r="AC181" s="11">
        <v>1340</v>
      </c>
    </row>
    <row r="182" spans="1:29" ht="15" customHeight="1" x14ac:dyDescent="0.2">
      <c r="A182" s="9" t="s">
        <v>219</v>
      </c>
      <c r="B182" s="11">
        <v>786</v>
      </c>
      <c r="C182" s="11">
        <v>384</v>
      </c>
      <c r="D182" s="11">
        <v>33.4</v>
      </c>
      <c r="E182" s="11">
        <v>679</v>
      </c>
      <c r="F182" s="11">
        <v>19.7</v>
      </c>
      <c r="G182" s="11">
        <v>5.74</v>
      </c>
      <c r="H182" s="11">
        <v>34.5</v>
      </c>
      <c r="I182" s="11">
        <v>400</v>
      </c>
      <c r="J182" s="11">
        <v>314</v>
      </c>
      <c r="K182" s="11">
        <v>428718</v>
      </c>
      <c r="L182" s="11">
        <v>10865</v>
      </c>
      <c r="M182" s="11">
        <v>32.770000000000003</v>
      </c>
      <c r="N182" s="11">
        <v>6137</v>
      </c>
      <c r="O182" s="11">
        <v>12274</v>
      </c>
      <c r="P182" s="11">
        <v>31509</v>
      </c>
      <c r="Q182" s="11">
        <v>1639</v>
      </c>
      <c r="R182" s="11">
        <v>8.86</v>
      </c>
      <c r="S182" s="11">
        <v>1262</v>
      </c>
      <c r="T182" s="11">
        <v>2458</v>
      </c>
      <c r="U182" s="11">
        <v>2524</v>
      </c>
      <c r="V182" s="11">
        <v>1161</v>
      </c>
      <c r="W182" s="11">
        <v>44576954</v>
      </c>
      <c r="X182" s="11">
        <v>17306</v>
      </c>
      <c r="Y182" s="11">
        <v>83.1</v>
      </c>
      <c r="Z182" s="11">
        <v>456</v>
      </c>
      <c r="AA182" s="11">
        <v>1550</v>
      </c>
      <c r="AB182" s="11">
        <v>410</v>
      </c>
      <c r="AC182" s="11">
        <v>1183</v>
      </c>
    </row>
    <row r="183" spans="1:29" ht="15" customHeight="1" x14ac:dyDescent="0.2">
      <c r="A183" s="9" t="s">
        <v>220</v>
      </c>
      <c r="B183" s="11">
        <v>779</v>
      </c>
      <c r="C183" s="11">
        <v>382</v>
      </c>
      <c r="D183" s="11">
        <v>30.1</v>
      </c>
      <c r="E183" s="11">
        <v>679</v>
      </c>
      <c r="F183" s="11">
        <v>18</v>
      </c>
      <c r="G183" s="11">
        <v>6.35</v>
      </c>
      <c r="H183" s="11">
        <v>37.700000000000003</v>
      </c>
      <c r="I183" s="11">
        <v>361.9</v>
      </c>
      <c r="J183" s="11">
        <v>284.2</v>
      </c>
      <c r="K183" s="11">
        <v>381684</v>
      </c>
      <c r="L183" s="11">
        <v>9799</v>
      </c>
      <c r="M183" s="11">
        <v>32.51</v>
      </c>
      <c r="N183" s="11">
        <v>5514</v>
      </c>
      <c r="O183" s="11">
        <v>11028</v>
      </c>
      <c r="P183" s="11">
        <v>28012</v>
      </c>
      <c r="Q183" s="11">
        <v>1467</v>
      </c>
      <c r="R183" s="11">
        <v>8.7899999999999991</v>
      </c>
      <c r="S183" s="11">
        <v>1131</v>
      </c>
      <c r="T183" s="11">
        <v>2200</v>
      </c>
      <c r="U183" s="11">
        <v>2261</v>
      </c>
      <c r="V183" s="11">
        <v>857</v>
      </c>
      <c r="W183" s="11">
        <v>39206237</v>
      </c>
      <c r="X183" s="11">
        <v>15720</v>
      </c>
      <c r="Y183" s="11">
        <v>123</v>
      </c>
      <c r="Z183" s="11">
        <v>452</v>
      </c>
      <c r="AA183" s="11">
        <v>1464</v>
      </c>
      <c r="AB183" s="11">
        <v>406</v>
      </c>
      <c r="AC183" s="11">
        <v>1065</v>
      </c>
    </row>
    <row r="184" spans="1:29" ht="15" customHeight="1" x14ac:dyDescent="0.2">
      <c r="A184" s="9" t="s">
        <v>221</v>
      </c>
      <c r="B184" s="11">
        <v>773</v>
      </c>
      <c r="C184" s="11">
        <v>381</v>
      </c>
      <c r="D184" s="11">
        <v>27.1</v>
      </c>
      <c r="E184" s="11">
        <v>679</v>
      </c>
      <c r="F184" s="11">
        <v>16.600000000000001</v>
      </c>
      <c r="G184" s="11">
        <v>7.04</v>
      </c>
      <c r="H184" s="11">
        <v>40.799999999999997</v>
      </c>
      <c r="I184" s="11">
        <v>327.7</v>
      </c>
      <c r="J184" s="11">
        <v>257.5</v>
      </c>
      <c r="K184" s="11">
        <v>341310</v>
      </c>
      <c r="L184" s="11">
        <v>8833</v>
      </c>
      <c r="M184" s="11">
        <v>32.26</v>
      </c>
      <c r="N184" s="11">
        <v>4957</v>
      </c>
      <c r="O184" s="11">
        <v>9914</v>
      </c>
      <c r="P184" s="11">
        <v>24891</v>
      </c>
      <c r="Q184" s="11">
        <v>1308</v>
      </c>
      <c r="R184" s="11">
        <v>8.7100000000000009</v>
      </c>
      <c r="S184" s="11">
        <v>1008</v>
      </c>
      <c r="T184" s="11">
        <v>1962</v>
      </c>
      <c r="U184" s="11">
        <v>2016</v>
      </c>
      <c r="V184" s="11">
        <v>637</v>
      </c>
      <c r="W184" s="11">
        <v>34641127</v>
      </c>
      <c r="X184" s="11">
        <v>14272</v>
      </c>
      <c r="Y184" s="11">
        <v>180</v>
      </c>
      <c r="Z184" s="11">
        <v>448</v>
      </c>
      <c r="AA184" s="11">
        <v>1389</v>
      </c>
      <c r="AB184" s="11">
        <v>403</v>
      </c>
      <c r="AC184" s="11">
        <v>959</v>
      </c>
    </row>
    <row r="185" spans="1:29" ht="15" customHeight="1" x14ac:dyDescent="0.2">
      <c r="A185" s="9" t="s">
        <v>222</v>
      </c>
      <c r="B185" s="11">
        <v>779</v>
      </c>
      <c r="C185" s="11">
        <v>266</v>
      </c>
      <c r="D185" s="11">
        <v>30</v>
      </c>
      <c r="E185" s="11">
        <v>679</v>
      </c>
      <c r="F185" s="11">
        <v>16.5</v>
      </c>
      <c r="G185" s="11">
        <v>4.4400000000000004</v>
      </c>
      <c r="H185" s="11">
        <v>41.2</v>
      </c>
      <c r="I185" s="11">
        <v>280.60000000000002</v>
      </c>
      <c r="J185" s="11">
        <v>220.2</v>
      </c>
      <c r="K185" s="11">
        <v>278043</v>
      </c>
      <c r="L185" s="11">
        <v>7145</v>
      </c>
      <c r="M185" s="11">
        <v>31.5</v>
      </c>
      <c r="N185" s="11">
        <v>4097</v>
      </c>
      <c r="O185" s="11">
        <v>8194</v>
      </c>
      <c r="P185" s="11">
        <v>9448</v>
      </c>
      <c r="Q185" s="11">
        <v>710</v>
      </c>
      <c r="R185" s="11">
        <v>5.79</v>
      </c>
      <c r="S185" s="11">
        <v>557</v>
      </c>
      <c r="T185" s="11">
        <v>1064</v>
      </c>
      <c r="U185" s="11">
        <v>1114</v>
      </c>
      <c r="V185" s="11">
        <v>608</v>
      </c>
      <c r="W185" s="11">
        <v>13265672</v>
      </c>
      <c r="X185" s="11">
        <v>15927</v>
      </c>
      <c r="Y185" s="11">
        <v>130</v>
      </c>
      <c r="Z185" s="11">
        <v>298</v>
      </c>
      <c r="AA185" s="11">
        <v>985</v>
      </c>
      <c r="AB185" s="11">
        <v>268</v>
      </c>
      <c r="AC185" s="11">
        <v>711</v>
      </c>
    </row>
    <row r="186" spans="1:29" ht="15" customHeight="1" x14ac:dyDescent="0.2">
      <c r="A186" s="9" t="s">
        <v>223</v>
      </c>
      <c r="B186" s="11">
        <v>770</v>
      </c>
      <c r="C186" s="11">
        <v>268</v>
      </c>
      <c r="D186" s="11">
        <v>25.4</v>
      </c>
      <c r="E186" s="11">
        <v>679</v>
      </c>
      <c r="F186" s="11">
        <v>15.6</v>
      </c>
      <c r="G186" s="11">
        <v>5.27</v>
      </c>
      <c r="H186" s="11">
        <v>43.5</v>
      </c>
      <c r="I186" s="11">
        <v>251</v>
      </c>
      <c r="J186" s="11">
        <v>196.4</v>
      </c>
      <c r="K186" s="11">
        <v>240166</v>
      </c>
      <c r="L186" s="11">
        <v>6227</v>
      </c>
      <c r="M186" s="11">
        <v>30.99</v>
      </c>
      <c r="N186" s="11">
        <v>3581</v>
      </c>
      <c r="O186" s="11">
        <v>7161</v>
      </c>
      <c r="P186" s="11">
        <v>8158</v>
      </c>
      <c r="Q186" s="11">
        <v>610</v>
      </c>
      <c r="R186" s="11">
        <v>5.72</v>
      </c>
      <c r="S186" s="11">
        <v>479</v>
      </c>
      <c r="T186" s="11">
        <v>914</v>
      </c>
      <c r="U186" s="11">
        <v>957</v>
      </c>
      <c r="V186" s="11">
        <v>405</v>
      </c>
      <c r="W186" s="11">
        <v>11305360</v>
      </c>
      <c r="X186" s="11">
        <v>14134</v>
      </c>
      <c r="Y186" s="11">
        <v>221</v>
      </c>
      <c r="Z186" s="11">
        <v>294</v>
      </c>
      <c r="AA186" s="11">
        <v>931</v>
      </c>
      <c r="AB186" s="11">
        <v>264</v>
      </c>
      <c r="AC186" s="11">
        <v>623</v>
      </c>
    </row>
    <row r="187" spans="1:29" ht="15" customHeight="1" x14ac:dyDescent="0.2">
      <c r="A187" s="9" t="s">
        <v>224</v>
      </c>
      <c r="B187" s="11">
        <v>766</v>
      </c>
      <c r="C187" s="11">
        <v>267</v>
      </c>
      <c r="D187" s="11">
        <v>23.6</v>
      </c>
      <c r="E187" s="11">
        <v>679</v>
      </c>
      <c r="F187" s="11">
        <v>14.9</v>
      </c>
      <c r="G187" s="11">
        <v>5.65</v>
      </c>
      <c r="H187" s="11">
        <v>45.7</v>
      </c>
      <c r="I187" s="11">
        <v>235.5</v>
      </c>
      <c r="J187" s="11">
        <v>184.5</v>
      </c>
      <c r="K187" s="11">
        <v>223100</v>
      </c>
      <c r="L187" s="11">
        <v>5817</v>
      </c>
      <c r="M187" s="11">
        <v>30.73</v>
      </c>
      <c r="N187" s="11">
        <v>3343</v>
      </c>
      <c r="O187" s="11">
        <v>6686</v>
      </c>
      <c r="P187" s="11">
        <v>7534</v>
      </c>
      <c r="Q187" s="11">
        <v>564</v>
      </c>
      <c r="R187" s="11">
        <v>5.66</v>
      </c>
      <c r="S187" s="11">
        <v>442</v>
      </c>
      <c r="T187" s="11">
        <v>846</v>
      </c>
      <c r="U187" s="11">
        <v>885</v>
      </c>
      <c r="V187" s="11">
        <v>333</v>
      </c>
      <c r="W187" s="11">
        <v>10365484</v>
      </c>
      <c r="X187" s="11">
        <v>13307</v>
      </c>
      <c r="Y187" s="11">
        <v>284</v>
      </c>
      <c r="Z187" s="11">
        <v>291</v>
      </c>
      <c r="AA187" s="11">
        <v>905</v>
      </c>
      <c r="AB187" s="11">
        <v>262</v>
      </c>
      <c r="AC187" s="11">
        <v>581</v>
      </c>
    </row>
    <row r="188" spans="1:29" ht="15" customHeight="1" x14ac:dyDescent="0.2">
      <c r="A188" s="9" t="s">
        <v>225</v>
      </c>
      <c r="B188" s="11">
        <v>762</v>
      </c>
      <c r="C188" s="11">
        <v>267</v>
      </c>
      <c r="D188" s="11">
        <v>21.6</v>
      </c>
      <c r="E188" s="11">
        <v>679</v>
      </c>
      <c r="F188" s="11">
        <v>14.4</v>
      </c>
      <c r="G188" s="11">
        <v>6.17</v>
      </c>
      <c r="H188" s="11">
        <v>47.3</v>
      </c>
      <c r="I188" s="11">
        <v>220.6</v>
      </c>
      <c r="J188" s="11">
        <v>172.6</v>
      </c>
      <c r="K188" s="11">
        <v>205202</v>
      </c>
      <c r="L188" s="11">
        <v>5391</v>
      </c>
      <c r="M188" s="11">
        <v>30.48</v>
      </c>
      <c r="N188" s="11">
        <v>3097</v>
      </c>
      <c r="O188" s="11">
        <v>6194</v>
      </c>
      <c r="P188" s="11">
        <v>6826</v>
      </c>
      <c r="Q188" s="11">
        <v>513</v>
      </c>
      <c r="R188" s="11">
        <v>5.56</v>
      </c>
      <c r="S188" s="11">
        <v>403</v>
      </c>
      <c r="T188" s="11">
        <v>769</v>
      </c>
      <c r="U188" s="11">
        <v>806</v>
      </c>
      <c r="V188" s="11">
        <v>268</v>
      </c>
      <c r="W188" s="11">
        <v>9371902</v>
      </c>
      <c r="X188" s="11">
        <v>12411</v>
      </c>
      <c r="Y188" s="11">
        <v>372</v>
      </c>
      <c r="Z188" s="11">
        <v>286</v>
      </c>
      <c r="AA188" s="11">
        <v>868</v>
      </c>
      <c r="AB188" s="11">
        <v>257</v>
      </c>
      <c r="AC188" s="11">
        <v>532</v>
      </c>
    </row>
    <row r="189" spans="1:29" ht="15" customHeight="1" x14ac:dyDescent="0.2">
      <c r="A189" s="9" t="s">
        <v>226</v>
      </c>
      <c r="B189" s="11">
        <v>758</v>
      </c>
      <c r="C189" s="11">
        <v>266</v>
      </c>
      <c r="D189" s="11">
        <v>19.3</v>
      </c>
      <c r="E189" s="11">
        <v>679</v>
      </c>
      <c r="F189" s="11">
        <v>13.8</v>
      </c>
      <c r="G189" s="11">
        <v>6.89</v>
      </c>
      <c r="H189" s="11">
        <v>49.1</v>
      </c>
      <c r="I189" s="11">
        <v>204.5</v>
      </c>
      <c r="J189" s="11">
        <v>160.69999999999999</v>
      </c>
      <c r="K189" s="11">
        <v>186055</v>
      </c>
      <c r="L189" s="11">
        <v>4900</v>
      </c>
      <c r="M189" s="11">
        <v>30.23</v>
      </c>
      <c r="N189" s="11">
        <v>2835</v>
      </c>
      <c r="O189" s="11">
        <v>5670</v>
      </c>
      <c r="P189" s="11">
        <v>6077</v>
      </c>
      <c r="Q189" s="11">
        <v>457</v>
      </c>
      <c r="R189" s="11">
        <v>5.46</v>
      </c>
      <c r="S189" s="11">
        <v>360</v>
      </c>
      <c r="T189" s="11">
        <v>686</v>
      </c>
      <c r="U189" s="11">
        <v>719</v>
      </c>
      <c r="V189" s="11">
        <v>208</v>
      </c>
      <c r="W189" s="11">
        <v>8297758</v>
      </c>
      <c r="X189" s="11">
        <v>11583</v>
      </c>
      <c r="Y189" s="11">
        <v>509</v>
      </c>
      <c r="Z189" s="11">
        <v>281</v>
      </c>
      <c r="AA189" s="11">
        <v>841</v>
      </c>
      <c r="AB189" s="11">
        <v>253</v>
      </c>
      <c r="AC189" s="11">
        <v>488</v>
      </c>
    </row>
    <row r="190" spans="1:29" ht="15" customHeight="1" x14ac:dyDescent="0.2">
      <c r="A190" s="9" t="s">
        <v>227</v>
      </c>
      <c r="B190" s="11">
        <v>753</v>
      </c>
      <c r="C190" s="11">
        <v>265</v>
      </c>
      <c r="D190" s="11">
        <v>17</v>
      </c>
      <c r="E190" s="11">
        <v>679</v>
      </c>
      <c r="F190" s="11">
        <v>13.2</v>
      </c>
      <c r="G190" s="11">
        <v>7.8</v>
      </c>
      <c r="H190" s="11">
        <v>51.4</v>
      </c>
      <c r="I190" s="11">
        <v>187.7</v>
      </c>
      <c r="J190" s="11">
        <v>147.30000000000001</v>
      </c>
      <c r="K190" s="11">
        <v>166076</v>
      </c>
      <c r="L190" s="11">
        <v>4408</v>
      </c>
      <c r="M190" s="11">
        <v>29.72</v>
      </c>
      <c r="N190" s="11">
        <v>2556</v>
      </c>
      <c r="O190" s="11">
        <v>5113</v>
      </c>
      <c r="P190" s="11">
        <v>5328</v>
      </c>
      <c r="Q190" s="11">
        <v>401</v>
      </c>
      <c r="R190" s="11">
        <v>5.33</v>
      </c>
      <c r="S190" s="11">
        <v>316</v>
      </c>
      <c r="T190" s="11">
        <v>602</v>
      </c>
      <c r="U190" s="11">
        <v>633</v>
      </c>
      <c r="V190" s="11">
        <v>157</v>
      </c>
      <c r="W190" s="11">
        <v>7196761</v>
      </c>
      <c r="X190" s="11">
        <v>10756</v>
      </c>
      <c r="Y190" s="11">
        <v>717</v>
      </c>
      <c r="Z190" s="11">
        <v>274</v>
      </c>
      <c r="AA190" s="11">
        <v>815</v>
      </c>
      <c r="AB190" s="11">
        <v>247</v>
      </c>
      <c r="AC190" s="11">
        <v>442</v>
      </c>
    </row>
    <row r="191" spans="1:29" ht="15" customHeight="1" x14ac:dyDescent="0.2">
      <c r="A191" s="9" t="s">
        <v>228</v>
      </c>
      <c r="B191" s="11">
        <v>750</v>
      </c>
      <c r="C191" s="11">
        <v>264</v>
      </c>
      <c r="D191" s="11">
        <v>15.5</v>
      </c>
      <c r="E191" s="11">
        <v>679</v>
      </c>
      <c r="F191" s="11">
        <v>11.9</v>
      </c>
      <c r="G191" s="11">
        <v>8.52</v>
      </c>
      <c r="H191" s="11">
        <v>56.9</v>
      </c>
      <c r="I191" s="11">
        <v>170.3</v>
      </c>
      <c r="J191" s="11">
        <v>133.9</v>
      </c>
      <c r="K191" s="11">
        <v>150676</v>
      </c>
      <c r="L191" s="11">
        <v>4015</v>
      </c>
      <c r="M191" s="11">
        <v>29.72</v>
      </c>
      <c r="N191" s="11">
        <v>2319</v>
      </c>
      <c r="O191" s="11">
        <v>4638</v>
      </c>
      <c r="P191" s="11">
        <v>4787</v>
      </c>
      <c r="Q191" s="11">
        <v>362</v>
      </c>
      <c r="R191" s="11">
        <v>5.31</v>
      </c>
      <c r="S191" s="11">
        <v>284</v>
      </c>
      <c r="T191" s="11">
        <v>543</v>
      </c>
      <c r="U191" s="11">
        <v>569</v>
      </c>
      <c r="V191" s="11">
        <v>122</v>
      </c>
      <c r="W191" s="11">
        <v>6444861</v>
      </c>
      <c r="X191" s="11">
        <v>9860</v>
      </c>
      <c r="Y191" s="11">
        <v>989</v>
      </c>
      <c r="Z191" s="11">
        <v>273</v>
      </c>
      <c r="AA191" s="11">
        <v>792</v>
      </c>
      <c r="AB191" s="11">
        <v>246</v>
      </c>
      <c r="AC191" s="11">
        <v>404</v>
      </c>
    </row>
    <row r="192" spans="1:29" ht="15" customHeight="1" x14ac:dyDescent="0.2">
      <c r="A192" s="9" t="s">
        <v>229</v>
      </c>
      <c r="B192" s="11">
        <v>826</v>
      </c>
      <c r="C192" s="11">
        <v>387</v>
      </c>
      <c r="D192" s="11">
        <v>89.9</v>
      </c>
      <c r="E192" s="11">
        <v>610</v>
      </c>
      <c r="F192" s="11">
        <v>50</v>
      </c>
      <c r="G192" s="11">
        <v>2.15</v>
      </c>
      <c r="H192" s="11">
        <v>12.2</v>
      </c>
      <c r="I192" s="11">
        <v>1019</v>
      </c>
      <c r="J192" s="11">
        <v>802.1</v>
      </c>
      <c r="K192" s="11">
        <v>1061390</v>
      </c>
      <c r="L192" s="11">
        <v>25728</v>
      </c>
      <c r="M192" s="11">
        <v>32.26</v>
      </c>
      <c r="N192" s="11">
        <v>15404</v>
      </c>
      <c r="O192" s="11">
        <v>30808</v>
      </c>
      <c r="P192" s="11">
        <v>87825</v>
      </c>
      <c r="Q192" s="11">
        <v>4539</v>
      </c>
      <c r="R192" s="11">
        <v>9.3000000000000007</v>
      </c>
      <c r="S192" s="11">
        <v>3581</v>
      </c>
      <c r="T192" s="11">
        <v>6809</v>
      </c>
      <c r="U192" s="11">
        <v>7161</v>
      </c>
      <c r="V192" s="11">
        <v>20770</v>
      </c>
      <c r="W192" s="11">
        <v>118155781</v>
      </c>
      <c r="X192" s="11">
        <v>49366</v>
      </c>
      <c r="Y192" s="11">
        <v>1.39</v>
      </c>
      <c r="Z192" s="11">
        <v>478</v>
      </c>
      <c r="AA192" s="11">
        <v>3928</v>
      </c>
      <c r="AB192" s="11">
        <v>430</v>
      </c>
      <c r="AC192" s="11">
        <v>3539</v>
      </c>
    </row>
    <row r="193" spans="1:29" ht="15" customHeight="1" x14ac:dyDescent="0.2">
      <c r="A193" s="9" t="s">
        <v>230</v>
      </c>
      <c r="B193" s="11">
        <v>798</v>
      </c>
      <c r="C193" s="11">
        <v>379</v>
      </c>
      <c r="D193" s="11">
        <v>75.900000000000006</v>
      </c>
      <c r="E193" s="11">
        <v>610</v>
      </c>
      <c r="F193" s="11">
        <v>41.9</v>
      </c>
      <c r="G193" s="11">
        <v>2.5</v>
      </c>
      <c r="H193" s="11">
        <v>14.5</v>
      </c>
      <c r="I193" s="11">
        <v>845.2</v>
      </c>
      <c r="J193" s="11">
        <v>666.7</v>
      </c>
      <c r="K193" s="11">
        <v>849112</v>
      </c>
      <c r="L193" s="11">
        <v>21303</v>
      </c>
      <c r="M193" s="11">
        <v>31.75</v>
      </c>
      <c r="N193" s="11">
        <v>12536</v>
      </c>
      <c r="O193" s="11">
        <v>25072</v>
      </c>
      <c r="P193" s="11">
        <v>69511</v>
      </c>
      <c r="Q193" s="11">
        <v>3671</v>
      </c>
      <c r="R193" s="11">
        <v>9.07</v>
      </c>
      <c r="S193" s="11">
        <v>2876</v>
      </c>
      <c r="T193" s="11">
        <v>5506</v>
      </c>
      <c r="U193" s="11">
        <v>5752</v>
      </c>
      <c r="V193" s="11">
        <v>12362</v>
      </c>
      <c r="W193" s="11">
        <v>90228051</v>
      </c>
      <c r="X193" s="11">
        <v>41851</v>
      </c>
      <c r="Y193" s="11">
        <v>2.59</v>
      </c>
      <c r="Z193" s="11">
        <v>466</v>
      </c>
      <c r="AA193" s="11">
        <v>3261</v>
      </c>
      <c r="AB193" s="11">
        <v>419</v>
      </c>
      <c r="AC193" s="11">
        <v>2926</v>
      </c>
    </row>
    <row r="194" spans="1:29" ht="15" customHeight="1" x14ac:dyDescent="0.2">
      <c r="A194" s="9" t="s">
        <v>231</v>
      </c>
      <c r="B194" s="11">
        <v>772</v>
      </c>
      <c r="C194" s="11">
        <v>372</v>
      </c>
      <c r="D194" s="11">
        <v>63</v>
      </c>
      <c r="E194" s="11">
        <v>610</v>
      </c>
      <c r="F194" s="11">
        <v>35.1</v>
      </c>
      <c r="G194" s="11">
        <v>2.96</v>
      </c>
      <c r="H194" s="11">
        <v>17.399999999999999</v>
      </c>
      <c r="I194" s="11">
        <v>696.8</v>
      </c>
      <c r="J194" s="11">
        <v>547.6</v>
      </c>
      <c r="K194" s="11">
        <v>670133</v>
      </c>
      <c r="L194" s="11">
        <v>17370</v>
      </c>
      <c r="M194" s="11">
        <v>30.99</v>
      </c>
      <c r="N194" s="11">
        <v>10160</v>
      </c>
      <c r="O194" s="11">
        <v>20320</v>
      </c>
      <c r="P194" s="11">
        <v>54526</v>
      </c>
      <c r="Q194" s="11">
        <v>2933</v>
      </c>
      <c r="R194" s="11">
        <v>8.84</v>
      </c>
      <c r="S194" s="11">
        <v>2286</v>
      </c>
      <c r="T194" s="11">
        <v>4400</v>
      </c>
      <c r="U194" s="11">
        <v>4572</v>
      </c>
      <c r="V194" s="11">
        <v>7034</v>
      </c>
      <c r="W194" s="11">
        <v>68208110</v>
      </c>
      <c r="X194" s="11">
        <v>35163</v>
      </c>
      <c r="Y194" s="11">
        <v>5.1100000000000003</v>
      </c>
      <c r="Z194" s="11">
        <v>454</v>
      </c>
      <c r="AA194" s="11">
        <v>2693</v>
      </c>
      <c r="AB194" s="11">
        <v>409</v>
      </c>
      <c r="AC194" s="11">
        <v>2397</v>
      </c>
    </row>
    <row r="195" spans="1:29" ht="15" customHeight="1" x14ac:dyDescent="0.2">
      <c r="A195" s="9" t="s">
        <v>232</v>
      </c>
      <c r="B195" s="11">
        <v>752</v>
      </c>
      <c r="C195" s="11">
        <v>367</v>
      </c>
      <c r="D195" s="11">
        <v>53.1</v>
      </c>
      <c r="E195" s="11">
        <v>610</v>
      </c>
      <c r="F195" s="11">
        <v>29.5</v>
      </c>
      <c r="G195" s="11">
        <v>3.46</v>
      </c>
      <c r="H195" s="11">
        <v>20.7</v>
      </c>
      <c r="I195" s="11">
        <v>581.9</v>
      </c>
      <c r="J195" s="11">
        <v>456.9</v>
      </c>
      <c r="K195" s="11">
        <v>545263</v>
      </c>
      <c r="L195" s="11">
        <v>14486</v>
      </c>
      <c r="M195" s="11">
        <v>30.48</v>
      </c>
      <c r="N195" s="11">
        <v>8357</v>
      </c>
      <c r="O195" s="11">
        <v>16715</v>
      </c>
      <c r="P195" s="11">
        <v>43704</v>
      </c>
      <c r="Q195" s="11">
        <v>2393</v>
      </c>
      <c r="R195" s="11">
        <v>8.69</v>
      </c>
      <c r="S195" s="11">
        <v>1860</v>
      </c>
      <c r="T195" s="11">
        <v>3589</v>
      </c>
      <c r="U195" s="11">
        <v>3720</v>
      </c>
      <c r="V195" s="11">
        <v>4204</v>
      </c>
      <c r="W195" s="11">
        <v>53438637</v>
      </c>
      <c r="X195" s="11">
        <v>29785</v>
      </c>
      <c r="Y195" s="11">
        <v>9.74</v>
      </c>
      <c r="Z195" s="11">
        <v>447</v>
      </c>
      <c r="AA195" s="11">
        <v>2273</v>
      </c>
      <c r="AB195" s="11">
        <v>402</v>
      </c>
      <c r="AC195" s="11">
        <v>1995</v>
      </c>
    </row>
    <row r="196" spans="1:29" ht="15" customHeight="1" x14ac:dyDescent="0.2">
      <c r="A196" s="9" t="s">
        <v>233</v>
      </c>
      <c r="B196" s="11">
        <v>736</v>
      </c>
      <c r="C196" s="11">
        <v>362</v>
      </c>
      <c r="D196" s="11">
        <v>45</v>
      </c>
      <c r="E196" s="11">
        <v>610</v>
      </c>
      <c r="F196" s="11">
        <v>24.9</v>
      </c>
      <c r="G196" s="11">
        <v>4.03</v>
      </c>
      <c r="H196" s="11">
        <v>24.5</v>
      </c>
      <c r="I196" s="11">
        <v>488.4</v>
      </c>
      <c r="J196" s="11">
        <v>383.9</v>
      </c>
      <c r="K196" s="11">
        <v>449530</v>
      </c>
      <c r="L196" s="11">
        <v>12159</v>
      </c>
      <c r="M196" s="11">
        <v>30.23</v>
      </c>
      <c r="N196" s="11">
        <v>6965</v>
      </c>
      <c r="O196" s="11">
        <v>13929</v>
      </c>
      <c r="P196" s="11">
        <v>35754</v>
      </c>
      <c r="Q196" s="11">
        <v>1966</v>
      </c>
      <c r="R196" s="11">
        <v>8.56</v>
      </c>
      <c r="S196" s="11">
        <v>1532</v>
      </c>
      <c r="T196" s="11">
        <v>2950</v>
      </c>
      <c r="U196" s="11">
        <v>3064</v>
      </c>
      <c r="V196" s="11">
        <v>2539</v>
      </c>
      <c r="W196" s="11">
        <v>42697203</v>
      </c>
      <c r="X196" s="11">
        <v>25304</v>
      </c>
      <c r="Y196" s="11">
        <v>18.399999999999999</v>
      </c>
      <c r="Z196" s="11">
        <v>440</v>
      </c>
      <c r="AA196" s="11">
        <v>1947</v>
      </c>
      <c r="AB196" s="11">
        <v>396</v>
      </c>
      <c r="AC196" s="11">
        <v>1670</v>
      </c>
    </row>
    <row r="197" spans="1:29" ht="15" customHeight="1" x14ac:dyDescent="0.2">
      <c r="A197" s="9" t="s">
        <v>234</v>
      </c>
      <c r="B197" s="11">
        <v>728</v>
      </c>
      <c r="C197" s="11">
        <v>360</v>
      </c>
      <c r="D197" s="11">
        <v>40.9</v>
      </c>
      <c r="E197" s="11">
        <v>610</v>
      </c>
      <c r="F197" s="11">
        <v>23.1</v>
      </c>
      <c r="G197" s="11">
        <v>4.41</v>
      </c>
      <c r="H197" s="11">
        <v>26.4</v>
      </c>
      <c r="I197" s="11">
        <v>445.8</v>
      </c>
      <c r="J197" s="11">
        <v>349.7</v>
      </c>
      <c r="K197" s="11">
        <v>402080</v>
      </c>
      <c r="L197" s="11">
        <v>11045</v>
      </c>
      <c r="M197" s="11">
        <v>29.97</v>
      </c>
      <c r="N197" s="11">
        <v>6301</v>
      </c>
      <c r="O197" s="11">
        <v>12602</v>
      </c>
      <c r="P197" s="11">
        <v>31967</v>
      </c>
      <c r="Q197" s="11">
        <v>1770</v>
      </c>
      <c r="R197" s="11">
        <v>8.4600000000000009</v>
      </c>
      <c r="S197" s="11">
        <v>1377</v>
      </c>
      <c r="T197" s="11">
        <v>2655</v>
      </c>
      <c r="U197" s="11">
        <v>2753</v>
      </c>
      <c r="V197" s="11">
        <v>1927</v>
      </c>
      <c r="W197" s="11">
        <v>37595021</v>
      </c>
      <c r="X197" s="11">
        <v>23166</v>
      </c>
      <c r="Y197" s="11">
        <v>25.9</v>
      </c>
      <c r="Z197" s="11">
        <v>435</v>
      </c>
      <c r="AA197" s="11">
        <v>1794</v>
      </c>
      <c r="AB197" s="11">
        <v>391</v>
      </c>
      <c r="AC197" s="11">
        <v>1511</v>
      </c>
    </row>
    <row r="198" spans="1:29" ht="15" customHeight="1" x14ac:dyDescent="0.2">
      <c r="A198" s="9" t="s">
        <v>235</v>
      </c>
      <c r="B198" s="11">
        <v>722</v>
      </c>
      <c r="C198" s="11">
        <v>359</v>
      </c>
      <c r="D198" s="11">
        <v>38.1</v>
      </c>
      <c r="E198" s="11">
        <v>610</v>
      </c>
      <c r="F198" s="11">
        <v>21.1</v>
      </c>
      <c r="G198" s="11">
        <v>4.71</v>
      </c>
      <c r="H198" s="11">
        <v>28.9</v>
      </c>
      <c r="I198" s="11">
        <v>411.6</v>
      </c>
      <c r="J198" s="11">
        <v>322.89999999999998</v>
      </c>
      <c r="K198" s="11">
        <v>369197</v>
      </c>
      <c r="L198" s="11">
        <v>10226</v>
      </c>
      <c r="M198" s="11">
        <v>29.97</v>
      </c>
      <c r="N198" s="11">
        <v>5801</v>
      </c>
      <c r="O198" s="11">
        <v>11602</v>
      </c>
      <c r="P198" s="11">
        <v>29303</v>
      </c>
      <c r="Q198" s="11">
        <v>1635</v>
      </c>
      <c r="R198" s="11">
        <v>8.43</v>
      </c>
      <c r="S198" s="11">
        <v>1262</v>
      </c>
      <c r="T198" s="11">
        <v>2453</v>
      </c>
      <c r="U198" s="11">
        <v>2524</v>
      </c>
      <c r="V198" s="11">
        <v>1540</v>
      </c>
      <c r="W198" s="11">
        <v>34372591</v>
      </c>
      <c r="X198" s="11">
        <v>21512</v>
      </c>
      <c r="Y198" s="11">
        <v>34.5</v>
      </c>
      <c r="Z198" s="11">
        <v>433</v>
      </c>
      <c r="AA198" s="11">
        <v>1692</v>
      </c>
      <c r="AB198" s="11">
        <v>390</v>
      </c>
      <c r="AC198" s="11">
        <v>1399</v>
      </c>
    </row>
    <row r="199" spans="1:29" ht="15" customHeight="1" x14ac:dyDescent="0.2">
      <c r="A199" s="9" t="s">
        <v>236</v>
      </c>
      <c r="B199" s="11">
        <v>714</v>
      </c>
      <c r="C199" s="11">
        <v>356</v>
      </c>
      <c r="D199" s="11">
        <v>34</v>
      </c>
      <c r="E199" s="11">
        <v>610</v>
      </c>
      <c r="F199" s="11">
        <v>19.100000000000001</v>
      </c>
      <c r="G199" s="11">
        <v>5.24</v>
      </c>
      <c r="H199" s="11">
        <v>32</v>
      </c>
      <c r="I199" s="11">
        <v>367.7</v>
      </c>
      <c r="J199" s="11">
        <v>288.7</v>
      </c>
      <c r="K199" s="11">
        <v>325493</v>
      </c>
      <c r="L199" s="11">
        <v>9111</v>
      </c>
      <c r="M199" s="11">
        <v>29.72</v>
      </c>
      <c r="N199" s="11">
        <v>5146</v>
      </c>
      <c r="O199" s="11">
        <v>10291</v>
      </c>
      <c r="P199" s="11">
        <v>25723</v>
      </c>
      <c r="Q199" s="11">
        <v>1444</v>
      </c>
      <c r="R199" s="11">
        <v>8.36</v>
      </c>
      <c r="S199" s="11">
        <v>1114</v>
      </c>
      <c r="T199" s="11">
        <v>2166</v>
      </c>
      <c r="U199" s="11">
        <v>2229</v>
      </c>
      <c r="V199" s="11">
        <v>1103</v>
      </c>
      <c r="W199" s="11">
        <v>29807481</v>
      </c>
      <c r="X199" s="11">
        <v>19305</v>
      </c>
      <c r="Y199" s="11">
        <v>53</v>
      </c>
      <c r="Z199" s="11">
        <v>430</v>
      </c>
      <c r="AA199" s="11">
        <v>1558</v>
      </c>
      <c r="AB199" s="11">
        <v>386</v>
      </c>
      <c r="AC199" s="11">
        <v>1244</v>
      </c>
    </row>
    <row r="200" spans="1:29" ht="15" customHeight="1" x14ac:dyDescent="0.2">
      <c r="A200" s="9" t="s">
        <v>237</v>
      </c>
      <c r="B200" s="11">
        <v>706</v>
      </c>
      <c r="C200" s="11">
        <v>358</v>
      </c>
      <c r="D200" s="11">
        <v>30.2</v>
      </c>
      <c r="E200" s="11">
        <v>610</v>
      </c>
      <c r="F200" s="11">
        <v>18.399999999999999</v>
      </c>
      <c r="G200" s="11">
        <v>5.92</v>
      </c>
      <c r="H200" s="11">
        <v>33.1</v>
      </c>
      <c r="I200" s="11">
        <v>337.4</v>
      </c>
      <c r="J200" s="11">
        <v>264.89999999999998</v>
      </c>
      <c r="K200" s="11">
        <v>290946</v>
      </c>
      <c r="L200" s="11">
        <v>8226</v>
      </c>
      <c r="M200" s="11">
        <v>29.46</v>
      </c>
      <c r="N200" s="11">
        <v>4646</v>
      </c>
      <c r="O200" s="11">
        <v>9291</v>
      </c>
      <c r="P200" s="11">
        <v>23101</v>
      </c>
      <c r="Q200" s="11">
        <v>1291</v>
      </c>
      <c r="R200" s="11">
        <v>8.2799999999999994</v>
      </c>
      <c r="S200" s="11">
        <v>1000</v>
      </c>
      <c r="T200" s="11">
        <v>1937</v>
      </c>
      <c r="U200" s="11">
        <v>1999</v>
      </c>
      <c r="V200" s="11">
        <v>812</v>
      </c>
      <c r="W200" s="11">
        <v>26397076</v>
      </c>
      <c r="X200" s="11">
        <v>17582</v>
      </c>
      <c r="Y200" s="11">
        <v>78.7</v>
      </c>
      <c r="Z200" s="11">
        <v>426</v>
      </c>
      <c r="AA200" s="11">
        <v>1462</v>
      </c>
      <c r="AB200" s="11">
        <v>383</v>
      </c>
      <c r="AC200" s="11">
        <v>1123</v>
      </c>
    </row>
    <row r="201" spans="1:29" ht="15" customHeight="1" x14ac:dyDescent="0.2">
      <c r="A201" s="9" t="s">
        <v>238</v>
      </c>
      <c r="B201" s="11">
        <v>701</v>
      </c>
      <c r="C201" s="11">
        <v>356</v>
      </c>
      <c r="D201" s="11">
        <v>27.4</v>
      </c>
      <c r="E201" s="11">
        <v>610</v>
      </c>
      <c r="F201" s="11">
        <v>16.8</v>
      </c>
      <c r="G201" s="11">
        <v>6.49</v>
      </c>
      <c r="H201" s="11">
        <v>36.4</v>
      </c>
      <c r="I201" s="11">
        <v>305.8</v>
      </c>
      <c r="J201" s="11">
        <v>239.6</v>
      </c>
      <c r="K201" s="11">
        <v>261393</v>
      </c>
      <c r="L201" s="11">
        <v>7456</v>
      </c>
      <c r="M201" s="11">
        <v>29.21</v>
      </c>
      <c r="N201" s="11">
        <v>4195</v>
      </c>
      <c r="O201" s="11">
        <v>8390</v>
      </c>
      <c r="P201" s="11">
        <v>20687</v>
      </c>
      <c r="Q201" s="11">
        <v>1162</v>
      </c>
      <c r="R201" s="11">
        <v>8.23</v>
      </c>
      <c r="S201" s="11">
        <v>893</v>
      </c>
      <c r="T201" s="11">
        <v>1743</v>
      </c>
      <c r="U201" s="11">
        <v>1786</v>
      </c>
      <c r="V201" s="11">
        <v>612</v>
      </c>
      <c r="W201" s="11">
        <v>23443181</v>
      </c>
      <c r="X201" s="11">
        <v>15996</v>
      </c>
      <c r="Y201" s="11">
        <v>113</v>
      </c>
      <c r="Z201" s="11">
        <v>423</v>
      </c>
      <c r="AA201" s="11">
        <v>1380</v>
      </c>
      <c r="AB201" s="11">
        <v>381</v>
      </c>
      <c r="AC201" s="11">
        <v>1015</v>
      </c>
    </row>
    <row r="202" spans="1:29" ht="15" customHeight="1" x14ac:dyDescent="0.2">
      <c r="A202" s="9" t="s">
        <v>239</v>
      </c>
      <c r="B202" s="11">
        <v>695</v>
      </c>
      <c r="C202" s="11">
        <v>355</v>
      </c>
      <c r="D202" s="11">
        <v>24.8</v>
      </c>
      <c r="E202" s="11">
        <v>610</v>
      </c>
      <c r="F202" s="11">
        <v>15.4</v>
      </c>
      <c r="G202" s="11">
        <v>7.16</v>
      </c>
      <c r="H202" s="11">
        <v>39.700000000000003</v>
      </c>
      <c r="I202" s="11">
        <v>276.8</v>
      </c>
      <c r="J202" s="11">
        <v>217.3</v>
      </c>
      <c r="K202" s="11">
        <v>234338</v>
      </c>
      <c r="L202" s="11">
        <v>6735</v>
      </c>
      <c r="M202" s="11">
        <v>28.96</v>
      </c>
      <c r="N202" s="11">
        <v>3777</v>
      </c>
      <c r="O202" s="11">
        <v>7554</v>
      </c>
      <c r="P202" s="11">
        <v>18439</v>
      </c>
      <c r="Q202" s="11">
        <v>1041</v>
      </c>
      <c r="R202" s="11">
        <v>8.15</v>
      </c>
      <c r="S202" s="11">
        <v>799</v>
      </c>
      <c r="T202" s="11">
        <v>1561</v>
      </c>
      <c r="U202" s="11">
        <v>1598</v>
      </c>
      <c r="V202" s="11">
        <v>454</v>
      </c>
      <c r="W202" s="11">
        <v>20730969</v>
      </c>
      <c r="X202" s="11">
        <v>14548</v>
      </c>
      <c r="Y202" s="11">
        <v>166</v>
      </c>
      <c r="Z202" s="11">
        <v>419</v>
      </c>
      <c r="AA202" s="11">
        <v>1310</v>
      </c>
      <c r="AB202" s="11">
        <v>377</v>
      </c>
      <c r="AC202" s="11">
        <v>915</v>
      </c>
    </row>
    <row r="203" spans="1:29" ht="15" customHeight="1" x14ac:dyDescent="0.2">
      <c r="A203" s="9" t="s">
        <v>240</v>
      </c>
      <c r="B203" s="11">
        <v>702</v>
      </c>
      <c r="C203" s="11">
        <v>254</v>
      </c>
      <c r="D203" s="11">
        <v>27.9</v>
      </c>
      <c r="E203" s="11">
        <v>610</v>
      </c>
      <c r="F203" s="11">
        <v>15.5</v>
      </c>
      <c r="G203" s="11">
        <v>4.55</v>
      </c>
      <c r="H203" s="11">
        <v>39.299999999999997</v>
      </c>
      <c r="I203" s="11">
        <v>243.9</v>
      </c>
      <c r="J203" s="11">
        <v>192</v>
      </c>
      <c r="K203" s="11">
        <v>198126</v>
      </c>
      <c r="L203" s="11">
        <v>5654</v>
      </c>
      <c r="M203" s="11">
        <v>28.45</v>
      </c>
      <c r="N203" s="11">
        <v>3236</v>
      </c>
      <c r="O203" s="11">
        <v>6473</v>
      </c>
      <c r="P203" s="11">
        <v>7659</v>
      </c>
      <c r="Q203" s="11">
        <v>603</v>
      </c>
      <c r="R203" s="11">
        <v>5.61</v>
      </c>
      <c r="S203" s="11">
        <v>472</v>
      </c>
      <c r="T203" s="11">
        <v>905</v>
      </c>
      <c r="U203" s="11">
        <v>944</v>
      </c>
      <c r="V203" s="11">
        <v>466</v>
      </c>
      <c r="W203" s="11">
        <v>8727416</v>
      </c>
      <c r="X203" s="11">
        <v>16478</v>
      </c>
      <c r="Y203" s="11">
        <v>112</v>
      </c>
      <c r="Z203" s="11">
        <v>289</v>
      </c>
      <c r="AA203" s="11">
        <v>969</v>
      </c>
      <c r="AB203" s="11">
        <v>260</v>
      </c>
      <c r="AC203" s="11">
        <v>713</v>
      </c>
    </row>
    <row r="204" spans="1:29" ht="15" customHeight="1" x14ac:dyDescent="0.2">
      <c r="A204" s="9" t="s">
        <v>241</v>
      </c>
      <c r="B204" s="11">
        <v>693</v>
      </c>
      <c r="C204" s="11">
        <v>256</v>
      </c>
      <c r="D204" s="11">
        <v>23.6</v>
      </c>
      <c r="E204" s="11">
        <v>610</v>
      </c>
      <c r="F204" s="11">
        <v>14.5</v>
      </c>
      <c r="G204" s="11">
        <v>5.41</v>
      </c>
      <c r="H204" s="11">
        <v>42.1</v>
      </c>
      <c r="I204" s="11">
        <v>216.1</v>
      </c>
      <c r="J204" s="11">
        <v>169.7</v>
      </c>
      <c r="K204" s="11">
        <v>170239</v>
      </c>
      <c r="L204" s="11">
        <v>4900</v>
      </c>
      <c r="M204" s="11">
        <v>27.94</v>
      </c>
      <c r="N204" s="11">
        <v>2810</v>
      </c>
      <c r="O204" s="11">
        <v>5621</v>
      </c>
      <c r="P204" s="11">
        <v>6618</v>
      </c>
      <c r="Q204" s="11">
        <v>516</v>
      </c>
      <c r="R204" s="11">
        <v>5.54</v>
      </c>
      <c r="S204" s="11">
        <v>404</v>
      </c>
      <c r="T204" s="11">
        <v>774</v>
      </c>
      <c r="U204" s="11">
        <v>808</v>
      </c>
      <c r="V204" s="11">
        <v>305</v>
      </c>
      <c r="W204" s="11">
        <v>7411590</v>
      </c>
      <c r="X204" s="11">
        <v>14479</v>
      </c>
      <c r="Y204" s="11">
        <v>194</v>
      </c>
      <c r="Z204" s="11">
        <v>285</v>
      </c>
      <c r="AA204" s="11">
        <v>906</v>
      </c>
      <c r="AB204" s="11">
        <v>256</v>
      </c>
      <c r="AC204" s="11">
        <v>618</v>
      </c>
    </row>
    <row r="205" spans="1:29" ht="15" customHeight="1" x14ac:dyDescent="0.2">
      <c r="A205" s="9" t="s">
        <v>242</v>
      </c>
      <c r="B205" s="11">
        <v>688</v>
      </c>
      <c r="C205" s="11">
        <v>254</v>
      </c>
      <c r="D205" s="11">
        <v>21.1</v>
      </c>
      <c r="E205" s="11">
        <v>610</v>
      </c>
      <c r="F205" s="11">
        <v>13.1</v>
      </c>
      <c r="G205" s="11">
        <v>6.03</v>
      </c>
      <c r="H205" s="11">
        <v>46.6</v>
      </c>
      <c r="I205" s="11">
        <v>193.5</v>
      </c>
      <c r="J205" s="11">
        <v>151.80000000000001</v>
      </c>
      <c r="K205" s="11">
        <v>150676</v>
      </c>
      <c r="L205" s="11">
        <v>4375</v>
      </c>
      <c r="M205" s="11">
        <v>27.94</v>
      </c>
      <c r="N205" s="11">
        <v>2499</v>
      </c>
      <c r="O205" s="11">
        <v>4998</v>
      </c>
      <c r="P205" s="11">
        <v>5786</v>
      </c>
      <c r="Q205" s="11">
        <v>456</v>
      </c>
      <c r="R205" s="11">
        <v>5.46</v>
      </c>
      <c r="S205" s="11">
        <v>356</v>
      </c>
      <c r="T205" s="11">
        <v>683</v>
      </c>
      <c r="U205" s="11">
        <v>711</v>
      </c>
      <c r="V205" s="11">
        <v>220</v>
      </c>
      <c r="W205" s="11">
        <v>6444861</v>
      </c>
      <c r="X205" s="11">
        <v>13031</v>
      </c>
      <c r="Y205" s="11">
        <v>295</v>
      </c>
      <c r="Z205" s="11">
        <v>281</v>
      </c>
      <c r="AA205" s="11">
        <v>859</v>
      </c>
      <c r="AB205" s="11">
        <v>253</v>
      </c>
      <c r="AC205" s="11">
        <v>549</v>
      </c>
    </row>
    <row r="206" spans="1:29" ht="15" customHeight="1" x14ac:dyDescent="0.2">
      <c r="A206" s="9" t="s">
        <v>243</v>
      </c>
      <c r="B206" s="11">
        <v>684</v>
      </c>
      <c r="C206" s="11">
        <v>254</v>
      </c>
      <c r="D206" s="11">
        <v>18.899999999999999</v>
      </c>
      <c r="E206" s="11">
        <v>610</v>
      </c>
      <c r="F206" s="11">
        <v>12.4</v>
      </c>
      <c r="G206" s="11">
        <v>6.7</v>
      </c>
      <c r="H206" s="11">
        <v>49</v>
      </c>
      <c r="I206" s="11">
        <v>178.7</v>
      </c>
      <c r="J206" s="11">
        <v>139.9</v>
      </c>
      <c r="K206" s="11">
        <v>136108</v>
      </c>
      <c r="L206" s="11">
        <v>3982</v>
      </c>
      <c r="M206" s="11">
        <v>27.69</v>
      </c>
      <c r="N206" s="11">
        <v>2278</v>
      </c>
      <c r="O206" s="11">
        <v>4556</v>
      </c>
      <c r="P206" s="11">
        <v>5161</v>
      </c>
      <c r="Q206" s="11">
        <v>406</v>
      </c>
      <c r="R206" s="11">
        <v>5.38</v>
      </c>
      <c r="S206" s="11">
        <v>318</v>
      </c>
      <c r="T206" s="11">
        <v>610</v>
      </c>
      <c r="U206" s="11">
        <v>636</v>
      </c>
      <c r="V206" s="11">
        <v>168</v>
      </c>
      <c r="W206" s="11">
        <v>5719814</v>
      </c>
      <c r="X206" s="11">
        <v>11997</v>
      </c>
      <c r="Y206" s="11">
        <v>419</v>
      </c>
      <c r="Z206" s="11">
        <v>277</v>
      </c>
      <c r="AA206" s="11">
        <v>829</v>
      </c>
      <c r="AB206" s="11">
        <v>249</v>
      </c>
      <c r="AC206" s="11">
        <v>498</v>
      </c>
    </row>
    <row r="207" spans="1:29" ht="15" customHeight="1" x14ac:dyDescent="0.2">
      <c r="A207" s="9" t="s">
        <v>244</v>
      </c>
      <c r="B207" s="11">
        <v>678</v>
      </c>
      <c r="C207" s="11">
        <v>253</v>
      </c>
      <c r="D207" s="11">
        <v>16.3</v>
      </c>
      <c r="E207" s="11">
        <v>610</v>
      </c>
      <c r="F207" s="11">
        <v>11.7</v>
      </c>
      <c r="G207" s="11">
        <v>7.78</v>
      </c>
      <c r="H207" s="11">
        <v>52.2</v>
      </c>
      <c r="I207" s="11">
        <v>160</v>
      </c>
      <c r="J207" s="11">
        <v>125</v>
      </c>
      <c r="K207" s="11">
        <v>118626</v>
      </c>
      <c r="L207" s="11">
        <v>3490</v>
      </c>
      <c r="M207" s="11">
        <v>27.18</v>
      </c>
      <c r="N207" s="11">
        <v>1999</v>
      </c>
      <c r="O207" s="11">
        <v>3998</v>
      </c>
      <c r="P207" s="11">
        <v>4412</v>
      </c>
      <c r="Q207" s="11">
        <v>347</v>
      </c>
      <c r="R207" s="11">
        <v>5.26</v>
      </c>
      <c r="S207" s="11">
        <v>272</v>
      </c>
      <c r="T207" s="11">
        <v>521</v>
      </c>
      <c r="U207" s="11">
        <v>544</v>
      </c>
      <c r="V207" s="11">
        <v>117</v>
      </c>
      <c r="W207" s="11">
        <v>4806792</v>
      </c>
      <c r="X207" s="11">
        <v>10825</v>
      </c>
      <c r="Y207" s="11">
        <v>654</v>
      </c>
      <c r="Z207" s="11">
        <v>270</v>
      </c>
      <c r="AA207" s="11">
        <v>794</v>
      </c>
      <c r="AB207" s="11">
        <v>243</v>
      </c>
      <c r="AC207" s="11">
        <v>439</v>
      </c>
    </row>
    <row r="208" spans="1:29" ht="15" customHeight="1" x14ac:dyDescent="0.2">
      <c r="A208" s="9" t="s">
        <v>245</v>
      </c>
      <c r="B208" s="11">
        <v>753</v>
      </c>
      <c r="C208" s="11">
        <v>359</v>
      </c>
      <c r="D208" s="11">
        <v>89.9</v>
      </c>
      <c r="E208" s="11">
        <v>533</v>
      </c>
      <c r="F208" s="11">
        <v>50</v>
      </c>
      <c r="G208" s="11">
        <v>1.99</v>
      </c>
      <c r="H208" s="11">
        <v>10.7</v>
      </c>
      <c r="I208" s="11">
        <v>929</v>
      </c>
      <c r="J208" s="11">
        <v>732.2</v>
      </c>
      <c r="K208" s="11">
        <v>795002</v>
      </c>
      <c r="L208" s="11">
        <v>21139</v>
      </c>
      <c r="M208" s="11">
        <v>29.21</v>
      </c>
      <c r="N208" s="11">
        <v>12700</v>
      </c>
      <c r="O208" s="11">
        <v>25400</v>
      </c>
      <c r="P208" s="11">
        <v>69511</v>
      </c>
      <c r="Q208" s="11">
        <v>3884</v>
      </c>
      <c r="R208" s="11">
        <v>8.66</v>
      </c>
      <c r="S208" s="11">
        <v>3073</v>
      </c>
      <c r="T208" s="11">
        <v>5826</v>
      </c>
      <c r="U208" s="11">
        <v>6145</v>
      </c>
      <c r="V208" s="11">
        <v>18980</v>
      </c>
      <c r="W208" s="11">
        <v>75995650</v>
      </c>
      <c r="X208" s="11">
        <v>54813</v>
      </c>
      <c r="Y208" s="11">
        <v>0.9</v>
      </c>
      <c r="Z208" s="11">
        <v>445</v>
      </c>
      <c r="AA208" s="11">
        <v>4057</v>
      </c>
      <c r="AB208" s="11">
        <v>401</v>
      </c>
      <c r="AC208" s="11">
        <v>3661</v>
      </c>
    </row>
    <row r="209" spans="1:29" ht="15" customHeight="1" x14ac:dyDescent="0.2">
      <c r="A209" s="9" t="s">
        <v>246</v>
      </c>
      <c r="B209" s="11">
        <v>725</v>
      </c>
      <c r="C209" s="11">
        <v>351</v>
      </c>
      <c r="D209" s="11">
        <v>75.900000000000006</v>
      </c>
      <c r="E209" s="11">
        <v>533</v>
      </c>
      <c r="F209" s="11">
        <v>41.9</v>
      </c>
      <c r="G209" s="11">
        <v>2.31</v>
      </c>
      <c r="H209" s="11">
        <v>12.7</v>
      </c>
      <c r="I209" s="11">
        <v>767.7</v>
      </c>
      <c r="J209" s="11">
        <v>607.20000000000005</v>
      </c>
      <c r="K209" s="11">
        <v>628509</v>
      </c>
      <c r="L209" s="11">
        <v>17370</v>
      </c>
      <c r="M209" s="11">
        <v>28.7</v>
      </c>
      <c r="N209" s="11">
        <v>10242</v>
      </c>
      <c r="O209" s="11">
        <v>20484</v>
      </c>
      <c r="P209" s="11">
        <v>54943</v>
      </c>
      <c r="Q209" s="11">
        <v>3130</v>
      </c>
      <c r="R209" s="11">
        <v>8.4600000000000009</v>
      </c>
      <c r="S209" s="11">
        <v>2458</v>
      </c>
      <c r="T209" s="11">
        <v>4695</v>
      </c>
      <c r="U209" s="11">
        <v>4916</v>
      </c>
      <c r="V209" s="11">
        <v>11280</v>
      </c>
      <c r="W209" s="11">
        <v>57466675</v>
      </c>
      <c r="X209" s="11">
        <v>46746</v>
      </c>
      <c r="Y209" s="11">
        <v>1.66</v>
      </c>
      <c r="Z209" s="11">
        <v>435</v>
      </c>
      <c r="AA209" s="11">
        <v>3387</v>
      </c>
      <c r="AB209" s="11">
        <v>391</v>
      </c>
      <c r="AC209" s="11">
        <v>3049</v>
      </c>
    </row>
    <row r="210" spans="1:29" ht="15" customHeight="1" x14ac:dyDescent="0.2">
      <c r="A210" s="9" t="s">
        <v>247</v>
      </c>
      <c r="B210" s="11">
        <v>699</v>
      </c>
      <c r="C210" s="11">
        <v>343</v>
      </c>
      <c r="D210" s="11">
        <v>63</v>
      </c>
      <c r="E210" s="11">
        <v>533</v>
      </c>
      <c r="F210" s="11">
        <v>35.1</v>
      </c>
      <c r="G210" s="11">
        <v>2.73</v>
      </c>
      <c r="H210" s="11">
        <v>15.2</v>
      </c>
      <c r="I210" s="11">
        <v>634.79999999999995</v>
      </c>
      <c r="J210" s="11">
        <v>498.5</v>
      </c>
      <c r="K210" s="11">
        <v>495315</v>
      </c>
      <c r="L210" s="11">
        <v>14158</v>
      </c>
      <c r="M210" s="11">
        <v>27.94</v>
      </c>
      <c r="N210" s="11">
        <v>8357</v>
      </c>
      <c r="O210" s="11">
        <v>16715</v>
      </c>
      <c r="P210" s="11">
        <v>42872</v>
      </c>
      <c r="Q210" s="11">
        <v>2491</v>
      </c>
      <c r="R210" s="11">
        <v>8.1999999999999993</v>
      </c>
      <c r="S210" s="11">
        <v>1950</v>
      </c>
      <c r="T210" s="11">
        <v>3736</v>
      </c>
      <c r="U210" s="11">
        <v>3900</v>
      </c>
      <c r="V210" s="11">
        <v>6410</v>
      </c>
      <c r="W210" s="11">
        <v>42965739</v>
      </c>
      <c r="X210" s="11">
        <v>39300</v>
      </c>
      <c r="Y210" s="11">
        <v>3.28</v>
      </c>
      <c r="Z210" s="11">
        <v>422</v>
      </c>
      <c r="AA210" s="11">
        <v>2777</v>
      </c>
      <c r="AB210" s="11">
        <v>379</v>
      </c>
      <c r="AC210" s="11">
        <v>2486</v>
      </c>
    </row>
    <row r="211" spans="1:29" ht="15" customHeight="1" x14ac:dyDescent="0.2">
      <c r="A211" s="9" t="s">
        <v>248</v>
      </c>
      <c r="B211" s="11">
        <v>679</v>
      </c>
      <c r="C211" s="11">
        <v>338</v>
      </c>
      <c r="D211" s="11">
        <v>53.1</v>
      </c>
      <c r="E211" s="11">
        <v>533</v>
      </c>
      <c r="F211" s="11">
        <v>29.5</v>
      </c>
      <c r="G211" s="11">
        <v>3.18</v>
      </c>
      <c r="H211" s="11">
        <v>18.100000000000001</v>
      </c>
      <c r="I211" s="11">
        <v>529</v>
      </c>
      <c r="J211" s="11">
        <v>415.2</v>
      </c>
      <c r="K211" s="11">
        <v>399582</v>
      </c>
      <c r="L211" s="11">
        <v>11766</v>
      </c>
      <c r="M211" s="11">
        <v>27.43</v>
      </c>
      <c r="N211" s="11">
        <v>6842</v>
      </c>
      <c r="O211" s="11">
        <v>13683</v>
      </c>
      <c r="P211" s="11">
        <v>34256</v>
      </c>
      <c r="Q211" s="11">
        <v>2032</v>
      </c>
      <c r="R211" s="11">
        <v>8.0500000000000007</v>
      </c>
      <c r="S211" s="11">
        <v>1581</v>
      </c>
      <c r="T211" s="11">
        <v>3048</v>
      </c>
      <c r="U211" s="11">
        <v>3163</v>
      </c>
      <c r="V211" s="11">
        <v>3817</v>
      </c>
      <c r="W211" s="11">
        <v>33566983</v>
      </c>
      <c r="X211" s="11">
        <v>33371</v>
      </c>
      <c r="Y211" s="11">
        <v>6.25</v>
      </c>
      <c r="Z211" s="11">
        <v>414</v>
      </c>
      <c r="AA211" s="11">
        <v>2336</v>
      </c>
      <c r="AB211" s="11">
        <v>372</v>
      </c>
      <c r="AC211" s="11">
        <v>2072</v>
      </c>
    </row>
    <row r="212" spans="1:29" ht="15" customHeight="1" x14ac:dyDescent="0.2">
      <c r="A212" s="9" t="s">
        <v>249</v>
      </c>
      <c r="B212" s="11">
        <v>669</v>
      </c>
      <c r="C212" s="11">
        <v>335</v>
      </c>
      <c r="D212" s="11">
        <v>48</v>
      </c>
      <c r="E212" s="11">
        <v>533</v>
      </c>
      <c r="F212" s="11">
        <v>26.4</v>
      </c>
      <c r="G212" s="11">
        <v>3.49</v>
      </c>
      <c r="H212" s="11">
        <v>20.2</v>
      </c>
      <c r="I212" s="11">
        <v>474.2</v>
      </c>
      <c r="J212" s="11">
        <v>372</v>
      </c>
      <c r="K212" s="11">
        <v>353380</v>
      </c>
      <c r="L212" s="11">
        <v>10553</v>
      </c>
      <c r="M212" s="11">
        <v>27.18</v>
      </c>
      <c r="N212" s="11">
        <v>6096</v>
      </c>
      <c r="O212" s="11">
        <v>12192</v>
      </c>
      <c r="P212" s="11">
        <v>30135</v>
      </c>
      <c r="Q212" s="11">
        <v>1803</v>
      </c>
      <c r="R212" s="11">
        <v>7.98</v>
      </c>
      <c r="S212" s="11">
        <v>1401</v>
      </c>
      <c r="T212" s="11">
        <v>2704</v>
      </c>
      <c r="U212" s="11">
        <v>2802</v>
      </c>
      <c r="V212" s="11">
        <v>2801</v>
      </c>
      <c r="W212" s="11">
        <v>29001874</v>
      </c>
      <c r="X212" s="11">
        <v>30130</v>
      </c>
      <c r="Y212" s="11">
        <v>9.17</v>
      </c>
      <c r="Z212" s="11">
        <v>410</v>
      </c>
      <c r="AA212" s="11">
        <v>2107</v>
      </c>
      <c r="AB212" s="11">
        <v>369</v>
      </c>
      <c r="AC212" s="11">
        <v>1853</v>
      </c>
    </row>
    <row r="213" spans="1:29" ht="15" customHeight="1" x14ac:dyDescent="0.2">
      <c r="A213" s="9" t="s">
        <v>250</v>
      </c>
      <c r="B213" s="11">
        <v>661</v>
      </c>
      <c r="C213" s="11">
        <v>333</v>
      </c>
      <c r="D213" s="11">
        <v>43.9</v>
      </c>
      <c r="E213" s="11">
        <v>533</v>
      </c>
      <c r="F213" s="11">
        <v>24.4</v>
      </c>
      <c r="G213" s="11">
        <v>3.79</v>
      </c>
      <c r="H213" s="11">
        <v>21.9</v>
      </c>
      <c r="I213" s="11">
        <v>433.5</v>
      </c>
      <c r="J213" s="11">
        <v>340.8</v>
      </c>
      <c r="K213" s="11">
        <v>318417</v>
      </c>
      <c r="L213" s="11">
        <v>9636</v>
      </c>
      <c r="M213" s="11">
        <v>27.18</v>
      </c>
      <c r="N213" s="11">
        <v>5539</v>
      </c>
      <c r="O213" s="11">
        <v>11078</v>
      </c>
      <c r="P213" s="11">
        <v>27097</v>
      </c>
      <c r="Q213" s="11">
        <v>1629</v>
      </c>
      <c r="R213" s="11">
        <v>7.9</v>
      </c>
      <c r="S213" s="11">
        <v>1262</v>
      </c>
      <c r="T213" s="11">
        <v>2443</v>
      </c>
      <c r="U213" s="11">
        <v>2524</v>
      </c>
      <c r="V213" s="11">
        <v>2156</v>
      </c>
      <c r="W213" s="11">
        <v>25725736</v>
      </c>
      <c r="X213" s="11">
        <v>27717</v>
      </c>
      <c r="Y213" s="11">
        <v>12.7</v>
      </c>
      <c r="Z213" s="11">
        <v>406</v>
      </c>
      <c r="AA213" s="11">
        <v>1939</v>
      </c>
      <c r="AB213" s="11">
        <v>365</v>
      </c>
      <c r="AC213" s="11">
        <v>1688</v>
      </c>
    </row>
    <row r="214" spans="1:29" ht="15" customHeight="1" x14ac:dyDescent="0.2">
      <c r="A214" s="9" t="s">
        <v>251</v>
      </c>
      <c r="B214" s="11">
        <v>653</v>
      </c>
      <c r="C214" s="11">
        <v>330</v>
      </c>
      <c r="D214" s="11">
        <v>39.9</v>
      </c>
      <c r="E214" s="11">
        <v>533</v>
      </c>
      <c r="F214" s="11">
        <v>22.1</v>
      </c>
      <c r="G214" s="11">
        <v>4.1399999999999997</v>
      </c>
      <c r="H214" s="11">
        <v>24.1</v>
      </c>
      <c r="I214" s="11">
        <v>391.6</v>
      </c>
      <c r="J214" s="11">
        <v>308</v>
      </c>
      <c r="K214" s="11">
        <v>283870</v>
      </c>
      <c r="L214" s="11">
        <v>8702</v>
      </c>
      <c r="M214" s="11">
        <v>26.92</v>
      </c>
      <c r="N214" s="11">
        <v>4965</v>
      </c>
      <c r="O214" s="11">
        <v>9931</v>
      </c>
      <c r="P214" s="11">
        <v>24058</v>
      </c>
      <c r="Q214" s="11">
        <v>1455</v>
      </c>
      <c r="R214" s="11">
        <v>7.82</v>
      </c>
      <c r="S214" s="11">
        <v>1123</v>
      </c>
      <c r="T214" s="11">
        <v>2183</v>
      </c>
      <c r="U214" s="11">
        <v>2245</v>
      </c>
      <c r="V214" s="11">
        <v>1607</v>
      </c>
      <c r="W214" s="11">
        <v>22530159</v>
      </c>
      <c r="X214" s="11">
        <v>25166</v>
      </c>
      <c r="Y214" s="11">
        <v>18.399999999999999</v>
      </c>
      <c r="Z214" s="11">
        <v>402</v>
      </c>
      <c r="AA214" s="11">
        <v>1770</v>
      </c>
      <c r="AB214" s="11">
        <v>362</v>
      </c>
      <c r="AC214" s="11">
        <v>1518</v>
      </c>
    </row>
    <row r="215" spans="1:29" ht="15" customHeight="1" x14ac:dyDescent="0.2">
      <c r="A215" s="9" t="s">
        <v>252</v>
      </c>
      <c r="B215" s="11">
        <v>647</v>
      </c>
      <c r="C215" s="11">
        <v>329</v>
      </c>
      <c r="D215" s="11">
        <v>37.1</v>
      </c>
      <c r="E215" s="11">
        <v>533</v>
      </c>
      <c r="F215" s="11">
        <v>20.6</v>
      </c>
      <c r="G215" s="11">
        <v>4.43</v>
      </c>
      <c r="H215" s="11">
        <v>25.9</v>
      </c>
      <c r="I215" s="11">
        <v>363.2</v>
      </c>
      <c r="J215" s="11">
        <v>285.7</v>
      </c>
      <c r="K215" s="11">
        <v>260561</v>
      </c>
      <c r="L215" s="11">
        <v>8046</v>
      </c>
      <c r="M215" s="11">
        <v>26.67</v>
      </c>
      <c r="N215" s="11">
        <v>4580</v>
      </c>
      <c r="O215" s="11">
        <v>9160</v>
      </c>
      <c r="P215" s="11">
        <v>22060</v>
      </c>
      <c r="Q215" s="11">
        <v>1340</v>
      </c>
      <c r="R215" s="11">
        <v>7.8</v>
      </c>
      <c r="S215" s="11">
        <v>1032</v>
      </c>
      <c r="T215" s="11">
        <v>2011</v>
      </c>
      <c r="U215" s="11">
        <v>2065</v>
      </c>
      <c r="V215" s="11">
        <v>1290</v>
      </c>
      <c r="W215" s="11">
        <v>20462433</v>
      </c>
      <c r="X215" s="11">
        <v>23511</v>
      </c>
      <c r="Y215" s="11">
        <v>24.2</v>
      </c>
      <c r="Z215" s="11">
        <v>401</v>
      </c>
      <c r="AA215" s="11">
        <v>1672</v>
      </c>
      <c r="AB215" s="11">
        <v>361</v>
      </c>
      <c r="AC215" s="11">
        <v>1414</v>
      </c>
    </row>
    <row r="216" spans="1:29" ht="15" customHeight="1" x14ac:dyDescent="0.2">
      <c r="A216" s="9" t="s">
        <v>253</v>
      </c>
      <c r="B216" s="11">
        <v>641</v>
      </c>
      <c r="C216" s="11">
        <v>327</v>
      </c>
      <c r="D216" s="11">
        <v>34</v>
      </c>
      <c r="E216" s="11">
        <v>533</v>
      </c>
      <c r="F216" s="11">
        <v>19.100000000000001</v>
      </c>
      <c r="G216" s="11">
        <v>4.8099999999999996</v>
      </c>
      <c r="H216" s="11">
        <v>28</v>
      </c>
      <c r="I216" s="11">
        <v>333.5</v>
      </c>
      <c r="J216" s="11">
        <v>261.89999999999998</v>
      </c>
      <c r="K216" s="11">
        <v>236419</v>
      </c>
      <c r="L216" s="11">
        <v>7374</v>
      </c>
      <c r="M216" s="11">
        <v>26.67</v>
      </c>
      <c r="N216" s="11">
        <v>4187</v>
      </c>
      <c r="O216" s="11">
        <v>8374</v>
      </c>
      <c r="P216" s="11">
        <v>19937</v>
      </c>
      <c r="Q216" s="11">
        <v>1218</v>
      </c>
      <c r="R216" s="11">
        <v>7.72</v>
      </c>
      <c r="S216" s="11">
        <v>942</v>
      </c>
      <c r="T216" s="11">
        <v>1826</v>
      </c>
      <c r="U216" s="11">
        <v>1885</v>
      </c>
      <c r="V216" s="11">
        <v>1003</v>
      </c>
      <c r="W216" s="11">
        <v>18367853</v>
      </c>
      <c r="X216" s="11">
        <v>21650</v>
      </c>
      <c r="Y216" s="11">
        <v>33.4</v>
      </c>
      <c r="Z216" s="11">
        <v>397</v>
      </c>
      <c r="AA216" s="11">
        <v>1556</v>
      </c>
      <c r="AB216" s="11">
        <v>357</v>
      </c>
      <c r="AC216" s="11">
        <v>1289</v>
      </c>
    </row>
    <row r="217" spans="1:29" ht="15" customHeight="1" x14ac:dyDescent="0.2">
      <c r="A217" s="9" t="s">
        <v>254</v>
      </c>
      <c r="B217" s="11">
        <v>635</v>
      </c>
      <c r="C217" s="11">
        <v>329</v>
      </c>
      <c r="D217" s="11">
        <v>31</v>
      </c>
      <c r="E217" s="11">
        <v>533</v>
      </c>
      <c r="F217" s="11">
        <v>17.899999999999999</v>
      </c>
      <c r="G217" s="11">
        <v>5.31</v>
      </c>
      <c r="H217" s="11">
        <v>29.8</v>
      </c>
      <c r="I217" s="11">
        <v>307.7</v>
      </c>
      <c r="J217" s="11">
        <v>241</v>
      </c>
      <c r="K217" s="11">
        <v>215192</v>
      </c>
      <c r="L217" s="11">
        <v>6784</v>
      </c>
      <c r="M217" s="11">
        <v>26.42</v>
      </c>
      <c r="N217" s="11">
        <v>3835</v>
      </c>
      <c r="O217" s="11">
        <v>7669</v>
      </c>
      <c r="P217" s="11">
        <v>18439</v>
      </c>
      <c r="Q217" s="11">
        <v>1121</v>
      </c>
      <c r="R217" s="11">
        <v>7.75</v>
      </c>
      <c r="S217" s="11">
        <v>860</v>
      </c>
      <c r="T217" s="11">
        <v>1681</v>
      </c>
      <c r="U217" s="11">
        <v>1721</v>
      </c>
      <c r="V217" s="11">
        <v>770</v>
      </c>
      <c r="W217" s="11">
        <v>16810345</v>
      </c>
      <c r="X217" s="11">
        <v>19788</v>
      </c>
      <c r="Y217" s="11">
        <v>47.5</v>
      </c>
      <c r="Z217" s="11">
        <v>398</v>
      </c>
      <c r="AA217" s="11">
        <v>1466</v>
      </c>
      <c r="AB217" s="11">
        <v>358</v>
      </c>
      <c r="AC217" s="11">
        <v>1182</v>
      </c>
    </row>
    <row r="218" spans="1:29" ht="15" customHeight="1" x14ac:dyDescent="0.2">
      <c r="A218" s="9" t="s">
        <v>255</v>
      </c>
      <c r="B218" s="11">
        <v>628</v>
      </c>
      <c r="C218" s="11">
        <v>328</v>
      </c>
      <c r="D218" s="11">
        <v>27.7</v>
      </c>
      <c r="E218" s="11">
        <v>533</v>
      </c>
      <c r="F218" s="11">
        <v>16.5</v>
      </c>
      <c r="G218" s="11">
        <v>5.92</v>
      </c>
      <c r="H218" s="11">
        <v>32.299999999999997</v>
      </c>
      <c r="I218" s="11">
        <v>277.39999999999998</v>
      </c>
      <c r="J218" s="11">
        <v>217</v>
      </c>
      <c r="K218" s="11">
        <v>190634</v>
      </c>
      <c r="L218" s="11">
        <v>6080</v>
      </c>
      <c r="M218" s="11">
        <v>26.16</v>
      </c>
      <c r="N218" s="11">
        <v>3425</v>
      </c>
      <c r="O218" s="11">
        <v>6850</v>
      </c>
      <c r="P218" s="11">
        <v>16275</v>
      </c>
      <c r="Q218" s="11">
        <v>991</v>
      </c>
      <c r="R218" s="11">
        <v>7.65</v>
      </c>
      <c r="S218" s="11">
        <v>764</v>
      </c>
      <c r="T218" s="11">
        <v>1487</v>
      </c>
      <c r="U218" s="11">
        <v>1527</v>
      </c>
      <c r="V218" s="11">
        <v>558</v>
      </c>
      <c r="W218" s="11">
        <v>14662058</v>
      </c>
      <c r="X218" s="11">
        <v>17857</v>
      </c>
      <c r="Y218" s="11">
        <v>71.900000000000006</v>
      </c>
      <c r="Z218" s="11">
        <v>393</v>
      </c>
      <c r="AA218" s="11">
        <v>1358</v>
      </c>
      <c r="AB218" s="11">
        <v>354</v>
      </c>
      <c r="AC218" s="11">
        <v>1053</v>
      </c>
    </row>
    <row r="219" spans="1:29" ht="15" customHeight="1" x14ac:dyDescent="0.2">
      <c r="A219" s="9" t="s">
        <v>256</v>
      </c>
      <c r="B219" s="11">
        <v>622</v>
      </c>
      <c r="C219" s="11">
        <v>327</v>
      </c>
      <c r="D219" s="11">
        <v>24.4</v>
      </c>
      <c r="E219" s="11">
        <v>533</v>
      </c>
      <c r="F219" s="11">
        <v>15.4</v>
      </c>
      <c r="G219" s="11">
        <v>6.7</v>
      </c>
      <c r="H219" s="11">
        <v>34.700000000000003</v>
      </c>
      <c r="I219" s="11">
        <v>248.4</v>
      </c>
      <c r="J219" s="11">
        <v>194.9</v>
      </c>
      <c r="K219" s="11">
        <v>167325</v>
      </c>
      <c r="L219" s="11">
        <v>5391</v>
      </c>
      <c r="M219" s="11">
        <v>25.91</v>
      </c>
      <c r="N219" s="11">
        <v>3032</v>
      </c>
      <c r="O219" s="11">
        <v>6063</v>
      </c>
      <c r="P219" s="11">
        <v>14152</v>
      </c>
      <c r="Q219" s="11">
        <v>869</v>
      </c>
      <c r="R219" s="11">
        <v>7.54</v>
      </c>
      <c r="S219" s="11">
        <v>668</v>
      </c>
      <c r="T219" s="11">
        <v>1303</v>
      </c>
      <c r="U219" s="11">
        <v>1336</v>
      </c>
      <c r="V219" s="11">
        <v>395</v>
      </c>
      <c r="W219" s="11">
        <v>12648039</v>
      </c>
      <c r="X219" s="11">
        <v>16065</v>
      </c>
      <c r="Y219" s="11">
        <v>111</v>
      </c>
      <c r="Z219" s="11">
        <v>388</v>
      </c>
      <c r="AA219" s="11">
        <v>1268</v>
      </c>
      <c r="AB219" s="11">
        <v>349</v>
      </c>
      <c r="AC219" s="11">
        <v>934</v>
      </c>
    </row>
    <row r="220" spans="1:29" ht="15" customHeight="1" x14ac:dyDescent="0.2">
      <c r="A220" s="9" t="s">
        <v>257</v>
      </c>
      <c r="B220" s="11">
        <v>616</v>
      </c>
      <c r="C220" s="11">
        <v>325</v>
      </c>
      <c r="D220" s="11">
        <v>21.6</v>
      </c>
      <c r="E220" s="11">
        <v>533</v>
      </c>
      <c r="F220" s="11">
        <v>14</v>
      </c>
      <c r="G220" s="11">
        <v>7.53</v>
      </c>
      <c r="H220" s="11">
        <v>38.200000000000003</v>
      </c>
      <c r="I220" s="11">
        <v>221.9</v>
      </c>
      <c r="J220" s="11">
        <v>174.1</v>
      </c>
      <c r="K220" s="11">
        <v>147346</v>
      </c>
      <c r="L220" s="11">
        <v>4769</v>
      </c>
      <c r="M220" s="11">
        <v>25.65</v>
      </c>
      <c r="N220" s="11">
        <v>2679</v>
      </c>
      <c r="O220" s="11">
        <v>5359</v>
      </c>
      <c r="P220" s="11">
        <v>12362</v>
      </c>
      <c r="Q220" s="11">
        <v>762</v>
      </c>
      <c r="R220" s="11">
        <v>7.47</v>
      </c>
      <c r="S220" s="11">
        <v>585</v>
      </c>
      <c r="T220" s="11">
        <v>1143</v>
      </c>
      <c r="U220" s="11">
        <v>1170</v>
      </c>
      <c r="V220" s="11">
        <v>280</v>
      </c>
      <c r="W220" s="11">
        <v>10956263</v>
      </c>
      <c r="X220" s="11">
        <v>14410</v>
      </c>
      <c r="Y220" s="11">
        <v>172</v>
      </c>
      <c r="Z220" s="11">
        <v>384</v>
      </c>
      <c r="AA220" s="11">
        <v>1195</v>
      </c>
      <c r="AB220" s="11">
        <v>345</v>
      </c>
      <c r="AC220" s="11">
        <v>830</v>
      </c>
    </row>
    <row r="221" spans="1:29" ht="15" customHeight="1" x14ac:dyDescent="0.2">
      <c r="A221" s="9" t="s">
        <v>258</v>
      </c>
      <c r="B221" s="11">
        <v>611</v>
      </c>
      <c r="C221" s="11">
        <v>324</v>
      </c>
      <c r="D221" s="11">
        <v>19.100000000000001</v>
      </c>
      <c r="E221" s="11">
        <v>533</v>
      </c>
      <c r="F221" s="11">
        <v>12.7</v>
      </c>
      <c r="G221" s="11">
        <v>8.5</v>
      </c>
      <c r="H221" s="11">
        <v>42</v>
      </c>
      <c r="I221" s="11">
        <v>197.4</v>
      </c>
      <c r="J221" s="11">
        <v>154.80000000000001</v>
      </c>
      <c r="K221" s="11">
        <v>129032</v>
      </c>
      <c r="L221" s="11">
        <v>4228</v>
      </c>
      <c r="M221" s="11">
        <v>25.65</v>
      </c>
      <c r="N221" s="11">
        <v>2368</v>
      </c>
      <c r="O221" s="11">
        <v>4736</v>
      </c>
      <c r="P221" s="11">
        <v>10780</v>
      </c>
      <c r="Q221" s="11">
        <v>667</v>
      </c>
      <c r="R221" s="11">
        <v>7.39</v>
      </c>
      <c r="S221" s="11">
        <v>511</v>
      </c>
      <c r="T221" s="11">
        <v>1000</v>
      </c>
      <c r="U221" s="11">
        <v>1023</v>
      </c>
      <c r="V221" s="11">
        <v>196</v>
      </c>
      <c r="W221" s="11">
        <v>9452463</v>
      </c>
      <c r="X221" s="11">
        <v>12824</v>
      </c>
      <c r="Y221" s="11">
        <v>271</v>
      </c>
      <c r="Z221" s="11">
        <v>380</v>
      </c>
      <c r="AA221" s="11">
        <v>1129</v>
      </c>
      <c r="AB221" s="11">
        <v>342</v>
      </c>
      <c r="AC221" s="11">
        <v>731</v>
      </c>
    </row>
    <row r="222" spans="1:29" ht="15" customHeight="1" x14ac:dyDescent="0.2">
      <c r="A222" s="9" t="s">
        <v>259</v>
      </c>
      <c r="B222" s="11">
        <v>623</v>
      </c>
      <c r="C222" s="11">
        <v>229</v>
      </c>
      <c r="D222" s="11">
        <v>24.9</v>
      </c>
      <c r="E222" s="11">
        <v>533</v>
      </c>
      <c r="F222" s="11">
        <v>14</v>
      </c>
      <c r="G222" s="11">
        <v>4.59</v>
      </c>
      <c r="H222" s="11">
        <v>38.200000000000003</v>
      </c>
      <c r="I222" s="11">
        <v>195.5</v>
      </c>
      <c r="J222" s="11">
        <v>153.30000000000001</v>
      </c>
      <c r="K222" s="11">
        <v>124869</v>
      </c>
      <c r="L222" s="11">
        <v>4015</v>
      </c>
      <c r="M222" s="11">
        <v>25.3</v>
      </c>
      <c r="N222" s="11">
        <v>2294</v>
      </c>
      <c r="O222" s="11">
        <v>4588</v>
      </c>
      <c r="P222" s="11">
        <v>4953</v>
      </c>
      <c r="Q222" s="11">
        <v>434</v>
      </c>
      <c r="R222" s="11">
        <v>5.05</v>
      </c>
      <c r="S222" s="11">
        <v>340</v>
      </c>
      <c r="T222" s="11">
        <v>651</v>
      </c>
      <c r="U222" s="11">
        <v>680</v>
      </c>
      <c r="V222" s="11">
        <v>296</v>
      </c>
      <c r="W222" s="11">
        <v>4457695</v>
      </c>
      <c r="X222" s="11">
        <v>16547</v>
      </c>
      <c r="Y222" s="11">
        <v>111</v>
      </c>
      <c r="Z222" s="11">
        <v>260</v>
      </c>
      <c r="AA222" s="11">
        <v>875</v>
      </c>
      <c r="AB222" s="11">
        <v>234</v>
      </c>
      <c r="AC222" s="11">
        <v>645</v>
      </c>
    </row>
    <row r="223" spans="1:29" ht="15" customHeight="1" x14ac:dyDescent="0.2">
      <c r="A223" s="9" t="s">
        <v>260</v>
      </c>
      <c r="B223" s="11">
        <v>617</v>
      </c>
      <c r="C223" s="11">
        <v>230</v>
      </c>
      <c r="D223" s="11">
        <v>22.2</v>
      </c>
      <c r="E223" s="11">
        <v>533</v>
      </c>
      <c r="F223" s="11">
        <v>13.1</v>
      </c>
      <c r="G223" s="11">
        <v>5.18</v>
      </c>
      <c r="H223" s="11">
        <v>40.799999999999997</v>
      </c>
      <c r="I223" s="11">
        <v>178.7</v>
      </c>
      <c r="J223" s="11">
        <v>139.9</v>
      </c>
      <c r="K223" s="11">
        <v>112382</v>
      </c>
      <c r="L223" s="11">
        <v>3638</v>
      </c>
      <c r="M223" s="11">
        <v>25.07</v>
      </c>
      <c r="N223" s="11">
        <v>2081</v>
      </c>
      <c r="O223" s="11">
        <v>4162</v>
      </c>
      <c r="P223" s="11">
        <v>4537</v>
      </c>
      <c r="Q223" s="11">
        <v>393</v>
      </c>
      <c r="R223" s="11">
        <v>5.03</v>
      </c>
      <c r="S223" s="11">
        <v>307</v>
      </c>
      <c r="T223" s="11">
        <v>590</v>
      </c>
      <c r="U223" s="11">
        <v>615</v>
      </c>
      <c r="V223" s="11">
        <v>219</v>
      </c>
      <c r="W223" s="11">
        <v>4028038</v>
      </c>
      <c r="X223" s="11">
        <v>15031</v>
      </c>
      <c r="Y223" s="11">
        <v>164</v>
      </c>
      <c r="Z223" s="11">
        <v>259</v>
      </c>
      <c r="AA223" s="11">
        <v>833</v>
      </c>
      <c r="AB223" s="11">
        <v>233</v>
      </c>
      <c r="AC223" s="11">
        <v>583</v>
      </c>
    </row>
    <row r="224" spans="1:29" ht="15" customHeight="1" x14ac:dyDescent="0.2">
      <c r="A224" s="9" t="s">
        <v>261</v>
      </c>
      <c r="B224" s="11">
        <v>612</v>
      </c>
      <c r="C224" s="11">
        <v>229</v>
      </c>
      <c r="D224" s="11">
        <v>19.600000000000001</v>
      </c>
      <c r="E224" s="11">
        <v>533</v>
      </c>
      <c r="F224" s="11">
        <v>11.9</v>
      </c>
      <c r="G224" s="11">
        <v>5.86</v>
      </c>
      <c r="H224" s="11">
        <v>44.7</v>
      </c>
      <c r="I224" s="11">
        <v>159.4</v>
      </c>
      <c r="J224" s="11">
        <v>125</v>
      </c>
      <c r="K224" s="11">
        <v>98647</v>
      </c>
      <c r="L224" s="11">
        <v>3212</v>
      </c>
      <c r="M224" s="11">
        <v>24.87</v>
      </c>
      <c r="N224" s="11">
        <v>1835</v>
      </c>
      <c r="O224" s="11">
        <v>3671</v>
      </c>
      <c r="P224" s="11">
        <v>3929</v>
      </c>
      <c r="Q224" s="11">
        <v>342</v>
      </c>
      <c r="R224" s="11">
        <v>4.95</v>
      </c>
      <c r="S224" s="11">
        <v>267</v>
      </c>
      <c r="T224" s="11">
        <v>514</v>
      </c>
      <c r="U224" s="11">
        <v>534</v>
      </c>
      <c r="V224" s="11">
        <v>154</v>
      </c>
      <c r="W224" s="11">
        <v>3437259</v>
      </c>
      <c r="X224" s="11">
        <v>13445</v>
      </c>
      <c r="Y224" s="11">
        <v>257</v>
      </c>
      <c r="Z224" s="11">
        <v>255</v>
      </c>
      <c r="AA224" s="11">
        <v>786</v>
      </c>
      <c r="AB224" s="11">
        <v>229</v>
      </c>
      <c r="AC224" s="11">
        <v>513</v>
      </c>
    </row>
    <row r="225" spans="1:29" ht="15" customHeight="1" x14ac:dyDescent="0.2">
      <c r="A225" s="9" t="s">
        <v>262</v>
      </c>
      <c r="B225" s="11">
        <v>608</v>
      </c>
      <c r="C225" s="11">
        <v>228</v>
      </c>
      <c r="D225" s="11">
        <v>17.3</v>
      </c>
      <c r="E225" s="11">
        <v>533</v>
      </c>
      <c r="F225" s="11">
        <v>11.2</v>
      </c>
      <c r="G225" s="11">
        <v>6.61</v>
      </c>
      <c r="H225" s="11">
        <v>47.7</v>
      </c>
      <c r="I225" s="11">
        <v>144.5</v>
      </c>
      <c r="J225" s="11">
        <v>113.1</v>
      </c>
      <c r="K225" s="11">
        <v>87409</v>
      </c>
      <c r="L225" s="11">
        <v>2884</v>
      </c>
      <c r="M225" s="11">
        <v>24.61</v>
      </c>
      <c r="N225" s="11">
        <v>1639</v>
      </c>
      <c r="O225" s="11">
        <v>3277</v>
      </c>
      <c r="P225" s="11">
        <v>3434</v>
      </c>
      <c r="Q225" s="11">
        <v>302</v>
      </c>
      <c r="R225" s="11">
        <v>4.88</v>
      </c>
      <c r="S225" s="11">
        <v>234</v>
      </c>
      <c r="T225" s="11">
        <v>452</v>
      </c>
      <c r="U225" s="11">
        <v>469</v>
      </c>
      <c r="V225" s="11">
        <v>112</v>
      </c>
      <c r="W225" s="11">
        <v>2980748</v>
      </c>
      <c r="X225" s="11">
        <v>12135</v>
      </c>
      <c r="Y225" s="11">
        <v>391</v>
      </c>
      <c r="Z225" s="11">
        <v>251</v>
      </c>
      <c r="AA225" s="11">
        <v>751</v>
      </c>
      <c r="AB225" s="11">
        <v>226</v>
      </c>
      <c r="AC225" s="11">
        <v>456</v>
      </c>
    </row>
    <row r="226" spans="1:29" ht="15" customHeight="1" x14ac:dyDescent="0.2">
      <c r="A226" s="9" t="s">
        <v>263</v>
      </c>
      <c r="B226" s="11">
        <v>603</v>
      </c>
      <c r="C226" s="11">
        <v>228</v>
      </c>
      <c r="D226" s="11">
        <v>14.9</v>
      </c>
      <c r="E226" s="11">
        <v>533</v>
      </c>
      <c r="F226" s="11">
        <v>10.5</v>
      </c>
      <c r="G226" s="11">
        <v>7.66</v>
      </c>
      <c r="H226" s="11">
        <v>50.6</v>
      </c>
      <c r="I226" s="11">
        <v>129.69999999999999</v>
      </c>
      <c r="J226" s="11">
        <v>101.2</v>
      </c>
      <c r="K226" s="11">
        <v>76170</v>
      </c>
      <c r="L226" s="11">
        <v>2524</v>
      </c>
      <c r="M226" s="11">
        <v>24.26</v>
      </c>
      <c r="N226" s="11">
        <v>1450</v>
      </c>
      <c r="O226" s="11">
        <v>2901</v>
      </c>
      <c r="P226" s="11">
        <v>2930</v>
      </c>
      <c r="Q226" s="11">
        <v>257</v>
      </c>
      <c r="R226" s="11">
        <v>4.75</v>
      </c>
      <c r="S226" s="11">
        <v>201</v>
      </c>
      <c r="T226" s="11">
        <v>386</v>
      </c>
      <c r="U226" s="11">
        <v>401</v>
      </c>
      <c r="V226" s="11">
        <v>77.8</v>
      </c>
      <c r="W226" s="11">
        <v>2532293</v>
      </c>
      <c r="X226" s="11">
        <v>10963</v>
      </c>
      <c r="Y226" s="11">
        <v>610</v>
      </c>
      <c r="Z226" s="11">
        <v>244</v>
      </c>
      <c r="AA226" s="11">
        <v>717</v>
      </c>
      <c r="AB226" s="11">
        <v>220</v>
      </c>
      <c r="AC226" s="11">
        <v>402</v>
      </c>
    </row>
    <row r="227" spans="1:29" ht="15" customHeight="1" x14ac:dyDescent="0.2">
      <c r="A227" s="9" t="s">
        <v>264</v>
      </c>
      <c r="B227" s="11">
        <v>603</v>
      </c>
      <c r="C227" s="11">
        <v>179</v>
      </c>
      <c r="D227" s="11">
        <v>15</v>
      </c>
      <c r="E227" s="11">
        <v>533</v>
      </c>
      <c r="F227" s="11">
        <v>10.9</v>
      </c>
      <c r="G227" s="11">
        <v>5.97</v>
      </c>
      <c r="H227" s="11">
        <v>48.8</v>
      </c>
      <c r="I227" s="11">
        <v>117.4</v>
      </c>
      <c r="J227" s="11">
        <v>92.3</v>
      </c>
      <c r="K227" s="11">
        <v>64516</v>
      </c>
      <c r="L227" s="11">
        <v>2147</v>
      </c>
      <c r="M227" s="11">
        <v>23.44</v>
      </c>
      <c r="N227" s="11">
        <v>1254</v>
      </c>
      <c r="O227" s="11">
        <v>2507</v>
      </c>
      <c r="P227" s="11">
        <v>1436</v>
      </c>
      <c r="Q227" s="11">
        <v>161</v>
      </c>
      <c r="R227" s="11">
        <v>3.51</v>
      </c>
      <c r="S227" s="11">
        <v>129</v>
      </c>
      <c r="T227" s="11">
        <v>241</v>
      </c>
      <c r="U227" s="11">
        <v>257</v>
      </c>
      <c r="V227" s="11">
        <v>71.2</v>
      </c>
      <c r="W227" s="11">
        <v>1240636</v>
      </c>
      <c r="X227" s="11">
        <v>11721</v>
      </c>
      <c r="Y227" s="11">
        <v>528</v>
      </c>
      <c r="Z227" s="11">
        <v>180</v>
      </c>
      <c r="AA227" s="11">
        <v>550</v>
      </c>
      <c r="AB227" s="11">
        <v>162</v>
      </c>
      <c r="AC227" s="11">
        <v>317</v>
      </c>
    </row>
    <row r="228" spans="1:29" ht="15" customHeight="1" x14ac:dyDescent="0.2">
      <c r="A228" s="9" t="s">
        <v>265</v>
      </c>
      <c r="B228" s="11">
        <v>599</v>
      </c>
      <c r="C228" s="11">
        <v>178</v>
      </c>
      <c r="D228" s="11">
        <v>12.8</v>
      </c>
      <c r="E228" s="11">
        <v>533</v>
      </c>
      <c r="F228" s="11">
        <v>10</v>
      </c>
      <c r="G228" s="11">
        <v>6.94</v>
      </c>
      <c r="H228" s="11">
        <v>53.2</v>
      </c>
      <c r="I228" s="11">
        <v>104.5</v>
      </c>
      <c r="J228" s="11">
        <v>81.8</v>
      </c>
      <c r="K228" s="11">
        <v>56191</v>
      </c>
      <c r="L228" s="11">
        <v>1868</v>
      </c>
      <c r="M228" s="11">
        <v>23.14</v>
      </c>
      <c r="N228" s="11">
        <v>1098</v>
      </c>
      <c r="O228" s="11">
        <v>2196</v>
      </c>
      <c r="P228" s="11">
        <v>1211</v>
      </c>
      <c r="Q228" s="11">
        <v>136</v>
      </c>
      <c r="R228" s="11">
        <v>3.4</v>
      </c>
      <c r="S228" s="11">
        <v>109</v>
      </c>
      <c r="T228" s="11">
        <v>204</v>
      </c>
      <c r="U228" s="11">
        <v>218</v>
      </c>
      <c r="V228" s="11">
        <v>49.1</v>
      </c>
      <c r="W228" s="11">
        <v>1039234</v>
      </c>
      <c r="X228" s="11">
        <v>10618</v>
      </c>
      <c r="Y228" s="11">
        <v>833</v>
      </c>
      <c r="Z228" s="11">
        <v>175</v>
      </c>
      <c r="AA228" s="11">
        <v>529</v>
      </c>
      <c r="AB228" s="11">
        <v>157</v>
      </c>
      <c r="AC228" s="11">
        <v>279</v>
      </c>
    </row>
    <row r="229" spans="1:29" ht="15" customHeight="1" x14ac:dyDescent="0.2">
      <c r="A229" s="9" t="s">
        <v>266</v>
      </c>
      <c r="B229" s="11">
        <v>585</v>
      </c>
      <c r="C229" s="11">
        <v>319</v>
      </c>
      <c r="D229" s="11">
        <v>41.4</v>
      </c>
      <c r="E229" s="11">
        <v>464</v>
      </c>
      <c r="F229" s="11">
        <v>23.1</v>
      </c>
      <c r="G229" s="11">
        <v>3.86</v>
      </c>
      <c r="H229" s="11">
        <v>20.100000000000001</v>
      </c>
      <c r="I229" s="11">
        <v>381.9</v>
      </c>
      <c r="J229" s="11">
        <v>299.10000000000002</v>
      </c>
      <c r="K229" s="11">
        <v>221019</v>
      </c>
      <c r="L229" s="11">
        <v>7554</v>
      </c>
      <c r="M229" s="11">
        <v>24.05</v>
      </c>
      <c r="N229" s="11">
        <v>4343</v>
      </c>
      <c r="O229" s="11">
        <v>8685</v>
      </c>
      <c r="P229" s="11">
        <v>22560</v>
      </c>
      <c r="Q229" s="11">
        <v>1411</v>
      </c>
      <c r="R229" s="11">
        <v>7.67</v>
      </c>
      <c r="S229" s="11">
        <v>1090</v>
      </c>
      <c r="T229" s="11">
        <v>2116</v>
      </c>
      <c r="U229" s="11">
        <v>2179</v>
      </c>
      <c r="V229" s="11">
        <v>1719</v>
      </c>
      <c r="W229" s="11">
        <v>16595517</v>
      </c>
      <c r="X229" s="11">
        <v>29579</v>
      </c>
      <c r="Y229" s="11">
        <v>9.5</v>
      </c>
      <c r="Z229" s="11">
        <v>394</v>
      </c>
      <c r="AA229" s="11">
        <v>1992</v>
      </c>
      <c r="AB229" s="11">
        <v>355</v>
      </c>
      <c r="AC229" s="11">
        <v>1750</v>
      </c>
    </row>
    <row r="230" spans="1:29" ht="15" customHeight="1" x14ac:dyDescent="0.2">
      <c r="A230" s="9" t="s">
        <v>267</v>
      </c>
      <c r="B230" s="11">
        <v>577</v>
      </c>
      <c r="C230" s="11">
        <v>318</v>
      </c>
      <c r="D230" s="11">
        <v>37.6</v>
      </c>
      <c r="E230" s="11">
        <v>464</v>
      </c>
      <c r="F230" s="11">
        <v>21.1</v>
      </c>
      <c r="G230" s="11">
        <v>4.22</v>
      </c>
      <c r="H230" s="11">
        <v>22</v>
      </c>
      <c r="I230" s="11">
        <v>345.8</v>
      </c>
      <c r="J230" s="11">
        <v>270.8</v>
      </c>
      <c r="K230" s="11">
        <v>196877</v>
      </c>
      <c r="L230" s="11">
        <v>6833</v>
      </c>
      <c r="M230" s="11">
        <v>23.88</v>
      </c>
      <c r="N230" s="11">
        <v>3900</v>
      </c>
      <c r="O230" s="11">
        <v>7800</v>
      </c>
      <c r="P230" s="11">
        <v>20104</v>
      </c>
      <c r="Q230" s="11">
        <v>1265</v>
      </c>
      <c r="R230" s="11">
        <v>7.62</v>
      </c>
      <c r="S230" s="11">
        <v>975</v>
      </c>
      <c r="T230" s="11">
        <v>1898</v>
      </c>
      <c r="U230" s="11">
        <v>1950</v>
      </c>
      <c r="V230" s="11">
        <v>1294</v>
      </c>
      <c r="W230" s="11">
        <v>14581498</v>
      </c>
      <c r="X230" s="11">
        <v>26959</v>
      </c>
      <c r="Y230" s="11">
        <v>13.7</v>
      </c>
      <c r="Z230" s="11">
        <v>392</v>
      </c>
      <c r="AA230" s="11">
        <v>1824</v>
      </c>
      <c r="AB230" s="11">
        <v>352</v>
      </c>
      <c r="AC230" s="11">
        <v>1584</v>
      </c>
    </row>
    <row r="231" spans="1:29" ht="15" customHeight="1" x14ac:dyDescent="0.2">
      <c r="A231" s="9" t="s">
        <v>268</v>
      </c>
      <c r="B231" s="11">
        <v>571</v>
      </c>
      <c r="C231" s="11">
        <v>315</v>
      </c>
      <c r="D231" s="11">
        <v>34.5</v>
      </c>
      <c r="E231" s="11">
        <v>464</v>
      </c>
      <c r="F231" s="11">
        <v>19.100000000000001</v>
      </c>
      <c r="G231" s="11">
        <v>4.57</v>
      </c>
      <c r="H231" s="11">
        <v>24.3</v>
      </c>
      <c r="I231" s="11">
        <v>314.8</v>
      </c>
      <c r="J231" s="11">
        <v>247</v>
      </c>
      <c r="K231" s="11">
        <v>178147</v>
      </c>
      <c r="L231" s="11">
        <v>6227</v>
      </c>
      <c r="M231" s="11">
        <v>23.77</v>
      </c>
      <c r="N231" s="11">
        <v>3540</v>
      </c>
      <c r="O231" s="11">
        <v>7079</v>
      </c>
      <c r="P231" s="11">
        <v>18106</v>
      </c>
      <c r="Q231" s="11">
        <v>1149</v>
      </c>
      <c r="R231" s="11">
        <v>7.57</v>
      </c>
      <c r="S231" s="11">
        <v>885</v>
      </c>
      <c r="T231" s="11">
        <v>1723</v>
      </c>
      <c r="U231" s="11">
        <v>1770</v>
      </c>
      <c r="V231" s="11">
        <v>995</v>
      </c>
      <c r="W231" s="11">
        <v>13023990</v>
      </c>
      <c r="X231" s="11">
        <v>24752</v>
      </c>
      <c r="Y231" s="11">
        <v>19</v>
      </c>
      <c r="Z231" s="11">
        <v>389</v>
      </c>
      <c r="AA231" s="11">
        <v>1687</v>
      </c>
      <c r="AB231" s="11">
        <v>350</v>
      </c>
      <c r="AC231" s="11">
        <v>1445</v>
      </c>
    </row>
    <row r="232" spans="1:29" ht="15" customHeight="1" x14ac:dyDescent="0.2">
      <c r="A232" s="9" t="s">
        <v>269</v>
      </c>
      <c r="B232" s="11">
        <v>560</v>
      </c>
      <c r="C232" s="11">
        <v>318</v>
      </c>
      <c r="D232" s="11">
        <v>29.2</v>
      </c>
      <c r="E232" s="11">
        <v>464</v>
      </c>
      <c r="F232" s="11">
        <v>18.3</v>
      </c>
      <c r="G232" s="11">
        <v>5.44</v>
      </c>
      <c r="H232" s="11">
        <v>25.3</v>
      </c>
      <c r="I232" s="11">
        <v>278.7</v>
      </c>
      <c r="J232" s="11">
        <v>218.8</v>
      </c>
      <c r="K232" s="11">
        <v>151092</v>
      </c>
      <c r="L232" s="11">
        <v>5391</v>
      </c>
      <c r="M232" s="11">
        <v>23.29</v>
      </c>
      <c r="N232" s="11">
        <v>3056</v>
      </c>
      <c r="O232" s="11">
        <v>6112</v>
      </c>
      <c r="P232" s="11">
        <v>15650</v>
      </c>
      <c r="Q232" s="11">
        <v>985</v>
      </c>
      <c r="R232" s="11">
        <v>7.49</v>
      </c>
      <c r="S232" s="11">
        <v>759</v>
      </c>
      <c r="T232" s="11">
        <v>1477</v>
      </c>
      <c r="U232" s="11">
        <v>1517</v>
      </c>
      <c r="V232" s="11">
        <v>641</v>
      </c>
      <c r="W232" s="11">
        <v>11036824</v>
      </c>
      <c r="X232" s="11">
        <v>21650</v>
      </c>
      <c r="Y232" s="11">
        <v>33.4</v>
      </c>
      <c r="Z232" s="11">
        <v>385</v>
      </c>
      <c r="AA232" s="11">
        <v>1510</v>
      </c>
      <c r="AB232" s="11">
        <v>347</v>
      </c>
      <c r="AC232" s="11">
        <v>1251</v>
      </c>
    </row>
    <row r="233" spans="1:29" ht="15" customHeight="1" x14ac:dyDescent="0.2">
      <c r="A233" s="9" t="s">
        <v>270</v>
      </c>
      <c r="B233" s="11">
        <v>554</v>
      </c>
      <c r="C233" s="11">
        <v>316</v>
      </c>
      <c r="D233" s="11">
        <v>26.3</v>
      </c>
      <c r="E233" s="11">
        <v>464</v>
      </c>
      <c r="F233" s="11">
        <v>16.5</v>
      </c>
      <c r="G233" s="11">
        <v>6.01</v>
      </c>
      <c r="H233" s="11">
        <v>28.1</v>
      </c>
      <c r="I233" s="11">
        <v>250.3</v>
      </c>
      <c r="J233" s="11">
        <v>196.4</v>
      </c>
      <c r="K233" s="11">
        <v>134027</v>
      </c>
      <c r="L233" s="11">
        <v>4834</v>
      </c>
      <c r="M233" s="11">
        <v>23.16</v>
      </c>
      <c r="N233" s="11">
        <v>2728</v>
      </c>
      <c r="O233" s="11">
        <v>5457</v>
      </c>
      <c r="P233" s="11">
        <v>13861</v>
      </c>
      <c r="Q233" s="11">
        <v>877</v>
      </c>
      <c r="R233" s="11">
        <v>7.44</v>
      </c>
      <c r="S233" s="11">
        <v>674</v>
      </c>
      <c r="T233" s="11">
        <v>1315</v>
      </c>
      <c r="U233" s="11">
        <v>1349</v>
      </c>
      <c r="V233" s="11">
        <v>470</v>
      </c>
      <c r="W233" s="11">
        <v>9667291</v>
      </c>
      <c r="X233" s="11">
        <v>19581</v>
      </c>
      <c r="Y233" s="11">
        <v>49.4</v>
      </c>
      <c r="Z233" s="11">
        <v>383</v>
      </c>
      <c r="AA233" s="11">
        <v>1398</v>
      </c>
      <c r="AB233" s="11">
        <v>344</v>
      </c>
      <c r="AC233" s="11">
        <v>1124</v>
      </c>
    </row>
    <row r="234" spans="1:29" ht="15" customHeight="1" x14ac:dyDescent="0.2">
      <c r="A234" s="9" t="s">
        <v>271</v>
      </c>
      <c r="B234" s="11">
        <v>551</v>
      </c>
      <c r="C234" s="11">
        <v>315</v>
      </c>
      <c r="D234" s="11">
        <v>24.4</v>
      </c>
      <c r="E234" s="11">
        <v>464</v>
      </c>
      <c r="F234" s="11">
        <v>15.2</v>
      </c>
      <c r="G234" s="11">
        <v>6.45</v>
      </c>
      <c r="H234" s="11">
        <v>30.4</v>
      </c>
      <c r="I234" s="11">
        <v>231.6</v>
      </c>
      <c r="J234" s="11">
        <v>181.6</v>
      </c>
      <c r="K234" s="11">
        <v>123205</v>
      </c>
      <c r="L234" s="11">
        <v>4474</v>
      </c>
      <c r="M234" s="11">
        <v>23.09</v>
      </c>
      <c r="N234" s="11">
        <v>2515</v>
      </c>
      <c r="O234" s="11">
        <v>5031</v>
      </c>
      <c r="P234" s="11">
        <v>12695</v>
      </c>
      <c r="Q234" s="11">
        <v>806</v>
      </c>
      <c r="R234" s="11">
        <v>7.42</v>
      </c>
      <c r="S234" s="11">
        <v>619</v>
      </c>
      <c r="T234" s="11">
        <v>1209</v>
      </c>
      <c r="U234" s="11">
        <v>1239</v>
      </c>
      <c r="V234" s="11">
        <v>374</v>
      </c>
      <c r="W234" s="11">
        <v>8781123</v>
      </c>
      <c r="X234" s="11">
        <v>18133</v>
      </c>
      <c r="Y234" s="11">
        <v>66.5</v>
      </c>
      <c r="Z234" s="11">
        <v>381</v>
      </c>
      <c r="AA234" s="11">
        <v>1327</v>
      </c>
      <c r="AB234" s="11">
        <v>343</v>
      </c>
      <c r="AC234" s="11">
        <v>1037</v>
      </c>
    </row>
    <row r="235" spans="1:29" ht="15" customHeight="1" x14ac:dyDescent="0.2">
      <c r="A235" s="9" t="s">
        <v>272</v>
      </c>
      <c r="B235" s="11">
        <v>546</v>
      </c>
      <c r="C235" s="11">
        <v>313</v>
      </c>
      <c r="D235" s="11">
        <v>22.2</v>
      </c>
      <c r="E235" s="11">
        <v>464</v>
      </c>
      <c r="F235" s="11">
        <v>14</v>
      </c>
      <c r="G235" s="11">
        <v>7.05</v>
      </c>
      <c r="H235" s="11">
        <v>33.200000000000003</v>
      </c>
      <c r="I235" s="11">
        <v>211</v>
      </c>
      <c r="J235" s="11">
        <v>165.2</v>
      </c>
      <c r="K235" s="11">
        <v>111134</v>
      </c>
      <c r="L235" s="11">
        <v>4080</v>
      </c>
      <c r="M235" s="11">
        <v>22.99</v>
      </c>
      <c r="N235" s="11">
        <v>2286</v>
      </c>
      <c r="O235" s="11">
        <v>4572</v>
      </c>
      <c r="P235" s="11">
        <v>11405</v>
      </c>
      <c r="Q235" s="11">
        <v>729</v>
      </c>
      <c r="R235" s="11">
        <v>7.37</v>
      </c>
      <c r="S235" s="11">
        <v>559</v>
      </c>
      <c r="T235" s="11">
        <v>1094</v>
      </c>
      <c r="U235" s="11">
        <v>1118</v>
      </c>
      <c r="V235" s="11">
        <v>284</v>
      </c>
      <c r="W235" s="11">
        <v>7841247</v>
      </c>
      <c r="X235" s="11">
        <v>16547</v>
      </c>
      <c r="Y235" s="11">
        <v>94.9</v>
      </c>
      <c r="Z235" s="11">
        <v>379</v>
      </c>
      <c r="AA235" s="11">
        <v>1251</v>
      </c>
      <c r="AB235" s="11">
        <v>341</v>
      </c>
      <c r="AC235" s="11">
        <v>940</v>
      </c>
    </row>
    <row r="236" spans="1:29" ht="15" customHeight="1" x14ac:dyDescent="0.2">
      <c r="A236" s="9" t="s">
        <v>273</v>
      </c>
      <c r="B236" s="11">
        <v>543</v>
      </c>
      <c r="C236" s="11">
        <v>312</v>
      </c>
      <c r="D236" s="11">
        <v>20.3</v>
      </c>
      <c r="E236" s="11">
        <v>464</v>
      </c>
      <c r="F236" s="11">
        <v>12.7</v>
      </c>
      <c r="G236" s="11">
        <v>7.68</v>
      </c>
      <c r="H236" s="11">
        <v>36.5</v>
      </c>
      <c r="I236" s="11">
        <v>192.3</v>
      </c>
      <c r="J236" s="11">
        <v>150.30000000000001</v>
      </c>
      <c r="K236" s="11">
        <v>100728</v>
      </c>
      <c r="L236" s="11">
        <v>3720</v>
      </c>
      <c r="M236" s="11">
        <v>22.91</v>
      </c>
      <c r="N236" s="11">
        <v>2073</v>
      </c>
      <c r="O236" s="11">
        <v>4146</v>
      </c>
      <c r="P236" s="11">
        <v>10323</v>
      </c>
      <c r="Q236" s="11">
        <v>660</v>
      </c>
      <c r="R236" s="11">
        <v>7.34</v>
      </c>
      <c r="S236" s="11">
        <v>506</v>
      </c>
      <c r="T236" s="11">
        <v>991</v>
      </c>
      <c r="U236" s="11">
        <v>1011</v>
      </c>
      <c r="V236" s="11">
        <v>217</v>
      </c>
      <c r="W236" s="11">
        <v>7035640</v>
      </c>
      <c r="X236" s="11">
        <v>15168</v>
      </c>
      <c r="Y236" s="11">
        <v>135</v>
      </c>
      <c r="Z236" s="11">
        <v>377</v>
      </c>
      <c r="AA236" s="11">
        <v>1194</v>
      </c>
      <c r="AB236" s="11">
        <v>340</v>
      </c>
      <c r="AC236" s="11">
        <v>859</v>
      </c>
    </row>
    <row r="237" spans="1:29" ht="15" customHeight="1" x14ac:dyDescent="0.2">
      <c r="A237" s="9" t="s">
        <v>274</v>
      </c>
      <c r="B237" s="11">
        <v>549</v>
      </c>
      <c r="C237" s="11">
        <v>214</v>
      </c>
      <c r="D237" s="11">
        <v>23.6</v>
      </c>
      <c r="E237" s="11">
        <v>464</v>
      </c>
      <c r="F237" s="11">
        <v>14.7</v>
      </c>
      <c r="G237" s="11">
        <v>4.53</v>
      </c>
      <c r="H237" s="11">
        <v>31.5</v>
      </c>
      <c r="I237" s="11">
        <v>176.1</v>
      </c>
      <c r="J237" s="11">
        <v>138.4</v>
      </c>
      <c r="K237" s="11">
        <v>86160</v>
      </c>
      <c r="L237" s="11">
        <v>3146</v>
      </c>
      <c r="M237" s="11">
        <v>22.1</v>
      </c>
      <c r="N237" s="11">
        <v>1811</v>
      </c>
      <c r="O237" s="11">
        <v>3622</v>
      </c>
      <c r="P237" s="11">
        <v>3867</v>
      </c>
      <c r="Q237" s="11">
        <v>362</v>
      </c>
      <c r="R237" s="11">
        <v>4.67</v>
      </c>
      <c r="S237" s="11">
        <v>284</v>
      </c>
      <c r="T237" s="11">
        <v>543</v>
      </c>
      <c r="U237" s="11">
        <v>569</v>
      </c>
      <c r="V237" s="11">
        <v>251</v>
      </c>
      <c r="W237" s="11">
        <v>2669247</v>
      </c>
      <c r="X237" s="11">
        <v>18478</v>
      </c>
      <c r="Y237" s="11">
        <v>72.8</v>
      </c>
      <c r="Z237" s="11">
        <v>240</v>
      </c>
      <c r="AA237" s="11">
        <v>860</v>
      </c>
      <c r="AB237" s="11">
        <v>216</v>
      </c>
      <c r="AC237" s="11">
        <v>666</v>
      </c>
    </row>
    <row r="238" spans="1:29" ht="15" customHeight="1" x14ac:dyDescent="0.2">
      <c r="A238" s="9" t="s">
        <v>275</v>
      </c>
      <c r="B238" s="11">
        <v>544</v>
      </c>
      <c r="C238" s="11">
        <v>212</v>
      </c>
      <c r="D238" s="11">
        <v>21.2</v>
      </c>
      <c r="E238" s="11">
        <v>464</v>
      </c>
      <c r="F238" s="11">
        <v>13.1</v>
      </c>
      <c r="G238" s="11">
        <v>5</v>
      </c>
      <c r="H238" s="11">
        <v>35.4</v>
      </c>
      <c r="I238" s="11">
        <v>156.80000000000001</v>
      </c>
      <c r="J238" s="11">
        <v>123.5</v>
      </c>
      <c r="K238" s="11">
        <v>76170</v>
      </c>
      <c r="L238" s="11">
        <v>2802</v>
      </c>
      <c r="M238" s="11">
        <v>22.02</v>
      </c>
      <c r="N238" s="11">
        <v>1606</v>
      </c>
      <c r="O238" s="11">
        <v>3212</v>
      </c>
      <c r="P238" s="11">
        <v>3388</v>
      </c>
      <c r="Q238" s="11">
        <v>320</v>
      </c>
      <c r="R238" s="11">
        <v>4.6500000000000004</v>
      </c>
      <c r="S238" s="11">
        <v>250</v>
      </c>
      <c r="T238" s="11">
        <v>479</v>
      </c>
      <c r="U238" s="11">
        <v>500</v>
      </c>
      <c r="V238" s="11">
        <v>181</v>
      </c>
      <c r="W238" s="11">
        <v>2317465</v>
      </c>
      <c r="X238" s="11">
        <v>16547</v>
      </c>
      <c r="Y238" s="11">
        <v>110</v>
      </c>
      <c r="Z238" s="11">
        <v>239</v>
      </c>
      <c r="AA238" s="11">
        <v>804</v>
      </c>
      <c r="AB238" s="11">
        <v>215</v>
      </c>
      <c r="AC238" s="11">
        <v>593</v>
      </c>
    </row>
    <row r="239" spans="1:29" ht="15" customHeight="1" x14ac:dyDescent="0.2">
      <c r="A239" s="9" t="s">
        <v>276</v>
      </c>
      <c r="B239" s="11">
        <v>539</v>
      </c>
      <c r="C239" s="11">
        <v>211</v>
      </c>
      <c r="D239" s="11">
        <v>18.8</v>
      </c>
      <c r="E239" s="11">
        <v>464</v>
      </c>
      <c r="F239" s="11">
        <v>11.6</v>
      </c>
      <c r="G239" s="11">
        <v>5.6</v>
      </c>
      <c r="H239" s="11">
        <v>40.1</v>
      </c>
      <c r="I239" s="11">
        <v>138.69999999999999</v>
      </c>
      <c r="J239" s="11">
        <v>108.6</v>
      </c>
      <c r="K239" s="11">
        <v>66597</v>
      </c>
      <c r="L239" s="11">
        <v>2474</v>
      </c>
      <c r="M239" s="11">
        <v>21.95</v>
      </c>
      <c r="N239" s="11">
        <v>1409</v>
      </c>
      <c r="O239" s="11">
        <v>2819</v>
      </c>
      <c r="P239" s="11">
        <v>2939</v>
      </c>
      <c r="Q239" s="11">
        <v>279</v>
      </c>
      <c r="R239" s="11">
        <v>4.5999999999999996</v>
      </c>
      <c r="S239" s="11">
        <v>218</v>
      </c>
      <c r="T239" s="11">
        <v>418</v>
      </c>
      <c r="U239" s="11">
        <v>436</v>
      </c>
      <c r="V239" s="11">
        <v>126</v>
      </c>
      <c r="W239" s="11">
        <v>1989851</v>
      </c>
      <c r="X239" s="11">
        <v>14755</v>
      </c>
      <c r="Y239" s="11">
        <v>176</v>
      </c>
      <c r="Z239" s="11">
        <v>236</v>
      </c>
      <c r="AA239" s="11">
        <v>756</v>
      </c>
      <c r="AB239" s="11">
        <v>213</v>
      </c>
      <c r="AC239" s="11">
        <v>523</v>
      </c>
    </row>
    <row r="240" spans="1:29" ht="15" customHeight="1" x14ac:dyDescent="0.2">
      <c r="A240" s="9" t="s">
        <v>277</v>
      </c>
      <c r="B240" s="11">
        <v>537</v>
      </c>
      <c r="C240" s="11">
        <v>210</v>
      </c>
      <c r="D240" s="11">
        <v>17.399999999999999</v>
      </c>
      <c r="E240" s="11">
        <v>464</v>
      </c>
      <c r="F240" s="11">
        <v>10.9</v>
      </c>
      <c r="G240" s="11">
        <v>6.04</v>
      </c>
      <c r="H240" s="11">
        <v>42.4</v>
      </c>
      <c r="I240" s="11">
        <v>129</v>
      </c>
      <c r="J240" s="11">
        <v>101.2</v>
      </c>
      <c r="K240" s="11">
        <v>61602</v>
      </c>
      <c r="L240" s="11">
        <v>2294</v>
      </c>
      <c r="M240" s="11">
        <v>21.84</v>
      </c>
      <c r="N240" s="11">
        <v>1311</v>
      </c>
      <c r="O240" s="11">
        <v>2622</v>
      </c>
      <c r="P240" s="11">
        <v>2693</v>
      </c>
      <c r="Q240" s="11">
        <v>257</v>
      </c>
      <c r="R240" s="11">
        <v>4.57</v>
      </c>
      <c r="S240" s="11">
        <v>200</v>
      </c>
      <c r="T240" s="11">
        <v>386</v>
      </c>
      <c r="U240" s="11">
        <v>400</v>
      </c>
      <c r="V240" s="11">
        <v>102</v>
      </c>
      <c r="W240" s="11">
        <v>1815302</v>
      </c>
      <c r="X240" s="11">
        <v>13790</v>
      </c>
      <c r="Y240" s="11">
        <v>229</v>
      </c>
      <c r="Z240" s="11">
        <v>235</v>
      </c>
      <c r="AA240" s="11">
        <v>731</v>
      </c>
      <c r="AB240" s="11">
        <v>211</v>
      </c>
      <c r="AC240" s="11">
        <v>486</v>
      </c>
    </row>
    <row r="241" spans="1:29" ht="15" customHeight="1" x14ac:dyDescent="0.2">
      <c r="A241" s="9" t="s">
        <v>278</v>
      </c>
      <c r="B241" s="11">
        <v>533</v>
      </c>
      <c r="C241" s="11">
        <v>209</v>
      </c>
      <c r="D241" s="11">
        <v>15.6</v>
      </c>
      <c r="E241" s="11">
        <v>464</v>
      </c>
      <c r="F241" s="11">
        <v>10.199999999999999</v>
      </c>
      <c r="G241" s="11">
        <v>6.7</v>
      </c>
      <c r="H241" s="11">
        <v>45.6</v>
      </c>
      <c r="I241" s="11">
        <v>118.1</v>
      </c>
      <c r="J241" s="11">
        <v>92.3</v>
      </c>
      <c r="K241" s="11">
        <v>55359</v>
      </c>
      <c r="L241" s="11">
        <v>2081</v>
      </c>
      <c r="M241" s="11">
        <v>21.69</v>
      </c>
      <c r="N241" s="11">
        <v>1180</v>
      </c>
      <c r="O241" s="11">
        <v>2360</v>
      </c>
      <c r="P241" s="11">
        <v>2393</v>
      </c>
      <c r="Q241" s="11">
        <v>228</v>
      </c>
      <c r="R241" s="11">
        <v>4.5</v>
      </c>
      <c r="S241" s="11">
        <v>178</v>
      </c>
      <c r="T241" s="11">
        <v>342</v>
      </c>
      <c r="U241" s="11">
        <v>356</v>
      </c>
      <c r="V241" s="11">
        <v>76.2</v>
      </c>
      <c r="W241" s="11">
        <v>1600474</v>
      </c>
      <c r="X241" s="11">
        <v>12548</v>
      </c>
      <c r="Y241" s="11">
        <v>334</v>
      </c>
      <c r="Z241" s="11">
        <v>231</v>
      </c>
      <c r="AA241" s="11">
        <v>696</v>
      </c>
      <c r="AB241" s="11">
        <v>208</v>
      </c>
      <c r="AC241" s="11">
        <v>435</v>
      </c>
    </row>
    <row r="242" spans="1:29" ht="15" customHeight="1" x14ac:dyDescent="0.2">
      <c r="A242" s="9" t="s">
        <v>279</v>
      </c>
      <c r="B242" s="11">
        <v>535</v>
      </c>
      <c r="C242" s="11">
        <v>166</v>
      </c>
      <c r="D242" s="11">
        <v>16.5</v>
      </c>
      <c r="E242" s="11">
        <v>464</v>
      </c>
      <c r="F242" s="11">
        <v>10.3</v>
      </c>
      <c r="G242" s="11">
        <v>5.04</v>
      </c>
      <c r="H242" s="11">
        <v>45.1</v>
      </c>
      <c r="I242" s="11">
        <v>107.7</v>
      </c>
      <c r="J242" s="11">
        <v>84.8</v>
      </c>
      <c r="K242" s="11">
        <v>48699</v>
      </c>
      <c r="L242" s="11">
        <v>1819</v>
      </c>
      <c r="M242" s="11">
        <v>21.23</v>
      </c>
      <c r="N242" s="11">
        <v>1057</v>
      </c>
      <c r="O242" s="11">
        <v>2114</v>
      </c>
      <c r="P242" s="11">
        <v>1274</v>
      </c>
      <c r="Q242" s="11">
        <v>153</v>
      </c>
      <c r="R242" s="11">
        <v>3.43</v>
      </c>
      <c r="S242" s="11">
        <v>121</v>
      </c>
      <c r="T242" s="11">
        <v>230</v>
      </c>
      <c r="U242" s="11">
        <v>243</v>
      </c>
      <c r="V242" s="11">
        <v>73.7</v>
      </c>
      <c r="W242" s="11">
        <v>856629</v>
      </c>
      <c r="X242" s="11">
        <v>13514</v>
      </c>
      <c r="Y242" s="11">
        <v>276</v>
      </c>
      <c r="Z242" s="11">
        <v>176</v>
      </c>
      <c r="AA242" s="11">
        <v>553</v>
      </c>
      <c r="AB242" s="11">
        <v>159</v>
      </c>
      <c r="AC242" s="11">
        <v>357</v>
      </c>
    </row>
    <row r="243" spans="1:29" ht="15" customHeight="1" x14ac:dyDescent="0.2">
      <c r="A243" s="9" t="s">
        <v>280</v>
      </c>
      <c r="B243" s="11">
        <v>529</v>
      </c>
      <c r="C243" s="11">
        <v>166</v>
      </c>
      <c r="D243" s="11">
        <v>13.6</v>
      </c>
      <c r="E243" s="11">
        <v>464</v>
      </c>
      <c r="F243" s="11">
        <v>9.6999999999999993</v>
      </c>
      <c r="G243" s="11">
        <v>6.1</v>
      </c>
      <c r="H243" s="11">
        <v>48</v>
      </c>
      <c r="I243" s="11">
        <v>94.84</v>
      </c>
      <c r="J243" s="11">
        <v>74.400000000000006</v>
      </c>
      <c r="K243" s="11">
        <v>40957</v>
      </c>
      <c r="L243" s="11">
        <v>1549</v>
      </c>
      <c r="M243" s="11">
        <v>20.78</v>
      </c>
      <c r="N243" s="11">
        <v>901</v>
      </c>
      <c r="O243" s="11">
        <v>1803</v>
      </c>
      <c r="P243" s="11">
        <v>1036</v>
      </c>
      <c r="Q243" s="11">
        <v>125</v>
      </c>
      <c r="R243" s="11">
        <v>3.3</v>
      </c>
      <c r="S243" s="11">
        <v>100</v>
      </c>
      <c r="T243" s="11">
        <v>188</v>
      </c>
      <c r="U243" s="11">
        <v>200</v>
      </c>
      <c r="V243" s="11">
        <v>47.5</v>
      </c>
      <c r="W243" s="11">
        <v>690137</v>
      </c>
      <c r="X243" s="11">
        <v>11928</v>
      </c>
      <c r="Y243" s="11">
        <v>475</v>
      </c>
      <c r="Z243" s="11">
        <v>170</v>
      </c>
      <c r="AA243" s="11">
        <v>517</v>
      </c>
      <c r="AB243" s="11">
        <v>153</v>
      </c>
      <c r="AC243" s="11">
        <v>304</v>
      </c>
    </row>
    <row r="244" spans="1:29" ht="15" customHeight="1" x14ac:dyDescent="0.2">
      <c r="A244" s="9" t="s">
        <v>281</v>
      </c>
      <c r="B244" s="11">
        <v>525</v>
      </c>
      <c r="C244" s="11">
        <v>165</v>
      </c>
      <c r="D244" s="11">
        <v>11.4</v>
      </c>
      <c r="E244" s="11">
        <v>464</v>
      </c>
      <c r="F244" s="11">
        <v>8.9</v>
      </c>
      <c r="G244" s="11">
        <v>7.22</v>
      </c>
      <c r="H244" s="11">
        <v>52.1</v>
      </c>
      <c r="I244" s="11">
        <v>83.87</v>
      </c>
      <c r="J244" s="11">
        <v>65.5</v>
      </c>
      <c r="K244" s="11">
        <v>35088</v>
      </c>
      <c r="L244" s="11">
        <v>1337</v>
      </c>
      <c r="M244" s="11">
        <v>20.47</v>
      </c>
      <c r="N244" s="11">
        <v>782</v>
      </c>
      <c r="O244" s="11">
        <v>1563</v>
      </c>
      <c r="P244" s="11">
        <v>862</v>
      </c>
      <c r="Q244" s="11">
        <v>104</v>
      </c>
      <c r="R244" s="11">
        <v>3.2</v>
      </c>
      <c r="S244" s="11">
        <v>84</v>
      </c>
      <c r="T244" s="11">
        <v>156</v>
      </c>
      <c r="U244" s="11">
        <v>167</v>
      </c>
      <c r="V244" s="11">
        <v>32</v>
      </c>
      <c r="W244" s="11">
        <v>566611</v>
      </c>
      <c r="X244" s="11">
        <v>10687</v>
      </c>
      <c r="Y244" s="11">
        <v>770</v>
      </c>
      <c r="Z244" s="11">
        <v>165</v>
      </c>
      <c r="AA244" s="11">
        <v>492</v>
      </c>
      <c r="AB244" s="11">
        <v>148</v>
      </c>
      <c r="AC244" s="11">
        <v>264</v>
      </c>
    </row>
    <row r="245" spans="1:29" ht="15" customHeight="1" x14ac:dyDescent="0.2">
      <c r="A245" s="9" t="s">
        <v>282</v>
      </c>
      <c r="B245" s="11">
        <v>567</v>
      </c>
      <c r="C245" s="11">
        <v>305</v>
      </c>
      <c r="D245" s="11">
        <v>69.599999999999994</v>
      </c>
      <c r="E245" s="11">
        <v>394</v>
      </c>
      <c r="F245" s="11">
        <v>38.6</v>
      </c>
      <c r="G245" s="11">
        <v>2.19</v>
      </c>
      <c r="H245" s="11">
        <v>10.199999999999999</v>
      </c>
      <c r="I245" s="11">
        <v>590.29999999999995</v>
      </c>
      <c r="J245" s="11">
        <v>462.8</v>
      </c>
      <c r="K245" s="11">
        <v>289697</v>
      </c>
      <c r="L245" s="11">
        <v>10226</v>
      </c>
      <c r="M245" s="11">
        <v>22.15</v>
      </c>
      <c r="N245" s="11">
        <v>6170</v>
      </c>
      <c r="O245" s="11">
        <v>12339</v>
      </c>
      <c r="P245" s="11">
        <v>33090</v>
      </c>
      <c r="Q245" s="11">
        <v>2163</v>
      </c>
      <c r="R245" s="11">
        <v>7.49</v>
      </c>
      <c r="S245" s="11">
        <v>1696</v>
      </c>
      <c r="T245" s="11">
        <v>3245</v>
      </c>
      <c r="U245" s="11">
        <v>3392</v>
      </c>
      <c r="V245" s="11">
        <v>7367</v>
      </c>
      <c r="W245" s="11">
        <v>20328165</v>
      </c>
      <c r="X245" s="11">
        <v>56261</v>
      </c>
      <c r="Y245" s="11">
        <v>0.8</v>
      </c>
      <c r="Z245" s="11">
        <v>385</v>
      </c>
      <c r="AA245" s="11">
        <v>3601</v>
      </c>
      <c r="AB245" s="11">
        <v>347</v>
      </c>
      <c r="AC245" s="11">
        <v>3251</v>
      </c>
    </row>
    <row r="246" spans="1:29" ht="15" customHeight="1" x14ac:dyDescent="0.2">
      <c r="A246" s="9" t="s">
        <v>283</v>
      </c>
      <c r="B246" s="11">
        <v>555</v>
      </c>
      <c r="C246" s="11">
        <v>302</v>
      </c>
      <c r="D246" s="11">
        <v>63.5</v>
      </c>
      <c r="E246" s="11">
        <v>394</v>
      </c>
      <c r="F246" s="11">
        <v>35.6</v>
      </c>
      <c r="G246" s="11">
        <v>2.38</v>
      </c>
      <c r="H246" s="11">
        <v>11.1</v>
      </c>
      <c r="I246" s="11">
        <v>536.79999999999995</v>
      </c>
      <c r="J246" s="11">
        <v>421.2</v>
      </c>
      <c r="K246" s="11">
        <v>256399</v>
      </c>
      <c r="L246" s="11">
        <v>9242</v>
      </c>
      <c r="M246" s="11">
        <v>21.87</v>
      </c>
      <c r="N246" s="11">
        <v>5539</v>
      </c>
      <c r="O246" s="11">
        <v>11078</v>
      </c>
      <c r="P246" s="11">
        <v>29303</v>
      </c>
      <c r="Q246" s="11">
        <v>1934</v>
      </c>
      <c r="R246" s="11">
        <v>7.39</v>
      </c>
      <c r="S246" s="11">
        <v>1516</v>
      </c>
      <c r="T246" s="11">
        <v>2901</v>
      </c>
      <c r="U246" s="11">
        <v>3032</v>
      </c>
      <c r="V246" s="11">
        <v>5619</v>
      </c>
      <c r="W246" s="11">
        <v>17615953</v>
      </c>
      <c r="X246" s="11">
        <v>51849</v>
      </c>
      <c r="Y246" s="11">
        <v>1.0900000000000001</v>
      </c>
      <c r="Z246" s="11">
        <v>380</v>
      </c>
      <c r="AA246" s="11">
        <v>3277</v>
      </c>
      <c r="AB246" s="11">
        <v>342</v>
      </c>
      <c r="AC246" s="11">
        <v>2955</v>
      </c>
    </row>
    <row r="247" spans="1:29" ht="15" customHeight="1" x14ac:dyDescent="0.2">
      <c r="A247" s="9" t="s">
        <v>284</v>
      </c>
      <c r="B247" s="11">
        <v>545</v>
      </c>
      <c r="C247" s="11">
        <v>299</v>
      </c>
      <c r="D247" s="11">
        <v>58.4</v>
      </c>
      <c r="E247" s="11">
        <v>394</v>
      </c>
      <c r="F247" s="11">
        <v>32.5</v>
      </c>
      <c r="G247" s="11">
        <v>2.56</v>
      </c>
      <c r="H247" s="11">
        <v>12.1</v>
      </c>
      <c r="I247" s="11">
        <v>489.7</v>
      </c>
      <c r="J247" s="11">
        <v>383.9</v>
      </c>
      <c r="K247" s="11">
        <v>229344</v>
      </c>
      <c r="L247" s="11">
        <v>8423</v>
      </c>
      <c r="M247" s="11">
        <v>21.67</v>
      </c>
      <c r="N247" s="11">
        <v>5006</v>
      </c>
      <c r="O247" s="11">
        <v>10012</v>
      </c>
      <c r="P247" s="11">
        <v>26139</v>
      </c>
      <c r="Q247" s="11">
        <v>1753</v>
      </c>
      <c r="R247" s="11">
        <v>7.32</v>
      </c>
      <c r="S247" s="11">
        <v>1360</v>
      </c>
      <c r="T247" s="11">
        <v>2630</v>
      </c>
      <c r="U247" s="11">
        <v>2720</v>
      </c>
      <c r="V247" s="11">
        <v>4329</v>
      </c>
      <c r="W247" s="11">
        <v>15413959</v>
      </c>
      <c r="X247" s="11">
        <v>47712</v>
      </c>
      <c r="Y247" s="11">
        <v>1.49</v>
      </c>
      <c r="Z247" s="11">
        <v>376</v>
      </c>
      <c r="AA247" s="11">
        <v>2989</v>
      </c>
      <c r="AB247" s="11">
        <v>338</v>
      </c>
      <c r="AC247" s="11">
        <v>2691</v>
      </c>
    </row>
    <row r="248" spans="1:29" ht="15" customHeight="1" x14ac:dyDescent="0.2">
      <c r="A248" s="9" t="s">
        <v>285</v>
      </c>
      <c r="B248" s="11">
        <v>535</v>
      </c>
      <c r="C248" s="11">
        <v>296</v>
      </c>
      <c r="D248" s="11">
        <v>53.6</v>
      </c>
      <c r="E248" s="11">
        <v>394</v>
      </c>
      <c r="F248" s="11">
        <v>29.5</v>
      </c>
      <c r="G248" s="11">
        <v>2.76</v>
      </c>
      <c r="H248" s="11">
        <v>13.4</v>
      </c>
      <c r="I248" s="11">
        <v>443.9</v>
      </c>
      <c r="J248" s="11">
        <v>348.2</v>
      </c>
      <c r="K248" s="11">
        <v>203953</v>
      </c>
      <c r="L248" s="11">
        <v>7636</v>
      </c>
      <c r="M248" s="11">
        <v>21.44</v>
      </c>
      <c r="N248" s="11">
        <v>4498</v>
      </c>
      <c r="O248" s="11">
        <v>8996</v>
      </c>
      <c r="P248" s="11">
        <v>23226</v>
      </c>
      <c r="Q248" s="11">
        <v>1570</v>
      </c>
      <c r="R248" s="11">
        <v>7.24</v>
      </c>
      <c r="S248" s="11">
        <v>1221</v>
      </c>
      <c r="T248" s="11">
        <v>2355</v>
      </c>
      <c r="U248" s="11">
        <v>2442</v>
      </c>
      <c r="V248" s="11">
        <v>3317</v>
      </c>
      <c r="W248" s="11">
        <v>13399940</v>
      </c>
      <c r="X248" s="11">
        <v>43851</v>
      </c>
      <c r="Y248" s="11">
        <v>2.04</v>
      </c>
      <c r="Z248" s="11">
        <v>372</v>
      </c>
      <c r="AA248" s="11">
        <v>2723</v>
      </c>
      <c r="AB248" s="11">
        <v>335</v>
      </c>
      <c r="AC248" s="11">
        <v>2448</v>
      </c>
    </row>
    <row r="249" spans="1:29" ht="15" customHeight="1" x14ac:dyDescent="0.2">
      <c r="A249" s="9" t="s">
        <v>286</v>
      </c>
      <c r="B249" s="11">
        <v>525</v>
      </c>
      <c r="C249" s="11">
        <v>293</v>
      </c>
      <c r="D249" s="11">
        <v>48.5</v>
      </c>
      <c r="E249" s="11">
        <v>394</v>
      </c>
      <c r="F249" s="11">
        <v>26.9</v>
      </c>
      <c r="G249" s="11">
        <v>3.02</v>
      </c>
      <c r="H249" s="11">
        <v>14.6</v>
      </c>
      <c r="I249" s="11">
        <v>400.6</v>
      </c>
      <c r="J249" s="11">
        <v>314</v>
      </c>
      <c r="K249" s="11">
        <v>180228</v>
      </c>
      <c r="L249" s="11">
        <v>6866</v>
      </c>
      <c r="M249" s="11">
        <v>21.21</v>
      </c>
      <c r="N249" s="11">
        <v>4015</v>
      </c>
      <c r="O249" s="11">
        <v>8030</v>
      </c>
      <c r="P249" s="11">
        <v>20520</v>
      </c>
      <c r="Q249" s="11">
        <v>1398</v>
      </c>
      <c r="R249" s="11">
        <v>7.16</v>
      </c>
      <c r="S249" s="11">
        <v>1082</v>
      </c>
      <c r="T249" s="11">
        <v>2097</v>
      </c>
      <c r="U249" s="11">
        <v>2163</v>
      </c>
      <c r="V249" s="11">
        <v>2468</v>
      </c>
      <c r="W249" s="11">
        <v>11600749</v>
      </c>
      <c r="X249" s="11">
        <v>39990</v>
      </c>
      <c r="Y249" s="11">
        <v>2.95</v>
      </c>
      <c r="Z249" s="11">
        <v>368</v>
      </c>
      <c r="AA249" s="11">
        <v>2464</v>
      </c>
      <c r="AB249" s="11">
        <v>331</v>
      </c>
      <c r="AC249" s="11">
        <v>2209</v>
      </c>
    </row>
    <row r="250" spans="1:29" ht="15" customHeight="1" x14ac:dyDescent="0.2">
      <c r="A250" s="9" t="s">
        <v>287</v>
      </c>
      <c r="B250" s="11">
        <v>517</v>
      </c>
      <c r="C250" s="11">
        <v>291</v>
      </c>
      <c r="D250" s="11">
        <v>44.5</v>
      </c>
      <c r="E250" s="11">
        <v>394</v>
      </c>
      <c r="F250" s="11">
        <v>24.4</v>
      </c>
      <c r="G250" s="11">
        <v>3.27</v>
      </c>
      <c r="H250" s="11">
        <v>16.100000000000001</v>
      </c>
      <c r="I250" s="11">
        <v>363.9</v>
      </c>
      <c r="J250" s="11">
        <v>285.7</v>
      </c>
      <c r="K250" s="11">
        <v>161082</v>
      </c>
      <c r="L250" s="11">
        <v>6227</v>
      </c>
      <c r="M250" s="11">
        <v>21.03</v>
      </c>
      <c r="N250" s="11">
        <v>3622</v>
      </c>
      <c r="O250" s="11">
        <v>7243</v>
      </c>
      <c r="P250" s="11">
        <v>18314</v>
      </c>
      <c r="Q250" s="11">
        <v>1259</v>
      </c>
      <c r="R250" s="11">
        <v>7.09</v>
      </c>
      <c r="S250" s="11">
        <v>975</v>
      </c>
      <c r="T250" s="11">
        <v>1888</v>
      </c>
      <c r="U250" s="11">
        <v>1950</v>
      </c>
      <c r="V250" s="11">
        <v>1881</v>
      </c>
      <c r="W250" s="11">
        <v>10177509</v>
      </c>
      <c r="X250" s="11">
        <v>36680</v>
      </c>
      <c r="Y250" s="11">
        <v>4.08</v>
      </c>
      <c r="Z250" s="11">
        <v>364</v>
      </c>
      <c r="AA250" s="11">
        <v>2245</v>
      </c>
      <c r="AB250" s="11">
        <v>328</v>
      </c>
      <c r="AC250" s="11">
        <v>2004</v>
      </c>
    </row>
    <row r="251" spans="1:29" ht="15" customHeight="1" x14ac:dyDescent="0.2">
      <c r="A251" s="9" t="s">
        <v>288</v>
      </c>
      <c r="B251" s="11">
        <v>509</v>
      </c>
      <c r="C251" s="11">
        <v>289</v>
      </c>
      <c r="D251" s="11">
        <v>40.4</v>
      </c>
      <c r="E251" s="11">
        <v>394</v>
      </c>
      <c r="F251" s="11">
        <v>22.6</v>
      </c>
      <c r="G251" s="11">
        <v>3.58</v>
      </c>
      <c r="H251" s="11">
        <v>17.399999999999999</v>
      </c>
      <c r="I251" s="11">
        <v>331</v>
      </c>
      <c r="J251" s="11">
        <v>260.39999999999998</v>
      </c>
      <c r="K251" s="11">
        <v>143600</v>
      </c>
      <c r="L251" s="11">
        <v>5637</v>
      </c>
      <c r="M251" s="11">
        <v>20.83</v>
      </c>
      <c r="N251" s="11">
        <v>3261</v>
      </c>
      <c r="O251" s="11">
        <v>6522</v>
      </c>
      <c r="P251" s="11">
        <v>16275</v>
      </c>
      <c r="Q251" s="11">
        <v>1127</v>
      </c>
      <c r="R251" s="11">
        <v>7.01</v>
      </c>
      <c r="S251" s="11">
        <v>869</v>
      </c>
      <c r="T251" s="11">
        <v>1691</v>
      </c>
      <c r="U251" s="11">
        <v>1737</v>
      </c>
      <c r="V251" s="11">
        <v>1424</v>
      </c>
      <c r="W251" s="11">
        <v>8915391</v>
      </c>
      <c r="X251" s="11">
        <v>33577</v>
      </c>
      <c r="Y251" s="11">
        <v>5.76</v>
      </c>
      <c r="Z251" s="11">
        <v>360</v>
      </c>
      <c r="AA251" s="11">
        <v>2043</v>
      </c>
      <c r="AB251" s="11">
        <v>324</v>
      </c>
      <c r="AC251" s="11">
        <v>1815</v>
      </c>
    </row>
    <row r="252" spans="1:29" ht="15" customHeight="1" x14ac:dyDescent="0.2">
      <c r="A252" s="9" t="s">
        <v>289</v>
      </c>
      <c r="B252" s="11">
        <v>501</v>
      </c>
      <c r="C252" s="11">
        <v>287</v>
      </c>
      <c r="D252" s="11">
        <v>36.6</v>
      </c>
      <c r="E252" s="11">
        <v>394</v>
      </c>
      <c r="F252" s="11">
        <v>20.6</v>
      </c>
      <c r="G252" s="11">
        <v>3.92</v>
      </c>
      <c r="H252" s="11">
        <v>19.100000000000001</v>
      </c>
      <c r="I252" s="11">
        <v>298.7</v>
      </c>
      <c r="J252" s="11">
        <v>235.1</v>
      </c>
      <c r="K252" s="11">
        <v>127367</v>
      </c>
      <c r="L252" s="11">
        <v>5080</v>
      </c>
      <c r="M252" s="11">
        <v>20.62</v>
      </c>
      <c r="N252" s="11">
        <v>2917</v>
      </c>
      <c r="O252" s="11">
        <v>5834</v>
      </c>
      <c r="P252" s="11">
        <v>14443</v>
      </c>
      <c r="Q252" s="11">
        <v>1006</v>
      </c>
      <c r="R252" s="11">
        <v>6.96</v>
      </c>
      <c r="S252" s="11">
        <v>777</v>
      </c>
      <c r="T252" s="11">
        <v>1509</v>
      </c>
      <c r="U252" s="11">
        <v>1553</v>
      </c>
      <c r="V252" s="11">
        <v>1057</v>
      </c>
      <c r="W252" s="11">
        <v>7760687</v>
      </c>
      <c r="X252" s="11">
        <v>30544</v>
      </c>
      <c r="Y252" s="11">
        <v>8.33</v>
      </c>
      <c r="Z252" s="11">
        <v>358</v>
      </c>
      <c r="AA252" s="11">
        <v>1860</v>
      </c>
      <c r="AB252" s="11">
        <v>322</v>
      </c>
      <c r="AC252" s="11">
        <v>1639</v>
      </c>
    </row>
    <row r="253" spans="1:29" ht="15" customHeight="1" x14ac:dyDescent="0.2">
      <c r="A253" s="9" t="s">
        <v>290</v>
      </c>
      <c r="B253" s="11">
        <v>495</v>
      </c>
      <c r="C253" s="11">
        <v>285</v>
      </c>
      <c r="D253" s="11">
        <v>33.5</v>
      </c>
      <c r="E253" s="11">
        <v>394</v>
      </c>
      <c r="F253" s="11">
        <v>18.5</v>
      </c>
      <c r="G253" s="11">
        <v>4.25</v>
      </c>
      <c r="H253" s="11">
        <v>21.2</v>
      </c>
      <c r="I253" s="11">
        <v>271.60000000000002</v>
      </c>
      <c r="J253" s="11">
        <v>212.8</v>
      </c>
      <c r="K253" s="11">
        <v>114464</v>
      </c>
      <c r="L253" s="11">
        <v>4621</v>
      </c>
      <c r="M253" s="11">
        <v>20.55</v>
      </c>
      <c r="N253" s="11">
        <v>2638</v>
      </c>
      <c r="O253" s="11">
        <v>5277</v>
      </c>
      <c r="P253" s="11">
        <v>12945</v>
      </c>
      <c r="Q253" s="11">
        <v>909</v>
      </c>
      <c r="R253" s="11">
        <v>6.91</v>
      </c>
      <c r="S253" s="11">
        <v>700</v>
      </c>
      <c r="T253" s="11">
        <v>1364</v>
      </c>
      <c r="U253" s="11">
        <v>1399</v>
      </c>
      <c r="V253" s="11">
        <v>807</v>
      </c>
      <c r="W253" s="11">
        <v>6901372</v>
      </c>
      <c r="X253" s="11">
        <v>27993</v>
      </c>
      <c r="Y253" s="11">
        <v>11.7</v>
      </c>
      <c r="Z253" s="11">
        <v>355</v>
      </c>
      <c r="AA253" s="11">
        <v>1708</v>
      </c>
      <c r="AB253" s="11">
        <v>320</v>
      </c>
      <c r="AC253" s="11">
        <v>1491</v>
      </c>
    </row>
    <row r="254" spans="1:29" ht="15" customHeight="1" x14ac:dyDescent="0.2">
      <c r="A254" s="9" t="s">
        <v>291</v>
      </c>
      <c r="B254" s="11">
        <v>489</v>
      </c>
      <c r="C254" s="11">
        <v>283</v>
      </c>
      <c r="D254" s="11">
        <v>30.5</v>
      </c>
      <c r="E254" s="11">
        <v>394</v>
      </c>
      <c r="F254" s="11">
        <v>17</v>
      </c>
      <c r="G254" s="11">
        <v>4.6500000000000004</v>
      </c>
      <c r="H254" s="11">
        <v>23.1</v>
      </c>
      <c r="I254" s="11">
        <v>246.5</v>
      </c>
      <c r="J254" s="11">
        <v>193</v>
      </c>
      <c r="K254" s="11">
        <v>102393</v>
      </c>
      <c r="L254" s="11">
        <v>4195</v>
      </c>
      <c r="M254" s="11">
        <v>20.399999999999999</v>
      </c>
      <c r="N254" s="11">
        <v>2384</v>
      </c>
      <c r="O254" s="11">
        <v>4769</v>
      </c>
      <c r="P254" s="11">
        <v>11571</v>
      </c>
      <c r="Q254" s="11">
        <v>818</v>
      </c>
      <c r="R254" s="11">
        <v>6.86</v>
      </c>
      <c r="S254" s="11">
        <v>628</v>
      </c>
      <c r="T254" s="11">
        <v>1227</v>
      </c>
      <c r="U254" s="11">
        <v>1257</v>
      </c>
      <c r="V254" s="11">
        <v>612</v>
      </c>
      <c r="W254" s="11">
        <v>6095764</v>
      </c>
      <c r="X254" s="11">
        <v>25580</v>
      </c>
      <c r="Y254" s="11">
        <v>16.600000000000001</v>
      </c>
      <c r="Z254" s="11">
        <v>353</v>
      </c>
      <c r="AA254" s="11">
        <v>1570</v>
      </c>
      <c r="AB254" s="11">
        <v>317</v>
      </c>
      <c r="AC254" s="11">
        <v>1353</v>
      </c>
    </row>
    <row r="255" spans="1:29" ht="15" customHeight="1" x14ac:dyDescent="0.2">
      <c r="A255" s="9" t="s">
        <v>292</v>
      </c>
      <c r="B255" s="11">
        <v>482</v>
      </c>
      <c r="C255" s="11">
        <v>286</v>
      </c>
      <c r="D255" s="11">
        <v>26.9</v>
      </c>
      <c r="E255" s="11">
        <v>394</v>
      </c>
      <c r="F255" s="11">
        <v>16.600000000000001</v>
      </c>
      <c r="G255" s="11">
        <v>5.31</v>
      </c>
      <c r="H255" s="11">
        <v>23.7</v>
      </c>
      <c r="I255" s="11">
        <v>226.5</v>
      </c>
      <c r="J255" s="11">
        <v>177</v>
      </c>
      <c r="K255" s="11">
        <v>91155</v>
      </c>
      <c r="L255" s="11">
        <v>3785</v>
      </c>
      <c r="M255" s="11">
        <v>20.07</v>
      </c>
      <c r="N255" s="11">
        <v>2139</v>
      </c>
      <c r="O255" s="11">
        <v>4277</v>
      </c>
      <c r="P255" s="11">
        <v>10531</v>
      </c>
      <c r="Q255" s="11">
        <v>736</v>
      </c>
      <c r="R255" s="11">
        <v>6.83</v>
      </c>
      <c r="S255" s="11">
        <v>566</v>
      </c>
      <c r="T255" s="11">
        <v>1104</v>
      </c>
      <c r="U255" s="11">
        <v>1132</v>
      </c>
      <c r="V255" s="11">
        <v>441</v>
      </c>
      <c r="W255" s="11">
        <v>5451278</v>
      </c>
      <c r="X255" s="11">
        <v>23028</v>
      </c>
      <c r="Y255" s="11">
        <v>25.5</v>
      </c>
      <c r="Z255" s="11">
        <v>351</v>
      </c>
      <c r="AA255" s="11">
        <v>1439</v>
      </c>
      <c r="AB255" s="11">
        <v>316</v>
      </c>
      <c r="AC255" s="11">
        <v>1213</v>
      </c>
    </row>
    <row r="256" spans="1:29" ht="15" customHeight="1" x14ac:dyDescent="0.2">
      <c r="A256" s="9" t="s">
        <v>293</v>
      </c>
      <c r="B256" s="11">
        <v>476</v>
      </c>
      <c r="C256" s="11">
        <v>284</v>
      </c>
      <c r="D256" s="11">
        <v>23.9</v>
      </c>
      <c r="E256" s="11">
        <v>394</v>
      </c>
      <c r="F256" s="11">
        <v>15</v>
      </c>
      <c r="G256" s="11">
        <v>5.96</v>
      </c>
      <c r="H256" s="11">
        <v>26.3</v>
      </c>
      <c r="I256" s="11">
        <v>200.6</v>
      </c>
      <c r="J256" s="11">
        <v>157.69999999999999</v>
      </c>
      <c r="K256" s="11">
        <v>79500</v>
      </c>
      <c r="L256" s="11">
        <v>3343</v>
      </c>
      <c r="M256" s="11">
        <v>19.91</v>
      </c>
      <c r="N256" s="11">
        <v>1885</v>
      </c>
      <c r="O256" s="11">
        <v>3769</v>
      </c>
      <c r="P256" s="11">
        <v>9157</v>
      </c>
      <c r="Q256" s="11">
        <v>646</v>
      </c>
      <c r="R256" s="11">
        <v>6.76</v>
      </c>
      <c r="S256" s="11">
        <v>496</v>
      </c>
      <c r="T256" s="11">
        <v>968</v>
      </c>
      <c r="U256" s="11">
        <v>991</v>
      </c>
      <c r="V256" s="11">
        <v>311</v>
      </c>
      <c r="W256" s="11">
        <v>4672524</v>
      </c>
      <c r="X256" s="11">
        <v>20615</v>
      </c>
      <c r="Y256" s="11">
        <v>39.5</v>
      </c>
      <c r="Z256" s="11">
        <v>347</v>
      </c>
      <c r="AA256" s="11">
        <v>1312</v>
      </c>
      <c r="AB256" s="11">
        <v>312</v>
      </c>
      <c r="AC256" s="11">
        <v>1074</v>
      </c>
    </row>
    <row r="257" spans="1:29" ht="15" customHeight="1" x14ac:dyDescent="0.2">
      <c r="A257" s="9" t="s">
        <v>294</v>
      </c>
      <c r="B257" s="11">
        <v>472</v>
      </c>
      <c r="C257" s="11">
        <v>283</v>
      </c>
      <c r="D257" s="11">
        <v>22.1</v>
      </c>
      <c r="E257" s="11">
        <v>394</v>
      </c>
      <c r="F257" s="11">
        <v>13.6</v>
      </c>
      <c r="G257" s="11">
        <v>6.41</v>
      </c>
      <c r="H257" s="11">
        <v>29</v>
      </c>
      <c r="I257" s="11">
        <v>183.9</v>
      </c>
      <c r="J257" s="11">
        <v>144.4</v>
      </c>
      <c r="K257" s="11">
        <v>72840</v>
      </c>
      <c r="L257" s="11">
        <v>3081</v>
      </c>
      <c r="M257" s="11">
        <v>19.86</v>
      </c>
      <c r="N257" s="11">
        <v>1729</v>
      </c>
      <c r="O257" s="11">
        <v>3458</v>
      </c>
      <c r="P257" s="11">
        <v>8366</v>
      </c>
      <c r="Q257" s="11">
        <v>592</v>
      </c>
      <c r="R257" s="11">
        <v>6.73</v>
      </c>
      <c r="S257" s="11">
        <v>453</v>
      </c>
      <c r="T257" s="11">
        <v>887</v>
      </c>
      <c r="U257" s="11">
        <v>906</v>
      </c>
      <c r="V257" s="11">
        <v>244</v>
      </c>
      <c r="W257" s="11">
        <v>4242867</v>
      </c>
      <c r="X257" s="11">
        <v>18961</v>
      </c>
      <c r="Y257" s="11">
        <v>54.3</v>
      </c>
      <c r="Z257" s="11">
        <v>346</v>
      </c>
      <c r="AA257" s="11">
        <v>1235</v>
      </c>
      <c r="AB257" s="11">
        <v>311</v>
      </c>
      <c r="AC257" s="11">
        <v>984</v>
      </c>
    </row>
    <row r="258" spans="1:29" ht="15" customHeight="1" x14ac:dyDescent="0.2">
      <c r="A258" s="9" t="s">
        <v>295</v>
      </c>
      <c r="B258" s="11">
        <v>467</v>
      </c>
      <c r="C258" s="11">
        <v>282</v>
      </c>
      <c r="D258" s="11">
        <v>19.600000000000001</v>
      </c>
      <c r="E258" s="11">
        <v>394</v>
      </c>
      <c r="F258" s="11">
        <v>12.2</v>
      </c>
      <c r="G258" s="11">
        <v>7.2</v>
      </c>
      <c r="H258" s="11">
        <v>32.299999999999997</v>
      </c>
      <c r="I258" s="11">
        <v>163.19999999999999</v>
      </c>
      <c r="J258" s="11">
        <v>128</v>
      </c>
      <c r="K258" s="11">
        <v>63683</v>
      </c>
      <c r="L258" s="11">
        <v>2720</v>
      </c>
      <c r="M258" s="11">
        <v>19.739999999999998</v>
      </c>
      <c r="N258" s="11">
        <v>1524</v>
      </c>
      <c r="O258" s="11">
        <v>3048</v>
      </c>
      <c r="P258" s="11">
        <v>7284</v>
      </c>
      <c r="Q258" s="11">
        <v>518</v>
      </c>
      <c r="R258" s="11">
        <v>6.68</v>
      </c>
      <c r="S258" s="11">
        <v>397</v>
      </c>
      <c r="T258" s="11">
        <v>777</v>
      </c>
      <c r="U258" s="11">
        <v>793</v>
      </c>
      <c r="V258" s="11">
        <v>171</v>
      </c>
      <c r="W258" s="11">
        <v>3652088</v>
      </c>
      <c r="X258" s="11">
        <v>16961</v>
      </c>
      <c r="Y258" s="11">
        <v>85.4</v>
      </c>
      <c r="Z258" s="11">
        <v>343</v>
      </c>
      <c r="AA258" s="11">
        <v>1148</v>
      </c>
      <c r="AB258" s="11">
        <v>309</v>
      </c>
      <c r="AC258" s="11">
        <v>874</v>
      </c>
    </row>
    <row r="259" spans="1:29" ht="15" customHeight="1" x14ac:dyDescent="0.2">
      <c r="A259" s="9" t="s">
        <v>296</v>
      </c>
      <c r="B259" s="11">
        <v>463</v>
      </c>
      <c r="C259" s="11">
        <v>280</v>
      </c>
      <c r="D259" s="11">
        <v>17.3</v>
      </c>
      <c r="E259" s="11">
        <v>394</v>
      </c>
      <c r="F259" s="11">
        <v>10.8</v>
      </c>
      <c r="G259" s="11">
        <v>8.11</v>
      </c>
      <c r="H259" s="11">
        <v>36.5</v>
      </c>
      <c r="I259" s="11">
        <v>143.9</v>
      </c>
      <c r="J259" s="11">
        <v>113.1</v>
      </c>
      <c r="K259" s="11">
        <v>55359</v>
      </c>
      <c r="L259" s="11">
        <v>2393</v>
      </c>
      <c r="M259" s="11">
        <v>19.63</v>
      </c>
      <c r="N259" s="11">
        <v>1336</v>
      </c>
      <c r="O259" s="11">
        <v>2671</v>
      </c>
      <c r="P259" s="11">
        <v>6327</v>
      </c>
      <c r="Q259" s="11">
        <v>452</v>
      </c>
      <c r="R259" s="11">
        <v>6.63</v>
      </c>
      <c r="S259" s="11">
        <v>346</v>
      </c>
      <c r="T259" s="11">
        <v>678</v>
      </c>
      <c r="U259" s="11">
        <v>692</v>
      </c>
      <c r="V259" s="11">
        <v>118</v>
      </c>
      <c r="W259" s="11">
        <v>3141870</v>
      </c>
      <c r="X259" s="11">
        <v>15031</v>
      </c>
      <c r="Y259" s="11">
        <v>137</v>
      </c>
      <c r="Z259" s="11">
        <v>341</v>
      </c>
      <c r="AA259" s="11">
        <v>1071</v>
      </c>
      <c r="AB259" s="11">
        <v>307</v>
      </c>
      <c r="AC259" s="11">
        <v>768</v>
      </c>
    </row>
    <row r="260" spans="1:29" ht="15" customHeight="1" x14ac:dyDescent="0.2">
      <c r="A260" s="9" t="s">
        <v>297</v>
      </c>
      <c r="B260" s="11">
        <v>469</v>
      </c>
      <c r="C260" s="11">
        <v>194</v>
      </c>
      <c r="D260" s="11">
        <v>20.6</v>
      </c>
      <c r="E260" s="11">
        <v>394</v>
      </c>
      <c r="F260" s="11">
        <v>12.6</v>
      </c>
      <c r="G260" s="11">
        <v>4.71</v>
      </c>
      <c r="H260" s="11">
        <v>31.3</v>
      </c>
      <c r="I260" s="11">
        <v>134.19999999999999</v>
      </c>
      <c r="J260" s="11">
        <v>105.7</v>
      </c>
      <c r="K260" s="11">
        <v>48699</v>
      </c>
      <c r="L260" s="11">
        <v>2081</v>
      </c>
      <c r="M260" s="11">
        <v>19.05</v>
      </c>
      <c r="N260" s="11">
        <v>1188</v>
      </c>
      <c r="O260" s="11">
        <v>2376</v>
      </c>
      <c r="P260" s="11">
        <v>2510</v>
      </c>
      <c r="Q260" s="11">
        <v>259</v>
      </c>
      <c r="R260" s="11">
        <v>4.32</v>
      </c>
      <c r="S260" s="11">
        <v>202</v>
      </c>
      <c r="T260" s="11">
        <v>388</v>
      </c>
      <c r="U260" s="11">
        <v>405</v>
      </c>
      <c r="V260" s="11">
        <v>145</v>
      </c>
      <c r="W260" s="11">
        <v>1262119</v>
      </c>
      <c r="X260" s="11">
        <v>18478</v>
      </c>
      <c r="Y260" s="11">
        <v>69.599999999999994</v>
      </c>
      <c r="Z260" s="11">
        <v>222</v>
      </c>
      <c r="AA260" s="11">
        <v>791</v>
      </c>
      <c r="AB260" s="11">
        <v>200</v>
      </c>
      <c r="AC260" s="11">
        <v>615</v>
      </c>
    </row>
    <row r="261" spans="1:29" ht="15" customHeight="1" x14ac:dyDescent="0.2">
      <c r="A261" s="9" t="s">
        <v>298</v>
      </c>
      <c r="B261" s="11">
        <v>466</v>
      </c>
      <c r="C261" s="11">
        <v>193</v>
      </c>
      <c r="D261" s="11">
        <v>19.100000000000001</v>
      </c>
      <c r="E261" s="11">
        <v>394</v>
      </c>
      <c r="F261" s="11">
        <v>11.4</v>
      </c>
      <c r="G261" s="11">
        <v>5.0599999999999996</v>
      </c>
      <c r="H261" s="11">
        <v>34.4</v>
      </c>
      <c r="I261" s="11">
        <v>123.2</v>
      </c>
      <c r="J261" s="11">
        <v>96.7</v>
      </c>
      <c r="K261" s="11">
        <v>44537</v>
      </c>
      <c r="L261" s="11">
        <v>1917</v>
      </c>
      <c r="M261" s="11">
        <v>19.02</v>
      </c>
      <c r="N261" s="11">
        <v>1090</v>
      </c>
      <c r="O261" s="11">
        <v>2179</v>
      </c>
      <c r="P261" s="11">
        <v>2281</v>
      </c>
      <c r="Q261" s="11">
        <v>236</v>
      </c>
      <c r="R261" s="11">
        <v>4.29</v>
      </c>
      <c r="S261" s="11">
        <v>184</v>
      </c>
      <c r="T261" s="11">
        <v>354</v>
      </c>
      <c r="U261" s="11">
        <v>369</v>
      </c>
      <c r="V261" s="11">
        <v>114</v>
      </c>
      <c r="W261" s="11">
        <v>1138592</v>
      </c>
      <c r="X261" s="11">
        <v>17030</v>
      </c>
      <c r="Y261" s="11">
        <v>95.5</v>
      </c>
      <c r="Z261" s="11">
        <v>221</v>
      </c>
      <c r="AA261" s="11">
        <v>751</v>
      </c>
      <c r="AB261" s="11">
        <v>199</v>
      </c>
      <c r="AC261" s="11">
        <v>564</v>
      </c>
    </row>
    <row r="262" spans="1:29" ht="15" customHeight="1" x14ac:dyDescent="0.2">
      <c r="A262" s="9" t="s">
        <v>299</v>
      </c>
      <c r="B262" s="11">
        <v>463</v>
      </c>
      <c r="C262" s="11">
        <v>192</v>
      </c>
      <c r="D262" s="11">
        <v>17.7</v>
      </c>
      <c r="E262" s="11">
        <v>394</v>
      </c>
      <c r="F262" s="11">
        <v>10.5</v>
      </c>
      <c r="G262" s="11">
        <v>5.44</v>
      </c>
      <c r="H262" s="11">
        <v>37.299999999999997</v>
      </c>
      <c r="I262" s="11">
        <v>113.5</v>
      </c>
      <c r="J262" s="11">
        <v>89.3</v>
      </c>
      <c r="K262" s="11">
        <v>40957</v>
      </c>
      <c r="L262" s="11">
        <v>1770</v>
      </c>
      <c r="M262" s="11">
        <v>18.97</v>
      </c>
      <c r="N262" s="11">
        <v>1008</v>
      </c>
      <c r="O262" s="11">
        <v>2016</v>
      </c>
      <c r="P262" s="11">
        <v>2085</v>
      </c>
      <c r="Q262" s="11">
        <v>218</v>
      </c>
      <c r="R262" s="11">
        <v>4.29</v>
      </c>
      <c r="S262" s="11">
        <v>169</v>
      </c>
      <c r="T262" s="11">
        <v>327</v>
      </c>
      <c r="U262" s="11">
        <v>338</v>
      </c>
      <c r="V262" s="11">
        <v>90.3</v>
      </c>
      <c r="W262" s="11">
        <v>1033863</v>
      </c>
      <c r="X262" s="11">
        <v>15789</v>
      </c>
      <c r="Y262" s="11">
        <v>128</v>
      </c>
      <c r="Z262" s="11">
        <v>221</v>
      </c>
      <c r="AA262" s="11">
        <v>722</v>
      </c>
      <c r="AB262" s="11">
        <v>199</v>
      </c>
      <c r="AC262" s="11">
        <v>523</v>
      </c>
    </row>
    <row r="263" spans="1:29" ht="15" customHeight="1" x14ac:dyDescent="0.2">
      <c r="A263" s="9" t="s">
        <v>300</v>
      </c>
      <c r="B263" s="11">
        <v>460</v>
      </c>
      <c r="C263" s="11">
        <v>191</v>
      </c>
      <c r="D263" s="11">
        <v>16</v>
      </c>
      <c r="E263" s="11">
        <v>394</v>
      </c>
      <c r="F263" s="11">
        <v>9.9</v>
      </c>
      <c r="G263" s="11">
        <v>5.98</v>
      </c>
      <c r="H263" s="11">
        <v>39.700000000000003</v>
      </c>
      <c r="I263" s="11">
        <v>104.5</v>
      </c>
      <c r="J263" s="11">
        <v>81.8</v>
      </c>
      <c r="K263" s="11">
        <v>37045</v>
      </c>
      <c r="L263" s="11">
        <v>1611</v>
      </c>
      <c r="M263" s="11">
        <v>18.82</v>
      </c>
      <c r="N263" s="11">
        <v>918</v>
      </c>
      <c r="O263" s="11">
        <v>1835</v>
      </c>
      <c r="P263" s="11">
        <v>1869</v>
      </c>
      <c r="Q263" s="11">
        <v>195</v>
      </c>
      <c r="R263" s="11">
        <v>4.24</v>
      </c>
      <c r="S263" s="11">
        <v>152</v>
      </c>
      <c r="T263" s="11">
        <v>293</v>
      </c>
      <c r="U263" s="11">
        <v>303</v>
      </c>
      <c r="V263" s="11">
        <v>69.099999999999994</v>
      </c>
      <c r="W263" s="11">
        <v>921078</v>
      </c>
      <c r="X263" s="11">
        <v>14548</v>
      </c>
      <c r="Y263" s="11">
        <v>180</v>
      </c>
      <c r="Z263" s="11">
        <v>218</v>
      </c>
      <c r="AA263" s="11">
        <v>689</v>
      </c>
      <c r="AB263" s="11">
        <v>196</v>
      </c>
      <c r="AC263" s="11">
        <v>476</v>
      </c>
    </row>
    <row r="264" spans="1:29" ht="15" customHeight="1" x14ac:dyDescent="0.2">
      <c r="A264" s="9" t="s">
        <v>301</v>
      </c>
      <c r="B264" s="11">
        <v>457</v>
      </c>
      <c r="C264" s="11">
        <v>190</v>
      </c>
      <c r="D264" s="11">
        <v>14.5</v>
      </c>
      <c r="E264" s="11">
        <v>394</v>
      </c>
      <c r="F264" s="11">
        <v>9</v>
      </c>
      <c r="G264" s="11">
        <v>6.57</v>
      </c>
      <c r="H264" s="11">
        <v>43.7</v>
      </c>
      <c r="I264" s="11">
        <v>94.84</v>
      </c>
      <c r="J264" s="11">
        <v>74.400000000000006</v>
      </c>
      <c r="K264" s="11">
        <v>33299</v>
      </c>
      <c r="L264" s="11">
        <v>1457</v>
      </c>
      <c r="M264" s="11">
        <v>18.75</v>
      </c>
      <c r="N264" s="11">
        <v>828</v>
      </c>
      <c r="O264" s="11">
        <v>1655</v>
      </c>
      <c r="P264" s="11">
        <v>1669</v>
      </c>
      <c r="Q264" s="11">
        <v>175</v>
      </c>
      <c r="R264" s="11">
        <v>4.1900000000000004</v>
      </c>
      <c r="S264" s="11">
        <v>136</v>
      </c>
      <c r="T264" s="11">
        <v>263</v>
      </c>
      <c r="U264" s="11">
        <v>272</v>
      </c>
      <c r="V264" s="11">
        <v>51.6</v>
      </c>
      <c r="W264" s="11">
        <v>816349</v>
      </c>
      <c r="X264" s="11">
        <v>13238</v>
      </c>
      <c r="Y264" s="11">
        <v>261</v>
      </c>
      <c r="Z264" s="11">
        <v>215</v>
      </c>
      <c r="AA264" s="11">
        <v>657</v>
      </c>
      <c r="AB264" s="11">
        <v>194</v>
      </c>
      <c r="AC264" s="11">
        <v>428</v>
      </c>
    </row>
    <row r="265" spans="1:29" ht="15" customHeight="1" x14ac:dyDescent="0.2">
      <c r="A265" s="9" t="s">
        <v>302</v>
      </c>
      <c r="B265" s="11">
        <v>459</v>
      </c>
      <c r="C265" s="11">
        <v>154</v>
      </c>
      <c r="D265" s="11">
        <v>15.4</v>
      </c>
      <c r="E265" s="11">
        <v>394</v>
      </c>
      <c r="F265" s="11">
        <v>9.1</v>
      </c>
      <c r="G265" s="11">
        <v>5.01</v>
      </c>
      <c r="H265" s="11">
        <v>43.1</v>
      </c>
      <c r="I265" s="11">
        <v>87.1</v>
      </c>
      <c r="J265" s="11">
        <v>68.5</v>
      </c>
      <c r="K265" s="11">
        <v>29636</v>
      </c>
      <c r="L265" s="11">
        <v>1291</v>
      </c>
      <c r="M265" s="11">
        <v>18.420000000000002</v>
      </c>
      <c r="N265" s="11">
        <v>743</v>
      </c>
      <c r="O265" s="11">
        <v>1486</v>
      </c>
      <c r="P265" s="11">
        <v>937</v>
      </c>
      <c r="Q265" s="11">
        <v>122</v>
      </c>
      <c r="R265" s="11">
        <v>3.28</v>
      </c>
      <c r="S265" s="11">
        <v>95.9</v>
      </c>
      <c r="T265" s="11">
        <v>183</v>
      </c>
      <c r="U265" s="11">
        <v>192</v>
      </c>
      <c r="V265" s="11">
        <v>50.8</v>
      </c>
      <c r="W265" s="11">
        <v>459196</v>
      </c>
      <c r="X265" s="11">
        <v>14203</v>
      </c>
      <c r="Y265" s="11">
        <v>212</v>
      </c>
      <c r="Z265" s="11">
        <v>168</v>
      </c>
      <c r="AA265" s="11">
        <v>533</v>
      </c>
      <c r="AB265" s="11">
        <v>152</v>
      </c>
      <c r="AC265" s="11">
        <v>359</v>
      </c>
    </row>
    <row r="266" spans="1:29" ht="15" customHeight="1" x14ac:dyDescent="0.2">
      <c r="A266" s="9" t="s">
        <v>303</v>
      </c>
      <c r="B266" s="11">
        <v>455</v>
      </c>
      <c r="C266" s="11">
        <v>153</v>
      </c>
      <c r="D266" s="11">
        <v>13.3</v>
      </c>
      <c r="E266" s="11">
        <v>394</v>
      </c>
      <c r="F266" s="11">
        <v>8</v>
      </c>
      <c r="G266" s="11">
        <v>5.73</v>
      </c>
      <c r="H266" s="11">
        <v>49.2</v>
      </c>
      <c r="I266" s="11">
        <v>76.13</v>
      </c>
      <c r="J266" s="11">
        <v>59.5</v>
      </c>
      <c r="K266" s="11">
        <v>25473</v>
      </c>
      <c r="L266" s="11">
        <v>1121</v>
      </c>
      <c r="M266" s="11">
        <v>18.309999999999999</v>
      </c>
      <c r="N266" s="11">
        <v>642</v>
      </c>
      <c r="O266" s="11">
        <v>1285</v>
      </c>
      <c r="P266" s="11">
        <v>795</v>
      </c>
      <c r="Q266" s="11">
        <v>104</v>
      </c>
      <c r="R266" s="11">
        <v>3.23</v>
      </c>
      <c r="S266" s="11">
        <v>81.5</v>
      </c>
      <c r="T266" s="11">
        <v>156</v>
      </c>
      <c r="U266" s="11">
        <v>163</v>
      </c>
      <c r="V266" s="11">
        <v>33.700000000000003</v>
      </c>
      <c r="W266" s="11">
        <v>386692</v>
      </c>
      <c r="X266" s="11">
        <v>12480</v>
      </c>
      <c r="Y266" s="11">
        <v>362</v>
      </c>
      <c r="Z266" s="11">
        <v>166</v>
      </c>
      <c r="AA266" s="11">
        <v>504</v>
      </c>
      <c r="AB266" s="11">
        <v>149</v>
      </c>
      <c r="AC266" s="11">
        <v>310</v>
      </c>
    </row>
    <row r="267" spans="1:29" ht="15" customHeight="1" x14ac:dyDescent="0.2">
      <c r="A267" s="9" t="s">
        <v>304</v>
      </c>
      <c r="B267" s="11">
        <v>450</v>
      </c>
      <c r="C267" s="11">
        <v>152</v>
      </c>
      <c r="D267" s="11">
        <v>10.8</v>
      </c>
      <c r="E267" s="11">
        <v>394</v>
      </c>
      <c r="F267" s="11">
        <v>7.6</v>
      </c>
      <c r="G267" s="11">
        <v>7.06</v>
      </c>
      <c r="H267" s="11">
        <v>51.7</v>
      </c>
      <c r="I267" s="11">
        <v>66.45</v>
      </c>
      <c r="J267" s="11">
        <v>52.1</v>
      </c>
      <c r="K267" s="11">
        <v>21228</v>
      </c>
      <c r="L267" s="11">
        <v>944</v>
      </c>
      <c r="M267" s="11">
        <v>17.88</v>
      </c>
      <c r="N267" s="11">
        <v>545</v>
      </c>
      <c r="O267" s="11">
        <v>1090</v>
      </c>
      <c r="P267" s="11">
        <v>637</v>
      </c>
      <c r="Q267" s="11">
        <v>84</v>
      </c>
      <c r="R267" s="11">
        <v>3.1</v>
      </c>
      <c r="S267" s="11">
        <v>66</v>
      </c>
      <c r="T267" s="11">
        <v>126</v>
      </c>
      <c r="U267" s="11">
        <v>132</v>
      </c>
      <c r="V267" s="11">
        <v>21.2</v>
      </c>
      <c r="W267" s="11">
        <v>306131</v>
      </c>
      <c r="X267" s="11">
        <v>10963</v>
      </c>
      <c r="Y267" s="11">
        <v>637</v>
      </c>
      <c r="Z267" s="11">
        <v>159</v>
      </c>
      <c r="AA267" s="11">
        <v>472</v>
      </c>
      <c r="AB267" s="11">
        <v>143</v>
      </c>
      <c r="AC267" s="11">
        <v>262</v>
      </c>
    </row>
    <row r="268" spans="1:29" ht="15" customHeight="1" x14ac:dyDescent="0.2">
      <c r="A268" s="9" t="s">
        <v>305</v>
      </c>
      <c r="B268" s="11">
        <v>431</v>
      </c>
      <c r="C268" s="11">
        <v>265</v>
      </c>
      <c r="D268" s="11">
        <v>25</v>
      </c>
      <c r="E268" s="11">
        <v>346</v>
      </c>
      <c r="F268" s="11">
        <v>14.9</v>
      </c>
      <c r="G268" s="11">
        <v>5.29</v>
      </c>
      <c r="H268" s="11">
        <v>23.3</v>
      </c>
      <c r="I268" s="11">
        <v>189.7</v>
      </c>
      <c r="J268" s="11">
        <v>148.80000000000001</v>
      </c>
      <c r="K268" s="11">
        <v>62018</v>
      </c>
      <c r="L268" s="11">
        <v>2868</v>
      </c>
      <c r="M268" s="11">
        <v>18.03</v>
      </c>
      <c r="N268" s="11">
        <v>1622</v>
      </c>
      <c r="O268" s="11">
        <v>3245</v>
      </c>
      <c r="P268" s="11">
        <v>7742</v>
      </c>
      <c r="Q268" s="11">
        <v>585</v>
      </c>
      <c r="R268" s="11">
        <v>6.38</v>
      </c>
      <c r="S268" s="11">
        <v>450</v>
      </c>
      <c r="T268" s="11">
        <v>878</v>
      </c>
      <c r="U268" s="11">
        <v>900</v>
      </c>
      <c r="V268" s="11">
        <v>322</v>
      </c>
      <c r="W268" s="11">
        <v>3195577</v>
      </c>
      <c r="X268" s="11">
        <v>23787</v>
      </c>
      <c r="Y268" s="11">
        <v>21.9</v>
      </c>
      <c r="Z268" s="11">
        <v>328</v>
      </c>
      <c r="AA268" s="11">
        <v>1375</v>
      </c>
      <c r="AB268" s="11">
        <v>295</v>
      </c>
      <c r="AC268" s="11">
        <v>1169</v>
      </c>
    </row>
    <row r="269" spans="1:29" ht="15" customHeight="1" x14ac:dyDescent="0.2">
      <c r="A269" s="9" t="s">
        <v>306</v>
      </c>
      <c r="B269" s="11">
        <v>425</v>
      </c>
      <c r="C269" s="11">
        <v>263</v>
      </c>
      <c r="D269" s="11">
        <v>22.2</v>
      </c>
      <c r="E269" s="11">
        <v>346</v>
      </c>
      <c r="F269" s="11">
        <v>13.3</v>
      </c>
      <c r="G269" s="11">
        <v>5.92</v>
      </c>
      <c r="H269" s="11">
        <v>26</v>
      </c>
      <c r="I269" s="11">
        <v>169</v>
      </c>
      <c r="J269" s="11">
        <v>132.4</v>
      </c>
      <c r="K269" s="11">
        <v>54110</v>
      </c>
      <c r="L269" s="11">
        <v>2540</v>
      </c>
      <c r="M269" s="11">
        <v>17.91</v>
      </c>
      <c r="N269" s="11">
        <v>1434</v>
      </c>
      <c r="O269" s="11">
        <v>2868</v>
      </c>
      <c r="P269" s="11">
        <v>6785</v>
      </c>
      <c r="Q269" s="11">
        <v>515</v>
      </c>
      <c r="R269" s="11">
        <v>6.32</v>
      </c>
      <c r="S269" s="11">
        <v>394</v>
      </c>
      <c r="T269" s="11">
        <v>772</v>
      </c>
      <c r="U269" s="11">
        <v>788</v>
      </c>
      <c r="V269" s="11">
        <v>227</v>
      </c>
      <c r="W269" s="11">
        <v>2739066</v>
      </c>
      <c r="X269" s="11">
        <v>21305</v>
      </c>
      <c r="Y269" s="11">
        <v>34.299999999999997</v>
      </c>
      <c r="Z269" s="11">
        <v>325</v>
      </c>
      <c r="AA269" s="11">
        <v>1256</v>
      </c>
      <c r="AB269" s="11">
        <v>293</v>
      </c>
      <c r="AC269" s="11">
        <v>1039</v>
      </c>
    </row>
    <row r="270" spans="1:29" ht="15" customHeight="1" x14ac:dyDescent="0.2">
      <c r="A270" s="9" t="s">
        <v>307</v>
      </c>
      <c r="B270" s="11">
        <v>420</v>
      </c>
      <c r="C270" s="11">
        <v>261</v>
      </c>
      <c r="D270" s="11">
        <v>19.3</v>
      </c>
      <c r="E270" s="11">
        <v>346</v>
      </c>
      <c r="F270" s="11">
        <v>11.6</v>
      </c>
      <c r="G270" s="11">
        <v>6.77</v>
      </c>
      <c r="H270" s="11">
        <v>29.9</v>
      </c>
      <c r="I270" s="11">
        <v>145.80000000000001</v>
      </c>
      <c r="J270" s="11">
        <v>114.6</v>
      </c>
      <c r="K270" s="11">
        <v>46202</v>
      </c>
      <c r="L270" s="11">
        <v>2196</v>
      </c>
      <c r="M270" s="11">
        <v>17.78</v>
      </c>
      <c r="N270" s="11">
        <v>1229</v>
      </c>
      <c r="O270" s="11">
        <v>2458</v>
      </c>
      <c r="P270" s="11">
        <v>5744</v>
      </c>
      <c r="Q270" s="11">
        <v>441</v>
      </c>
      <c r="R270" s="11">
        <v>6.27</v>
      </c>
      <c r="S270" s="11">
        <v>337</v>
      </c>
      <c r="T270" s="11">
        <v>661</v>
      </c>
      <c r="U270" s="11">
        <v>674</v>
      </c>
      <c r="V270" s="11">
        <v>149</v>
      </c>
      <c r="W270" s="11">
        <v>2306723</v>
      </c>
      <c r="X270" s="11">
        <v>18478</v>
      </c>
      <c r="Y270" s="11">
        <v>58.7</v>
      </c>
      <c r="Z270" s="11">
        <v>322</v>
      </c>
      <c r="AA270" s="11">
        <v>1130</v>
      </c>
      <c r="AB270" s="11">
        <v>290</v>
      </c>
      <c r="AC270" s="11">
        <v>894</v>
      </c>
    </row>
    <row r="271" spans="1:29" ht="15" customHeight="1" x14ac:dyDescent="0.2">
      <c r="A271" s="9" t="s">
        <v>308</v>
      </c>
      <c r="B271" s="11">
        <v>415</v>
      </c>
      <c r="C271" s="11">
        <v>260</v>
      </c>
      <c r="D271" s="11">
        <v>16.899999999999999</v>
      </c>
      <c r="E271" s="11">
        <v>346</v>
      </c>
      <c r="F271" s="11">
        <v>10</v>
      </c>
      <c r="G271" s="11">
        <v>7.7</v>
      </c>
      <c r="H271" s="11">
        <v>34.5</v>
      </c>
      <c r="I271" s="11">
        <v>127.1</v>
      </c>
      <c r="J271" s="11">
        <v>99.7</v>
      </c>
      <c r="K271" s="11">
        <v>39708</v>
      </c>
      <c r="L271" s="11">
        <v>1917</v>
      </c>
      <c r="M271" s="11">
        <v>17.68</v>
      </c>
      <c r="N271" s="11">
        <v>1065</v>
      </c>
      <c r="O271" s="11">
        <v>2130</v>
      </c>
      <c r="P271" s="11">
        <v>4953</v>
      </c>
      <c r="Q271" s="11">
        <v>380</v>
      </c>
      <c r="R271" s="11">
        <v>6.25</v>
      </c>
      <c r="S271" s="11">
        <v>291</v>
      </c>
      <c r="T271" s="11">
        <v>570</v>
      </c>
      <c r="U271" s="11">
        <v>582</v>
      </c>
      <c r="V271" s="11">
        <v>99.5</v>
      </c>
      <c r="W271" s="11">
        <v>1960312</v>
      </c>
      <c r="X271" s="11">
        <v>16203</v>
      </c>
      <c r="Y271" s="11">
        <v>98.7</v>
      </c>
      <c r="Z271" s="11">
        <v>321</v>
      </c>
      <c r="AA271" s="11">
        <v>1044</v>
      </c>
      <c r="AB271" s="11">
        <v>289</v>
      </c>
      <c r="AC271" s="11">
        <v>781</v>
      </c>
    </row>
    <row r="272" spans="1:29" ht="15" customHeight="1" x14ac:dyDescent="0.2">
      <c r="A272" s="9" t="s">
        <v>309</v>
      </c>
      <c r="B272" s="11">
        <v>417</v>
      </c>
      <c r="C272" s="11">
        <v>181</v>
      </c>
      <c r="D272" s="11">
        <v>18.2</v>
      </c>
      <c r="E272" s="11">
        <v>346</v>
      </c>
      <c r="F272" s="11">
        <v>10.9</v>
      </c>
      <c r="G272" s="11">
        <v>4.9800000000000004</v>
      </c>
      <c r="H272" s="11">
        <v>31.7</v>
      </c>
      <c r="I272" s="11">
        <v>108.4</v>
      </c>
      <c r="J272" s="11">
        <v>84.8</v>
      </c>
      <c r="K272" s="11">
        <v>31550</v>
      </c>
      <c r="L272" s="11">
        <v>1511</v>
      </c>
      <c r="M272" s="11">
        <v>17.07</v>
      </c>
      <c r="N272" s="11">
        <v>860</v>
      </c>
      <c r="O272" s="11">
        <v>1721</v>
      </c>
      <c r="P272" s="11">
        <v>1794</v>
      </c>
      <c r="Q272" s="11">
        <v>198</v>
      </c>
      <c r="R272" s="11">
        <v>4.0599999999999996</v>
      </c>
      <c r="S272" s="11">
        <v>155</v>
      </c>
      <c r="T272" s="11">
        <v>297</v>
      </c>
      <c r="U272" s="11">
        <v>310</v>
      </c>
      <c r="V272" s="11">
        <v>92.4</v>
      </c>
      <c r="W272" s="11">
        <v>714305</v>
      </c>
      <c r="X272" s="11">
        <v>18271</v>
      </c>
      <c r="Y272" s="11">
        <v>71.5</v>
      </c>
      <c r="Z272" s="11">
        <v>209</v>
      </c>
      <c r="AA272" s="11">
        <v>738</v>
      </c>
      <c r="AB272" s="11">
        <v>188</v>
      </c>
      <c r="AC272" s="11">
        <v>573</v>
      </c>
    </row>
    <row r="273" spans="1:29" ht="15" customHeight="1" x14ac:dyDescent="0.2">
      <c r="A273" s="9" t="s">
        <v>310</v>
      </c>
      <c r="B273" s="11">
        <v>413</v>
      </c>
      <c r="C273" s="11">
        <v>180</v>
      </c>
      <c r="D273" s="11">
        <v>16</v>
      </c>
      <c r="E273" s="11">
        <v>346</v>
      </c>
      <c r="F273" s="11">
        <v>9.65</v>
      </c>
      <c r="G273" s="11">
        <v>5.61</v>
      </c>
      <c r="H273" s="11">
        <v>35.9</v>
      </c>
      <c r="I273" s="11">
        <v>94.8</v>
      </c>
      <c r="J273" s="11">
        <v>74.400000000000006</v>
      </c>
      <c r="K273" s="11">
        <v>27430</v>
      </c>
      <c r="L273" s="11">
        <v>1327</v>
      </c>
      <c r="M273" s="11">
        <v>16.97</v>
      </c>
      <c r="N273" s="11">
        <v>754</v>
      </c>
      <c r="O273" s="11">
        <v>1508</v>
      </c>
      <c r="P273" s="11">
        <v>1548</v>
      </c>
      <c r="Q273" s="11">
        <v>172</v>
      </c>
      <c r="R273" s="11">
        <v>4.04</v>
      </c>
      <c r="S273" s="11">
        <v>134</v>
      </c>
      <c r="T273" s="11">
        <v>258</v>
      </c>
      <c r="U273" s="11">
        <v>267</v>
      </c>
      <c r="V273" s="11">
        <v>63.3</v>
      </c>
      <c r="W273" s="11">
        <v>609576</v>
      </c>
      <c r="X273" s="11">
        <v>16134</v>
      </c>
      <c r="Y273" s="11">
        <v>116</v>
      </c>
      <c r="Z273" s="11">
        <v>208</v>
      </c>
      <c r="AA273" s="11">
        <v>686</v>
      </c>
      <c r="AB273" s="11">
        <v>187</v>
      </c>
      <c r="AC273" s="11">
        <v>502</v>
      </c>
    </row>
    <row r="274" spans="1:29" ht="15" customHeight="1" x14ac:dyDescent="0.2">
      <c r="A274" s="9" t="s">
        <v>311</v>
      </c>
      <c r="B274" s="11">
        <v>410</v>
      </c>
      <c r="C274" s="11">
        <v>179</v>
      </c>
      <c r="D274" s="11">
        <v>14.4</v>
      </c>
      <c r="E274" s="11">
        <v>346</v>
      </c>
      <c r="F274" s="11">
        <v>8.76</v>
      </c>
      <c r="G274" s="11">
        <v>6.23</v>
      </c>
      <c r="H274" s="11">
        <v>39.5</v>
      </c>
      <c r="I274" s="11">
        <v>85.8</v>
      </c>
      <c r="J274" s="11">
        <v>67</v>
      </c>
      <c r="K274" s="11">
        <v>24391</v>
      </c>
      <c r="L274" s="11">
        <v>1191</v>
      </c>
      <c r="M274" s="11">
        <v>16.89</v>
      </c>
      <c r="N274" s="11">
        <v>674</v>
      </c>
      <c r="O274" s="11">
        <v>1349</v>
      </c>
      <c r="P274" s="11">
        <v>1365</v>
      </c>
      <c r="Q274" s="11">
        <v>153</v>
      </c>
      <c r="R274" s="11">
        <v>3.99</v>
      </c>
      <c r="S274" s="11">
        <v>119</v>
      </c>
      <c r="T274" s="11">
        <v>230</v>
      </c>
      <c r="U274" s="11">
        <v>238</v>
      </c>
      <c r="V274" s="11">
        <v>46.2</v>
      </c>
      <c r="W274" s="11">
        <v>534386</v>
      </c>
      <c r="X274" s="11">
        <v>14617</v>
      </c>
      <c r="Y274" s="11">
        <v>174</v>
      </c>
      <c r="Z274" s="11">
        <v>205</v>
      </c>
      <c r="AA274" s="11">
        <v>648</v>
      </c>
      <c r="AB274" s="11">
        <v>184</v>
      </c>
      <c r="AC274" s="11">
        <v>449</v>
      </c>
    </row>
    <row r="275" spans="1:29" ht="15" customHeight="1" x14ac:dyDescent="0.2">
      <c r="A275" s="9" t="s">
        <v>312</v>
      </c>
      <c r="B275" s="11">
        <v>407</v>
      </c>
      <c r="C275" s="11">
        <v>178</v>
      </c>
      <c r="D275" s="11">
        <v>12.8</v>
      </c>
      <c r="E275" s="11">
        <v>346</v>
      </c>
      <c r="F275" s="11">
        <v>7.75</v>
      </c>
      <c r="G275" s="11">
        <v>6.93</v>
      </c>
      <c r="H275" s="11">
        <v>44.7</v>
      </c>
      <c r="I275" s="11">
        <v>76.099999999999994</v>
      </c>
      <c r="J275" s="11">
        <v>59.5</v>
      </c>
      <c r="K275" s="11">
        <v>21561</v>
      </c>
      <c r="L275" s="11">
        <v>1060</v>
      </c>
      <c r="M275" s="11">
        <v>16.84</v>
      </c>
      <c r="N275" s="11">
        <v>597</v>
      </c>
      <c r="O275" s="11">
        <v>1195</v>
      </c>
      <c r="P275" s="11">
        <v>1203</v>
      </c>
      <c r="Q275" s="11">
        <v>135</v>
      </c>
      <c r="R275" s="11">
        <v>3.99</v>
      </c>
      <c r="S275" s="11">
        <v>104</v>
      </c>
      <c r="T275" s="11">
        <v>203</v>
      </c>
      <c r="U275" s="11">
        <v>208</v>
      </c>
      <c r="V275" s="11">
        <v>32.9</v>
      </c>
      <c r="W275" s="11">
        <v>464567</v>
      </c>
      <c r="X275" s="11">
        <v>13031</v>
      </c>
      <c r="Y275" s="11">
        <v>271</v>
      </c>
      <c r="Z275" s="11">
        <v>205</v>
      </c>
      <c r="AA275" s="11">
        <v>619</v>
      </c>
      <c r="AB275" s="11">
        <v>184</v>
      </c>
      <c r="AC275" s="11">
        <v>401</v>
      </c>
    </row>
    <row r="276" spans="1:29" ht="15" customHeight="1" x14ac:dyDescent="0.2">
      <c r="A276" s="9" t="s">
        <v>313</v>
      </c>
      <c r="B276" s="11">
        <v>403</v>
      </c>
      <c r="C276" s="11">
        <v>177</v>
      </c>
      <c r="D276" s="11">
        <v>10.9</v>
      </c>
      <c r="E276" s="11">
        <v>346</v>
      </c>
      <c r="F276" s="11">
        <v>7.49</v>
      </c>
      <c r="G276" s="11">
        <v>8.1199999999999992</v>
      </c>
      <c r="H276" s="11">
        <v>46.2</v>
      </c>
      <c r="I276" s="11">
        <v>68.400000000000006</v>
      </c>
      <c r="J276" s="11">
        <v>53.6</v>
      </c>
      <c r="K276" s="11">
        <v>18647</v>
      </c>
      <c r="L276" s="11">
        <v>926</v>
      </c>
      <c r="M276" s="11">
        <v>16.54</v>
      </c>
      <c r="N276" s="11">
        <v>524</v>
      </c>
      <c r="O276" s="11">
        <v>1049</v>
      </c>
      <c r="P276" s="11">
        <v>1020</v>
      </c>
      <c r="Q276" s="11">
        <v>115</v>
      </c>
      <c r="R276" s="11">
        <v>3.86</v>
      </c>
      <c r="S276" s="11">
        <v>88.5</v>
      </c>
      <c r="T276" s="11">
        <v>172.1</v>
      </c>
      <c r="U276" s="11">
        <v>177</v>
      </c>
      <c r="V276" s="11">
        <v>22.5</v>
      </c>
      <c r="W276" s="11">
        <v>392062</v>
      </c>
      <c r="X276" s="11">
        <v>11721</v>
      </c>
      <c r="Y276" s="11">
        <v>438</v>
      </c>
      <c r="Z276" s="11">
        <v>198</v>
      </c>
      <c r="AA276" s="11">
        <v>586</v>
      </c>
      <c r="AB276" s="11">
        <v>179</v>
      </c>
      <c r="AC276" s="11">
        <v>349</v>
      </c>
    </row>
    <row r="277" spans="1:29" ht="15" customHeight="1" x14ac:dyDescent="0.2">
      <c r="A277" s="9" t="s">
        <v>314</v>
      </c>
      <c r="B277" s="11">
        <v>403</v>
      </c>
      <c r="C277" s="11">
        <v>140</v>
      </c>
      <c r="D277" s="11">
        <v>11.2</v>
      </c>
      <c r="E277" s="11">
        <v>346</v>
      </c>
      <c r="F277" s="11">
        <v>6.99</v>
      </c>
      <c r="G277" s="11">
        <v>6.28</v>
      </c>
      <c r="H277" s="11">
        <v>49.5</v>
      </c>
      <c r="I277" s="11">
        <v>58.8</v>
      </c>
      <c r="J277" s="11">
        <v>46.1</v>
      </c>
      <c r="K277" s="11">
        <v>15609</v>
      </c>
      <c r="L277" s="11">
        <v>773</v>
      </c>
      <c r="M277" s="11">
        <v>16.28</v>
      </c>
      <c r="N277" s="11">
        <v>442</v>
      </c>
      <c r="O277" s="11">
        <v>885</v>
      </c>
      <c r="P277" s="11">
        <v>516</v>
      </c>
      <c r="Q277" s="11">
        <v>73.599999999999994</v>
      </c>
      <c r="R277" s="11">
        <v>2.97</v>
      </c>
      <c r="S277" s="11">
        <v>57.4</v>
      </c>
      <c r="T277" s="11">
        <v>110.4</v>
      </c>
      <c r="U277" s="11">
        <v>115</v>
      </c>
      <c r="V277" s="11">
        <v>19.100000000000001</v>
      </c>
      <c r="W277" s="11">
        <v>198448</v>
      </c>
      <c r="X277" s="11">
        <v>11997</v>
      </c>
      <c r="Y277" s="11">
        <v>421</v>
      </c>
      <c r="Z277" s="11">
        <v>153</v>
      </c>
      <c r="AA277" s="11">
        <v>458</v>
      </c>
      <c r="AB277" s="11">
        <v>137</v>
      </c>
      <c r="AC277" s="11">
        <v>275</v>
      </c>
    </row>
    <row r="278" spans="1:29" ht="15" customHeight="1" x14ac:dyDescent="0.2">
      <c r="A278" s="9" t="s">
        <v>315</v>
      </c>
      <c r="B278" s="11">
        <v>399</v>
      </c>
      <c r="C278" s="11">
        <v>140</v>
      </c>
      <c r="D278" s="11">
        <v>8.76</v>
      </c>
      <c r="E278" s="11">
        <v>346</v>
      </c>
      <c r="F278" s="11">
        <v>6.35</v>
      </c>
      <c r="G278" s="11">
        <v>7.97</v>
      </c>
      <c r="H278" s="11">
        <v>54.5</v>
      </c>
      <c r="I278" s="11">
        <v>49.5</v>
      </c>
      <c r="J278" s="11">
        <v>38.700000000000003</v>
      </c>
      <c r="K278" s="11">
        <v>12529</v>
      </c>
      <c r="L278" s="11">
        <v>629</v>
      </c>
      <c r="M278" s="11">
        <v>15.9</v>
      </c>
      <c r="N278" s="11">
        <v>362</v>
      </c>
      <c r="O278" s="11">
        <v>724</v>
      </c>
      <c r="P278" s="11">
        <v>399</v>
      </c>
      <c r="Q278" s="11">
        <v>57.2</v>
      </c>
      <c r="R278" s="11">
        <v>2.84</v>
      </c>
      <c r="S278" s="11">
        <v>44.9</v>
      </c>
      <c r="T278" s="11">
        <v>85.79</v>
      </c>
      <c r="U278" s="11">
        <v>89.8</v>
      </c>
      <c r="V278" s="11">
        <v>10.8</v>
      </c>
      <c r="W278" s="11">
        <v>151723</v>
      </c>
      <c r="X278" s="11">
        <v>10135</v>
      </c>
      <c r="Y278" s="11">
        <v>860</v>
      </c>
      <c r="Z278" s="11">
        <v>146</v>
      </c>
      <c r="AA278" s="11">
        <v>424</v>
      </c>
      <c r="AB278" s="11">
        <v>132</v>
      </c>
      <c r="AC278" s="11">
        <v>222</v>
      </c>
    </row>
    <row r="279" spans="1:29" ht="15" customHeight="1" x14ac:dyDescent="0.2">
      <c r="A279" s="9" t="s">
        <v>316</v>
      </c>
      <c r="B279" s="11">
        <v>580</v>
      </c>
      <c r="C279" s="11">
        <v>471</v>
      </c>
      <c r="D279" s="11">
        <v>130</v>
      </c>
      <c r="E279" s="11">
        <v>286</v>
      </c>
      <c r="F279" s="11">
        <v>95</v>
      </c>
      <c r="G279" s="11">
        <v>1.81</v>
      </c>
      <c r="H279" s="11">
        <v>3.01</v>
      </c>
      <c r="I279" s="11">
        <v>1529</v>
      </c>
      <c r="J279" s="11">
        <v>1202</v>
      </c>
      <c r="K279" s="11">
        <v>665970</v>
      </c>
      <c r="L279" s="11">
        <v>22942</v>
      </c>
      <c r="M279" s="11">
        <v>20.85</v>
      </c>
      <c r="N279" s="11">
        <v>15027</v>
      </c>
      <c r="O279" s="11">
        <v>30054</v>
      </c>
      <c r="P279" s="11">
        <v>229344</v>
      </c>
      <c r="Q279" s="11">
        <v>9734</v>
      </c>
      <c r="R279" s="11">
        <v>12.24</v>
      </c>
      <c r="S279" s="11">
        <v>7595</v>
      </c>
      <c r="T279" s="11">
        <v>14601</v>
      </c>
      <c r="U279" s="11">
        <v>15191</v>
      </c>
      <c r="V279" s="11">
        <v>77419</v>
      </c>
      <c r="W279" s="11">
        <v>116276030</v>
      </c>
      <c r="X279" s="11">
        <v>130311</v>
      </c>
      <c r="Y279" s="11">
        <v>0.03</v>
      </c>
      <c r="Z279" s="11">
        <v>629</v>
      </c>
      <c r="AA279" s="11">
        <v>13593</v>
      </c>
      <c r="AB279" s="11">
        <v>566</v>
      </c>
      <c r="AC279" s="11">
        <v>12302</v>
      </c>
    </row>
    <row r="280" spans="1:29" ht="15" customHeight="1" x14ac:dyDescent="0.2">
      <c r="A280" s="9" t="s">
        <v>317</v>
      </c>
      <c r="B280" s="11">
        <v>569</v>
      </c>
      <c r="C280" s="11">
        <v>454</v>
      </c>
      <c r="D280" s="11">
        <v>124.7</v>
      </c>
      <c r="E280" s="11">
        <v>286</v>
      </c>
      <c r="F280" s="11">
        <v>78</v>
      </c>
      <c r="G280" s="11">
        <v>1.82</v>
      </c>
      <c r="H280" s="11">
        <v>3.66</v>
      </c>
      <c r="I280" s="11">
        <v>1387</v>
      </c>
      <c r="J280" s="11">
        <v>1086</v>
      </c>
      <c r="K280" s="11">
        <v>595211</v>
      </c>
      <c r="L280" s="11">
        <v>20975</v>
      </c>
      <c r="M280" s="11">
        <v>20.75</v>
      </c>
      <c r="N280" s="11">
        <v>13601</v>
      </c>
      <c r="O280" s="11">
        <v>27203</v>
      </c>
      <c r="P280" s="11">
        <v>196461</v>
      </c>
      <c r="Q280" s="11">
        <v>8636</v>
      </c>
      <c r="R280" s="11">
        <v>11.91</v>
      </c>
      <c r="S280" s="11">
        <v>6686</v>
      </c>
      <c r="T280" s="11">
        <v>12954</v>
      </c>
      <c r="U280" s="11">
        <v>13372</v>
      </c>
      <c r="V280" s="11">
        <v>60354</v>
      </c>
      <c r="W280" s="11">
        <v>97209984</v>
      </c>
      <c r="X280" s="11">
        <v>120658</v>
      </c>
      <c r="Y280" s="11">
        <v>0.04</v>
      </c>
      <c r="Z280" s="11">
        <v>612</v>
      </c>
      <c r="AA280" s="11">
        <v>12247</v>
      </c>
      <c r="AB280" s="11">
        <v>551</v>
      </c>
      <c r="AC280" s="11">
        <v>11083</v>
      </c>
    </row>
    <row r="281" spans="1:29" ht="15" customHeight="1" x14ac:dyDescent="0.2">
      <c r="A281" s="9" t="s">
        <v>318</v>
      </c>
      <c r="B281" s="11">
        <v>550</v>
      </c>
      <c r="C281" s="11">
        <v>448</v>
      </c>
      <c r="D281" s="11">
        <v>114.8</v>
      </c>
      <c r="E281" s="11">
        <v>286</v>
      </c>
      <c r="F281" s="11">
        <v>71.900000000000006</v>
      </c>
      <c r="G281" s="11">
        <v>1.95</v>
      </c>
      <c r="H281" s="11">
        <v>3.98</v>
      </c>
      <c r="I281" s="11">
        <v>1265</v>
      </c>
      <c r="J281" s="11">
        <v>989.6</v>
      </c>
      <c r="K281" s="11">
        <v>516127</v>
      </c>
      <c r="L281" s="11">
        <v>18845</v>
      </c>
      <c r="M281" s="11">
        <v>20.27</v>
      </c>
      <c r="N281" s="11">
        <v>12126</v>
      </c>
      <c r="O281" s="11">
        <v>24253</v>
      </c>
      <c r="P281" s="11">
        <v>173569</v>
      </c>
      <c r="Q281" s="11">
        <v>7735</v>
      </c>
      <c r="R281" s="11">
        <v>11.73</v>
      </c>
      <c r="S281" s="11">
        <v>5981</v>
      </c>
      <c r="T281" s="11">
        <v>11602</v>
      </c>
      <c r="U281" s="11">
        <v>11963</v>
      </c>
      <c r="V281" s="11">
        <v>46618</v>
      </c>
      <c r="W281" s="11">
        <v>81903439</v>
      </c>
      <c r="X281" s="11">
        <v>112385</v>
      </c>
      <c r="Y281" s="11">
        <v>0.05</v>
      </c>
      <c r="Z281" s="11">
        <v>603</v>
      </c>
      <c r="AA281" s="11">
        <v>11237</v>
      </c>
      <c r="AB281" s="11">
        <v>543</v>
      </c>
      <c r="AC281" s="11">
        <v>10169</v>
      </c>
    </row>
    <row r="282" spans="1:29" ht="15" customHeight="1" x14ac:dyDescent="0.2">
      <c r="A282" s="9" t="s">
        <v>319</v>
      </c>
      <c r="B282" s="11">
        <v>531</v>
      </c>
      <c r="C282" s="11">
        <v>442</v>
      </c>
      <c r="D282" s="11">
        <v>105.7</v>
      </c>
      <c r="E282" s="11">
        <v>286</v>
      </c>
      <c r="F282" s="11">
        <v>65.900000000000006</v>
      </c>
      <c r="G282" s="11">
        <v>2.09</v>
      </c>
      <c r="H282" s="11">
        <v>4.34</v>
      </c>
      <c r="I282" s="11">
        <v>1148</v>
      </c>
      <c r="J282" s="11">
        <v>900.3</v>
      </c>
      <c r="K282" s="11">
        <v>449530</v>
      </c>
      <c r="L282" s="11">
        <v>17043</v>
      </c>
      <c r="M282" s="11">
        <v>19.809999999999999</v>
      </c>
      <c r="N282" s="11">
        <v>10815</v>
      </c>
      <c r="O282" s="11">
        <v>21631</v>
      </c>
      <c r="P282" s="11">
        <v>153173</v>
      </c>
      <c r="Q282" s="11">
        <v>6932</v>
      </c>
      <c r="R282" s="11">
        <v>11.56</v>
      </c>
      <c r="S282" s="11">
        <v>5342</v>
      </c>
      <c r="T282" s="11">
        <v>10398</v>
      </c>
      <c r="U282" s="11">
        <v>10684</v>
      </c>
      <c r="V282" s="11">
        <v>36212</v>
      </c>
      <c r="W282" s="11">
        <v>69282254</v>
      </c>
      <c r="X282" s="11">
        <v>104111</v>
      </c>
      <c r="Y282" s="11">
        <v>7.0000000000000007E-2</v>
      </c>
      <c r="Z282" s="11">
        <v>594</v>
      </c>
      <c r="AA282" s="11">
        <v>10253</v>
      </c>
      <c r="AB282" s="11">
        <v>535</v>
      </c>
      <c r="AC282" s="11">
        <v>9278</v>
      </c>
    </row>
    <row r="283" spans="1:29" ht="15" customHeight="1" x14ac:dyDescent="0.2">
      <c r="A283" s="9" t="s">
        <v>320</v>
      </c>
      <c r="B283" s="11">
        <v>514</v>
      </c>
      <c r="C283" s="11">
        <v>437</v>
      </c>
      <c r="D283" s="11">
        <v>97</v>
      </c>
      <c r="E283" s="11">
        <v>286</v>
      </c>
      <c r="F283" s="11">
        <v>60.5</v>
      </c>
      <c r="G283" s="11">
        <v>2.25</v>
      </c>
      <c r="H283" s="11">
        <v>4.7300000000000004</v>
      </c>
      <c r="I283" s="11">
        <v>1045</v>
      </c>
      <c r="J283" s="11">
        <v>818.5</v>
      </c>
      <c r="K283" s="11">
        <v>392506</v>
      </c>
      <c r="L283" s="11">
        <v>15256</v>
      </c>
      <c r="M283" s="11">
        <v>19.38</v>
      </c>
      <c r="N283" s="11">
        <v>9668</v>
      </c>
      <c r="O283" s="11">
        <v>19337</v>
      </c>
      <c r="P283" s="11">
        <v>135275</v>
      </c>
      <c r="Q283" s="11">
        <v>6194</v>
      </c>
      <c r="R283" s="11">
        <v>11.4</v>
      </c>
      <c r="S283" s="11">
        <v>4777</v>
      </c>
      <c r="T283" s="11">
        <v>9291</v>
      </c>
      <c r="U283" s="11">
        <v>9554</v>
      </c>
      <c r="V283" s="11">
        <v>27888</v>
      </c>
      <c r="W283" s="11">
        <v>58809355</v>
      </c>
      <c r="X283" s="11">
        <v>97906</v>
      </c>
      <c r="Y283" s="11">
        <v>0.09</v>
      </c>
      <c r="Z283" s="11">
        <v>586</v>
      </c>
      <c r="AA283" s="11">
        <v>9515</v>
      </c>
      <c r="AB283" s="11">
        <v>527</v>
      </c>
      <c r="AC283" s="11">
        <v>8610</v>
      </c>
    </row>
    <row r="284" spans="1:29" ht="15" customHeight="1" x14ac:dyDescent="0.2">
      <c r="A284" s="9" t="s">
        <v>321</v>
      </c>
      <c r="B284" s="11">
        <v>498</v>
      </c>
      <c r="C284" s="11">
        <v>432</v>
      </c>
      <c r="D284" s="11">
        <v>88.9</v>
      </c>
      <c r="E284" s="11">
        <v>286</v>
      </c>
      <c r="F284" s="11">
        <v>55.6</v>
      </c>
      <c r="G284" s="11">
        <v>2.4300000000000002</v>
      </c>
      <c r="H284" s="11">
        <v>5.14</v>
      </c>
      <c r="I284" s="11">
        <v>948.4</v>
      </c>
      <c r="J284" s="11">
        <v>744.1</v>
      </c>
      <c r="K284" s="11">
        <v>341726</v>
      </c>
      <c r="L284" s="11">
        <v>13732</v>
      </c>
      <c r="M284" s="11">
        <v>19</v>
      </c>
      <c r="N284" s="11">
        <v>8603</v>
      </c>
      <c r="O284" s="11">
        <v>17206</v>
      </c>
      <c r="P284" s="11">
        <v>119875</v>
      </c>
      <c r="Q284" s="11">
        <v>5555</v>
      </c>
      <c r="R284" s="11">
        <v>11.25</v>
      </c>
      <c r="S284" s="11">
        <v>4277</v>
      </c>
      <c r="T284" s="11">
        <v>8333</v>
      </c>
      <c r="U284" s="11">
        <v>8554</v>
      </c>
      <c r="V284" s="11">
        <v>21394</v>
      </c>
      <c r="W284" s="11">
        <v>50216207</v>
      </c>
      <c r="X284" s="11">
        <v>90321</v>
      </c>
      <c r="Y284" s="11">
        <v>0.12</v>
      </c>
      <c r="Z284" s="11">
        <v>578</v>
      </c>
      <c r="AA284" s="11">
        <v>8662</v>
      </c>
      <c r="AB284" s="11">
        <v>520</v>
      </c>
      <c r="AC284" s="11">
        <v>7837</v>
      </c>
    </row>
    <row r="285" spans="1:29" ht="15" customHeight="1" x14ac:dyDescent="0.2">
      <c r="A285" s="9" t="s">
        <v>322</v>
      </c>
      <c r="B285" s="11">
        <v>483</v>
      </c>
      <c r="C285" s="11">
        <v>428</v>
      </c>
      <c r="D285" s="11">
        <v>81.5</v>
      </c>
      <c r="E285" s="11">
        <v>286</v>
      </c>
      <c r="F285" s="11">
        <v>51.2</v>
      </c>
      <c r="G285" s="11">
        <v>2.62</v>
      </c>
      <c r="H285" s="11">
        <v>5.58</v>
      </c>
      <c r="I285" s="11">
        <v>864.5</v>
      </c>
      <c r="J285" s="11">
        <v>677.1</v>
      </c>
      <c r="K285" s="11">
        <v>299270</v>
      </c>
      <c r="L285" s="11">
        <v>12389</v>
      </c>
      <c r="M285" s="11">
        <v>18.62</v>
      </c>
      <c r="N285" s="11">
        <v>7669</v>
      </c>
      <c r="O285" s="11">
        <v>15338</v>
      </c>
      <c r="P285" s="11">
        <v>106555</v>
      </c>
      <c r="Q285" s="11">
        <v>4982</v>
      </c>
      <c r="R285" s="11">
        <v>11.13</v>
      </c>
      <c r="S285" s="11">
        <v>3835</v>
      </c>
      <c r="T285" s="11">
        <v>7473</v>
      </c>
      <c r="U285" s="11">
        <v>7669</v>
      </c>
      <c r="V285" s="11">
        <v>16441</v>
      </c>
      <c r="W285" s="11">
        <v>42965739</v>
      </c>
      <c r="X285" s="11">
        <v>84116</v>
      </c>
      <c r="Y285" s="11">
        <v>0.15</v>
      </c>
      <c r="Z285" s="11">
        <v>572</v>
      </c>
      <c r="AA285" s="11">
        <v>7977</v>
      </c>
      <c r="AB285" s="11">
        <v>515</v>
      </c>
      <c r="AC285" s="11">
        <v>7216</v>
      </c>
    </row>
    <row r="286" spans="1:29" ht="15" customHeight="1" x14ac:dyDescent="0.2">
      <c r="A286" s="9" t="s">
        <v>323</v>
      </c>
      <c r="B286" s="11">
        <v>474</v>
      </c>
      <c r="C286" s="11">
        <v>424</v>
      </c>
      <c r="D286" s="11">
        <v>77.099999999999994</v>
      </c>
      <c r="E286" s="11">
        <v>286</v>
      </c>
      <c r="F286" s="11">
        <v>47.6</v>
      </c>
      <c r="G286" s="11">
        <v>2.75</v>
      </c>
      <c r="H286" s="11">
        <v>6</v>
      </c>
      <c r="I286" s="11">
        <v>806.5</v>
      </c>
      <c r="J286" s="11">
        <v>634</v>
      </c>
      <c r="K286" s="11">
        <v>274713</v>
      </c>
      <c r="L286" s="11">
        <v>11586</v>
      </c>
      <c r="M286" s="11">
        <v>18.440000000000001</v>
      </c>
      <c r="N286" s="11">
        <v>7120</v>
      </c>
      <c r="O286" s="11">
        <v>14240</v>
      </c>
      <c r="P286" s="11">
        <v>98231</v>
      </c>
      <c r="Q286" s="11">
        <v>4638</v>
      </c>
      <c r="R286" s="11">
        <v>11.02</v>
      </c>
      <c r="S286" s="11">
        <v>3556</v>
      </c>
      <c r="T286" s="11">
        <v>6956</v>
      </c>
      <c r="U286" s="11">
        <v>7112</v>
      </c>
      <c r="V286" s="11">
        <v>13777</v>
      </c>
      <c r="W286" s="11">
        <v>38669165</v>
      </c>
      <c r="X286" s="11">
        <v>79290</v>
      </c>
      <c r="Y286" s="11">
        <v>0.19</v>
      </c>
      <c r="Z286" s="11">
        <v>567</v>
      </c>
      <c r="AA286" s="11">
        <v>7451</v>
      </c>
      <c r="AB286" s="11">
        <v>510</v>
      </c>
      <c r="AC286" s="11">
        <v>6740</v>
      </c>
    </row>
    <row r="287" spans="1:29" ht="15" customHeight="1" x14ac:dyDescent="0.2">
      <c r="A287" s="9" t="s">
        <v>324</v>
      </c>
      <c r="B287" s="11">
        <v>465</v>
      </c>
      <c r="C287" s="11">
        <v>421</v>
      </c>
      <c r="D287" s="11">
        <v>72.3</v>
      </c>
      <c r="E287" s="11">
        <v>286</v>
      </c>
      <c r="F287" s="11">
        <v>45</v>
      </c>
      <c r="G287" s="11">
        <v>2.92</v>
      </c>
      <c r="H287" s="11">
        <v>6.36</v>
      </c>
      <c r="I287" s="11">
        <v>754.8</v>
      </c>
      <c r="J287" s="11">
        <v>592.29999999999995</v>
      </c>
      <c r="K287" s="11">
        <v>249739</v>
      </c>
      <c r="L287" s="11">
        <v>10750</v>
      </c>
      <c r="M287" s="11">
        <v>18.190000000000001</v>
      </c>
      <c r="N287" s="11">
        <v>6563</v>
      </c>
      <c r="O287" s="11">
        <v>13126</v>
      </c>
      <c r="P287" s="11">
        <v>90322</v>
      </c>
      <c r="Q287" s="11">
        <v>4293</v>
      </c>
      <c r="R287" s="11">
        <v>10.95</v>
      </c>
      <c r="S287" s="11">
        <v>3294</v>
      </c>
      <c r="T287" s="11">
        <v>6440</v>
      </c>
      <c r="U287" s="11">
        <v>6588</v>
      </c>
      <c r="V287" s="11">
        <v>11363</v>
      </c>
      <c r="W287" s="11">
        <v>34641127</v>
      </c>
      <c r="X287" s="11">
        <v>75153</v>
      </c>
      <c r="Y287" s="11">
        <v>0.23</v>
      </c>
      <c r="Z287" s="11">
        <v>563</v>
      </c>
      <c r="AA287" s="11">
        <v>7015</v>
      </c>
      <c r="AB287" s="11">
        <v>506</v>
      </c>
      <c r="AC287" s="11">
        <v>6344</v>
      </c>
    </row>
    <row r="288" spans="1:29" ht="15" customHeight="1" x14ac:dyDescent="0.2">
      <c r="A288" s="9" t="s">
        <v>325</v>
      </c>
      <c r="B288" s="11">
        <v>455</v>
      </c>
      <c r="C288" s="11">
        <v>418</v>
      </c>
      <c r="D288" s="11">
        <v>67.599999999999994</v>
      </c>
      <c r="E288" s="11">
        <v>286</v>
      </c>
      <c r="F288" s="11">
        <v>42</v>
      </c>
      <c r="G288" s="11">
        <v>3.1</v>
      </c>
      <c r="H288" s="11">
        <v>6.8</v>
      </c>
      <c r="I288" s="11">
        <v>703.2</v>
      </c>
      <c r="J288" s="11">
        <v>550.6</v>
      </c>
      <c r="K288" s="11">
        <v>226430</v>
      </c>
      <c r="L288" s="11">
        <v>9947</v>
      </c>
      <c r="M288" s="11">
        <v>17.96</v>
      </c>
      <c r="N288" s="11">
        <v>6030</v>
      </c>
      <c r="O288" s="11">
        <v>12061</v>
      </c>
      <c r="P288" s="11">
        <v>82830</v>
      </c>
      <c r="Q288" s="11">
        <v>3949</v>
      </c>
      <c r="R288" s="11">
        <v>10.85</v>
      </c>
      <c r="S288" s="11">
        <v>3032</v>
      </c>
      <c r="T288" s="11">
        <v>5924</v>
      </c>
      <c r="U288" s="11">
        <v>6063</v>
      </c>
      <c r="V288" s="11">
        <v>9240</v>
      </c>
      <c r="W288" s="11">
        <v>31150161</v>
      </c>
      <c r="X288" s="11">
        <v>71016</v>
      </c>
      <c r="Y288" s="11">
        <v>0.28999999999999998</v>
      </c>
      <c r="Z288" s="11">
        <v>558</v>
      </c>
      <c r="AA288" s="11">
        <v>6568</v>
      </c>
      <c r="AB288" s="11">
        <v>502</v>
      </c>
      <c r="AC288" s="11">
        <v>5939</v>
      </c>
    </row>
    <row r="289" spans="1:29" ht="15" customHeight="1" x14ac:dyDescent="0.2">
      <c r="A289" s="9" t="s">
        <v>326</v>
      </c>
      <c r="B289" s="11">
        <v>446</v>
      </c>
      <c r="C289" s="11">
        <v>416</v>
      </c>
      <c r="D289" s="11">
        <v>62.7</v>
      </c>
      <c r="E289" s="11">
        <v>286</v>
      </c>
      <c r="F289" s="11">
        <v>39.1</v>
      </c>
      <c r="G289" s="11">
        <v>3.31</v>
      </c>
      <c r="H289" s="11">
        <v>7.31</v>
      </c>
      <c r="I289" s="11">
        <v>651.6</v>
      </c>
      <c r="J289" s="11">
        <v>509</v>
      </c>
      <c r="K289" s="11">
        <v>203953</v>
      </c>
      <c r="L289" s="11">
        <v>9160</v>
      </c>
      <c r="M289" s="11">
        <v>17.73</v>
      </c>
      <c r="N289" s="11">
        <v>5506</v>
      </c>
      <c r="O289" s="11">
        <v>11012</v>
      </c>
      <c r="P289" s="11">
        <v>75338</v>
      </c>
      <c r="Q289" s="11">
        <v>3622</v>
      </c>
      <c r="R289" s="11">
        <v>10.77</v>
      </c>
      <c r="S289" s="11">
        <v>2769</v>
      </c>
      <c r="T289" s="11">
        <v>5432</v>
      </c>
      <c r="U289" s="11">
        <v>5539</v>
      </c>
      <c r="V289" s="11">
        <v>7409</v>
      </c>
      <c r="W289" s="11">
        <v>27659194</v>
      </c>
      <c r="X289" s="11">
        <v>66190</v>
      </c>
      <c r="Y289" s="11">
        <v>0.38</v>
      </c>
      <c r="Z289" s="11">
        <v>554</v>
      </c>
      <c r="AA289" s="11">
        <v>6081</v>
      </c>
      <c r="AB289" s="11">
        <v>498</v>
      </c>
      <c r="AC289" s="11">
        <v>5497</v>
      </c>
    </row>
    <row r="290" spans="1:29" ht="15" customHeight="1" x14ac:dyDescent="0.2">
      <c r="A290" s="9" t="s">
        <v>327</v>
      </c>
      <c r="B290" s="11">
        <v>435</v>
      </c>
      <c r="C290" s="11">
        <v>412</v>
      </c>
      <c r="D290" s="11">
        <v>57.4</v>
      </c>
      <c r="E290" s="11">
        <v>286</v>
      </c>
      <c r="F290" s="11">
        <v>35.799999999999997</v>
      </c>
      <c r="G290" s="11">
        <v>3.59</v>
      </c>
      <c r="H290" s="11">
        <v>7.98</v>
      </c>
      <c r="I290" s="11">
        <v>589.70000000000005</v>
      </c>
      <c r="J290" s="11">
        <v>462.8</v>
      </c>
      <c r="K290" s="11">
        <v>180228</v>
      </c>
      <c r="L290" s="11">
        <v>8292</v>
      </c>
      <c r="M290" s="11">
        <v>17.48</v>
      </c>
      <c r="N290" s="11">
        <v>4941</v>
      </c>
      <c r="O290" s="11">
        <v>9881</v>
      </c>
      <c r="P290" s="11">
        <v>67013</v>
      </c>
      <c r="Q290" s="11">
        <v>3261</v>
      </c>
      <c r="R290" s="11">
        <v>10.67</v>
      </c>
      <c r="S290" s="11">
        <v>2491</v>
      </c>
      <c r="T290" s="11">
        <v>4892</v>
      </c>
      <c r="U290" s="11">
        <v>4982</v>
      </c>
      <c r="V290" s="11">
        <v>5661</v>
      </c>
      <c r="W290" s="11">
        <v>23926546</v>
      </c>
      <c r="X290" s="11">
        <v>60812</v>
      </c>
      <c r="Y290" s="11">
        <v>0.51</v>
      </c>
      <c r="Z290" s="11">
        <v>548</v>
      </c>
      <c r="AA290" s="11">
        <v>5537</v>
      </c>
      <c r="AB290" s="11">
        <v>493</v>
      </c>
      <c r="AC290" s="11">
        <v>5002</v>
      </c>
    </row>
    <row r="291" spans="1:29" ht="15" customHeight="1" x14ac:dyDescent="0.2">
      <c r="A291" s="9" t="s">
        <v>328</v>
      </c>
      <c r="B291" s="11">
        <v>425</v>
      </c>
      <c r="C291" s="11">
        <v>409</v>
      </c>
      <c r="D291" s="11">
        <v>52.6</v>
      </c>
      <c r="E291" s="11">
        <v>286</v>
      </c>
      <c r="F291" s="11">
        <v>32.799999999999997</v>
      </c>
      <c r="G291" s="11">
        <v>3.89</v>
      </c>
      <c r="H291" s="11">
        <v>8.7200000000000006</v>
      </c>
      <c r="I291" s="11">
        <v>537.4</v>
      </c>
      <c r="J291" s="11">
        <v>421.2</v>
      </c>
      <c r="K291" s="11">
        <v>159833</v>
      </c>
      <c r="L291" s="11">
        <v>7522</v>
      </c>
      <c r="M291" s="11">
        <v>17.25</v>
      </c>
      <c r="N291" s="11">
        <v>4441</v>
      </c>
      <c r="O291" s="11">
        <v>8882</v>
      </c>
      <c r="P291" s="11">
        <v>59937</v>
      </c>
      <c r="Q291" s="11">
        <v>2933</v>
      </c>
      <c r="R291" s="11">
        <v>10.59</v>
      </c>
      <c r="S291" s="11">
        <v>2245</v>
      </c>
      <c r="T291" s="11">
        <v>4400</v>
      </c>
      <c r="U291" s="11">
        <v>4490</v>
      </c>
      <c r="V291" s="11">
        <v>4329</v>
      </c>
      <c r="W291" s="11">
        <v>20865237</v>
      </c>
      <c r="X291" s="11">
        <v>55985</v>
      </c>
      <c r="Y291" s="11">
        <v>0.7</v>
      </c>
      <c r="Z291" s="11">
        <v>544</v>
      </c>
      <c r="AA291" s="11">
        <v>5064</v>
      </c>
      <c r="AB291" s="11">
        <v>490</v>
      </c>
      <c r="AC291" s="11">
        <v>4572</v>
      </c>
    </row>
    <row r="292" spans="1:29" ht="15" customHeight="1" x14ac:dyDescent="0.2">
      <c r="A292" s="9" t="s">
        <v>329</v>
      </c>
      <c r="B292" s="11">
        <v>416</v>
      </c>
      <c r="C292" s="11">
        <v>406</v>
      </c>
      <c r="D292" s="11">
        <v>48</v>
      </c>
      <c r="E292" s="11">
        <v>286</v>
      </c>
      <c r="F292" s="11">
        <v>29.8</v>
      </c>
      <c r="G292" s="11">
        <v>4.2300000000000004</v>
      </c>
      <c r="H292" s="11">
        <v>9.57</v>
      </c>
      <c r="I292" s="11">
        <v>487.7</v>
      </c>
      <c r="J292" s="11">
        <v>382.5</v>
      </c>
      <c r="K292" s="11">
        <v>141519</v>
      </c>
      <c r="L292" s="11">
        <v>6801</v>
      </c>
      <c r="M292" s="11">
        <v>17.04</v>
      </c>
      <c r="N292" s="11">
        <v>3990</v>
      </c>
      <c r="O292" s="11">
        <v>7981</v>
      </c>
      <c r="P292" s="11">
        <v>53694</v>
      </c>
      <c r="Q292" s="11">
        <v>2638</v>
      </c>
      <c r="R292" s="11">
        <v>10.49</v>
      </c>
      <c r="S292" s="11">
        <v>2016</v>
      </c>
      <c r="T292" s="11">
        <v>3957</v>
      </c>
      <c r="U292" s="11">
        <v>4031</v>
      </c>
      <c r="V292" s="11">
        <v>3292</v>
      </c>
      <c r="W292" s="11">
        <v>18206732</v>
      </c>
      <c r="X292" s="11">
        <v>51435</v>
      </c>
      <c r="Y292" s="11">
        <v>0.97</v>
      </c>
      <c r="Z292" s="11">
        <v>539</v>
      </c>
      <c r="AA292" s="11">
        <v>4612</v>
      </c>
      <c r="AB292" s="11">
        <v>485</v>
      </c>
      <c r="AC292" s="11">
        <v>4160</v>
      </c>
    </row>
    <row r="293" spans="1:29" ht="15" customHeight="1" x14ac:dyDescent="0.2">
      <c r="A293" s="9" t="s">
        <v>330</v>
      </c>
      <c r="B293" s="11">
        <v>407</v>
      </c>
      <c r="C293" s="11">
        <v>404</v>
      </c>
      <c r="D293" s="11">
        <v>43.7</v>
      </c>
      <c r="E293" s="11">
        <v>286</v>
      </c>
      <c r="F293" s="11">
        <v>27.2</v>
      </c>
      <c r="G293" s="11">
        <v>4.62</v>
      </c>
      <c r="H293" s="11">
        <v>10.5</v>
      </c>
      <c r="I293" s="11">
        <v>441.9</v>
      </c>
      <c r="J293" s="11">
        <v>346.7</v>
      </c>
      <c r="K293" s="11">
        <v>125286</v>
      </c>
      <c r="L293" s="11">
        <v>6145</v>
      </c>
      <c r="M293" s="11">
        <v>16.84</v>
      </c>
      <c r="N293" s="11">
        <v>3572</v>
      </c>
      <c r="O293" s="11">
        <v>7145</v>
      </c>
      <c r="P293" s="11">
        <v>47867</v>
      </c>
      <c r="Q293" s="11">
        <v>2376</v>
      </c>
      <c r="R293" s="11">
        <v>10.41</v>
      </c>
      <c r="S293" s="11">
        <v>1811</v>
      </c>
      <c r="T293" s="11">
        <v>3564</v>
      </c>
      <c r="U293" s="11">
        <v>3622</v>
      </c>
      <c r="V293" s="11">
        <v>2477</v>
      </c>
      <c r="W293" s="11">
        <v>15843616</v>
      </c>
      <c r="X293" s="11">
        <v>47022</v>
      </c>
      <c r="Y293" s="11">
        <v>1.37</v>
      </c>
      <c r="Z293" s="11">
        <v>535</v>
      </c>
      <c r="AA293" s="11">
        <v>4191</v>
      </c>
      <c r="AB293" s="11">
        <v>482</v>
      </c>
      <c r="AC293" s="11">
        <v>3776</v>
      </c>
    </row>
    <row r="294" spans="1:29" ht="15" customHeight="1" x14ac:dyDescent="0.2">
      <c r="A294" s="9" t="s">
        <v>331</v>
      </c>
      <c r="B294" s="11">
        <v>399</v>
      </c>
      <c r="C294" s="11">
        <v>401</v>
      </c>
      <c r="D294" s="11">
        <v>39.6</v>
      </c>
      <c r="E294" s="11">
        <v>286</v>
      </c>
      <c r="F294" s="11">
        <v>24.9</v>
      </c>
      <c r="G294" s="11">
        <v>5.0599999999999996</v>
      </c>
      <c r="H294" s="11">
        <v>11.5</v>
      </c>
      <c r="I294" s="11">
        <v>400</v>
      </c>
      <c r="J294" s="11">
        <v>314</v>
      </c>
      <c r="K294" s="11">
        <v>110718</v>
      </c>
      <c r="L294" s="11">
        <v>5539</v>
      </c>
      <c r="M294" s="11">
        <v>16.64</v>
      </c>
      <c r="N294" s="11">
        <v>3195</v>
      </c>
      <c r="O294" s="11">
        <v>6391</v>
      </c>
      <c r="P294" s="11">
        <v>42872</v>
      </c>
      <c r="Q294" s="11">
        <v>2130</v>
      </c>
      <c r="R294" s="11">
        <v>10.34</v>
      </c>
      <c r="S294" s="11">
        <v>1622</v>
      </c>
      <c r="T294" s="11">
        <v>3195</v>
      </c>
      <c r="U294" s="11">
        <v>3245</v>
      </c>
      <c r="V294" s="11">
        <v>1856</v>
      </c>
      <c r="W294" s="11">
        <v>13829597</v>
      </c>
      <c r="X294" s="11">
        <v>42954</v>
      </c>
      <c r="Y294" s="11">
        <v>1.93</v>
      </c>
      <c r="Z294" s="11">
        <v>531</v>
      </c>
      <c r="AA294" s="11">
        <v>3808</v>
      </c>
      <c r="AB294" s="11">
        <v>478</v>
      </c>
      <c r="AC294" s="11">
        <v>3424</v>
      </c>
    </row>
    <row r="295" spans="1:29" ht="15" customHeight="1" x14ac:dyDescent="0.2">
      <c r="A295" s="9" t="s">
        <v>332</v>
      </c>
      <c r="B295" s="11">
        <v>393</v>
      </c>
      <c r="C295" s="11">
        <v>399</v>
      </c>
      <c r="D295" s="11">
        <v>36.6</v>
      </c>
      <c r="E295" s="11">
        <v>286</v>
      </c>
      <c r="F295" s="11">
        <v>22.6</v>
      </c>
      <c r="G295" s="11">
        <v>5.45</v>
      </c>
      <c r="H295" s="11">
        <v>12.6</v>
      </c>
      <c r="I295" s="11">
        <v>366.5</v>
      </c>
      <c r="J295" s="11">
        <v>287.2</v>
      </c>
      <c r="K295" s="11">
        <v>99896</v>
      </c>
      <c r="L295" s="11">
        <v>5080</v>
      </c>
      <c r="M295" s="11">
        <v>16.510000000000002</v>
      </c>
      <c r="N295" s="11">
        <v>2909</v>
      </c>
      <c r="O295" s="11">
        <v>5817</v>
      </c>
      <c r="P295" s="11">
        <v>38751</v>
      </c>
      <c r="Q295" s="11">
        <v>1950</v>
      </c>
      <c r="R295" s="11">
        <v>10.29</v>
      </c>
      <c r="S295" s="11">
        <v>1475</v>
      </c>
      <c r="T295" s="11">
        <v>2925</v>
      </c>
      <c r="U295" s="11">
        <v>2950</v>
      </c>
      <c r="V295" s="11">
        <v>1448</v>
      </c>
      <c r="W295" s="11">
        <v>12325796</v>
      </c>
      <c r="X295" s="11">
        <v>39576</v>
      </c>
      <c r="Y295" s="11">
        <v>2.63</v>
      </c>
      <c r="Z295" s="11">
        <v>529</v>
      </c>
      <c r="AA295" s="11">
        <v>3499</v>
      </c>
      <c r="AB295" s="11">
        <v>476</v>
      </c>
      <c r="AC295" s="11">
        <v>3139</v>
      </c>
    </row>
    <row r="296" spans="1:29" ht="15" customHeight="1" x14ac:dyDescent="0.2">
      <c r="A296" s="9" t="s">
        <v>333</v>
      </c>
      <c r="B296" s="11">
        <v>387</v>
      </c>
      <c r="C296" s="11">
        <v>398</v>
      </c>
      <c r="D296" s="11">
        <v>33.299999999999997</v>
      </c>
      <c r="E296" s="11">
        <v>286</v>
      </c>
      <c r="F296" s="11">
        <v>21.1</v>
      </c>
      <c r="G296" s="11">
        <v>5.97</v>
      </c>
      <c r="H296" s="11">
        <v>13.6</v>
      </c>
      <c r="I296" s="11">
        <v>334.2</v>
      </c>
      <c r="J296" s="11">
        <v>261.89999999999998</v>
      </c>
      <c r="K296" s="11">
        <v>89074</v>
      </c>
      <c r="L296" s="11">
        <v>4605</v>
      </c>
      <c r="M296" s="11">
        <v>16.329999999999998</v>
      </c>
      <c r="N296" s="11">
        <v>2622</v>
      </c>
      <c r="O296" s="11">
        <v>5244</v>
      </c>
      <c r="P296" s="11">
        <v>34880</v>
      </c>
      <c r="Q296" s="11">
        <v>1753</v>
      </c>
      <c r="R296" s="11">
        <v>10.210000000000001</v>
      </c>
      <c r="S296" s="11">
        <v>1336</v>
      </c>
      <c r="T296" s="11">
        <v>2630</v>
      </c>
      <c r="U296" s="11">
        <v>2671</v>
      </c>
      <c r="V296" s="11">
        <v>1103</v>
      </c>
      <c r="W296" s="11">
        <v>10875703</v>
      </c>
      <c r="X296" s="11">
        <v>36404</v>
      </c>
      <c r="Y296" s="11">
        <v>3.64</v>
      </c>
      <c r="Z296" s="11">
        <v>525</v>
      </c>
      <c r="AA296" s="11">
        <v>3205</v>
      </c>
      <c r="AB296" s="11">
        <v>472</v>
      </c>
      <c r="AC296" s="11">
        <v>2866</v>
      </c>
    </row>
    <row r="297" spans="1:29" ht="15" customHeight="1" x14ac:dyDescent="0.2">
      <c r="A297" s="9" t="s">
        <v>334</v>
      </c>
      <c r="B297" s="11">
        <v>380</v>
      </c>
      <c r="C297" s="11">
        <v>395</v>
      </c>
      <c r="D297" s="11">
        <v>30.2</v>
      </c>
      <c r="E297" s="11">
        <v>286</v>
      </c>
      <c r="F297" s="11">
        <v>18.899999999999999</v>
      </c>
      <c r="G297" s="11">
        <v>6.54</v>
      </c>
      <c r="H297" s="11">
        <v>15.1</v>
      </c>
      <c r="I297" s="11">
        <v>301.3</v>
      </c>
      <c r="J297" s="11">
        <v>236.6</v>
      </c>
      <c r="K297" s="11">
        <v>79084</v>
      </c>
      <c r="L297" s="11">
        <v>4162</v>
      </c>
      <c r="M297" s="11">
        <v>16.21</v>
      </c>
      <c r="N297" s="11">
        <v>2352</v>
      </c>
      <c r="O297" s="11">
        <v>4703</v>
      </c>
      <c r="P297" s="11">
        <v>31134</v>
      </c>
      <c r="Q297" s="11">
        <v>1576</v>
      </c>
      <c r="R297" s="11">
        <v>10.16</v>
      </c>
      <c r="S297" s="11">
        <v>1196</v>
      </c>
      <c r="T297" s="11">
        <v>2365</v>
      </c>
      <c r="U297" s="11">
        <v>2393</v>
      </c>
      <c r="V297" s="11">
        <v>824</v>
      </c>
      <c r="W297" s="11">
        <v>9559877</v>
      </c>
      <c r="X297" s="11">
        <v>33026</v>
      </c>
      <c r="Y297" s="11">
        <v>5.24</v>
      </c>
      <c r="Z297" s="11">
        <v>522</v>
      </c>
      <c r="AA297" s="11">
        <v>2908</v>
      </c>
      <c r="AB297" s="11">
        <v>470</v>
      </c>
      <c r="AC297" s="11">
        <v>2587</v>
      </c>
    </row>
    <row r="298" spans="1:29" ht="15" customHeight="1" x14ac:dyDescent="0.2">
      <c r="A298" s="9" t="s">
        <v>335</v>
      </c>
      <c r="B298" s="11">
        <v>375</v>
      </c>
      <c r="C298" s="11">
        <v>394</v>
      </c>
      <c r="D298" s="11">
        <v>27.7</v>
      </c>
      <c r="E298" s="11">
        <v>286</v>
      </c>
      <c r="F298" s="11">
        <v>17.3</v>
      </c>
      <c r="G298" s="11">
        <v>7.11</v>
      </c>
      <c r="H298" s="11">
        <v>16.5</v>
      </c>
      <c r="I298" s="11">
        <v>275.5</v>
      </c>
      <c r="J298" s="11">
        <v>215.8</v>
      </c>
      <c r="K298" s="11">
        <v>71176</v>
      </c>
      <c r="L298" s="11">
        <v>3802</v>
      </c>
      <c r="M298" s="11">
        <v>16.079999999999998</v>
      </c>
      <c r="N298" s="11">
        <v>2130</v>
      </c>
      <c r="O298" s="11">
        <v>4261</v>
      </c>
      <c r="P298" s="11">
        <v>28179</v>
      </c>
      <c r="Q298" s="11">
        <v>1431</v>
      </c>
      <c r="R298" s="11">
        <v>10.11</v>
      </c>
      <c r="S298" s="11">
        <v>1090</v>
      </c>
      <c r="T298" s="11">
        <v>2146</v>
      </c>
      <c r="U298" s="11">
        <v>2179</v>
      </c>
      <c r="V298" s="11">
        <v>633</v>
      </c>
      <c r="W298" s="11">
        <v>8512587</v>
      </c>
      <c r="X298" s="11">
        <v>30337</v>
      </c>
      <c r="Y298" s="11">
        <v>7.32</v>
      </c>
      <c r="Z298" s="11">
        <v>520</v>
      </c>
      <c r="AA298" s="11">
        <v>2675</v>
      </c>
      <c r="AB298" s="11">
        <v>468</v>
      </c>
      <c r="AC298" s="11">
        <v>2365</v>
      </c>
    </row>
    <row r="299" spans="1:29" ht="15" customHeight="1" x14ac:dyDescent="0.2">
      <c r="A299" s="9" t="s">
        <v>336</v>
      </c>
      <c r="B299" s="11">
        <v>372</v>
      </c>
      <c r="C299" s="11">
        <v>374</v>
      </c>
      <c r="D299" s="11">
        <v>26.2</v>
      </c>
      <c r="E299" s="11">
        <v>286</v>
      </c>
      <c r="F299" s="11">
        <v>16.399999999999999</v>
      </c>
      <c r="G299" s="11">
        <v>7.15</v>
      </c>
      <c r="H299" s="11">
        <v>17.399999999999999</v>
      </c>
      <c r="I299" s="11">
        <v>250.3</v>
      </c>
      <c r="J299" s="11">
        <v>196.4</v>
      </c>
      <c r="K299" s="11">
        <v>63683</v>
      </c>
      <c r="L299" s="11">
        <v>3425</v>
      </c>
      <c r="M299" s="11">
        <v>15.95</v>
      </c>
      <c r="N299" s="11">
        <v>1917</v>
      </c>
      <c r="O299" s="11">
        <v>3835</v>
      </c>
      <c r="P299" s="11">
        <v>22809</v>
      </c>
      <c r="Q299" s="11">
        <v>1221</v>
      </c>
      <c r="R299" s="11">
        <v>9.5500000000000007</v>
      </c>
      <c r="S299" s="11">
        <v>926</v>
      </c>
      <c r="T299" s="11">
        <v>1831</v>
      </c>
      <c r="U299" s="11">
        <v>1852</v>
      </c>
      <c r="V299" s="11">
        <v>512</v>
      </c>
      <c r="W299" s="11">
        <v>6847665</v>
      </c>
      <c r="X299" s="11">
        <v>28820</v>
      </c>
      <c r="Y299" s="11">
        <v>9</v>
      </c>
      <c r="Z299" s="11">
        <v>491</v>
      </c>
      <c r="AA299" s="11">
        <v>2413</v>
      </c>
      <c r="AB299" s="11">
        <v>442</v>
      </c>
      <c r="AC299" s="11">
        <v>2122</v>
      </c>
    </row>
    <row r="300" spans="1:29" ht="15" customHeight="1" x14ac:dyDescent="0.2">
      <c r="A300" s="9" t="s">
        <v>337</v>
      </c>
      <c r="B300" s="11">
        <v>368</v>
      </c>
      <c r="C300" s="11">
        <v>373</v>
      </c>
      <c r="D300" s="11">
        <v>23.9</v>
      </c>
      <c r="E300" s="11">
        <v>286</v>
      </c>
      <c r="F300" s="11">
        <v>15</v>
      </c>
      <c r="G300" s="11">
        <v>7.8</v>
      </c>
      <c r="H300" s="11">
        <v>19.100000000000001</v>
      </c>
      <c r="I300" s="11">
        <v>227.7</v>
      </c>
      <c r="J300" s="11">
        <v>178.6</v>
      </c>
      <c r="K300" s="11">
        <v>57440</v>
      </c>
      <c r="L300" s="11">
        <v>3114</v>
      </c>
      <c r="M300" s="11">
        <v>15.85</v>
      </c>
      <c r="N300" s="11">
        <v>1737</v>
      </c>
      <c r="O300" s="11">
        <v>3474</v>
      </c>
      <c r="P300" s="11">
        <v>20603</v>
      </c>
      <c r="Q300" s="11">
        <v>1106</v>
      </c>
      <c r="R300" s="11">
        <v>9.5</v>
      </c>
      <c r="S300" s="11">
        <v>836</v>
      </c>
      <c r="T300" s="11">
        <v>1659</v>
      </c>
      <c r="U300" s="11">
        <v>1671</v>
      </c>
      <c r="V300" s="11">
        <v>390</v>
      </c>
      <c r="W300" s="11">
        <v>6095764</v>
      </c>
      <c r="X300" s="11">
        <v>26407</v>
      </c>
      <c r="Y300" s="11">
        <v>12.6</v>
      </c>
      <c r="Z300" s="11">
        <v>488</v>
      </c>
      <c r="AA300" s="11">
        <v>2222</v>
      </c>
      <c r="AB300" s="11">
        <v>439</v>
      </c>
      <c r="AC300" s="11">
        <v>1934</v>
      </c>
    </row>
    <row r="301" spans="1:29" ht="15" customHeight="1" x14ac:dyDescent="0.2">
      <c r="A301" s="9" t="s">
        <v>338</v>
      </c>
      <c r="B301" s="11">
        <v>364</v>
      </c>
      <c r="C301" s="11">
        <v>371</v>
      </c>
      <c r="D301" s="11">
        <v>21.8</v>
      </c>
      <c r="E301" s="11">
        <v>286</v>
      </c>
      <c r="F301" s="11">
        <v>13.3</v>
      </c>
      <c r="G301" s="11">
        <v>8.49</v>
      </c>
      <c r="H301" s="11">
        <v>21.4</v>
      </c>
      <c r="I301" s="11">
        <v>206.5</v>
      </c>
      <c r="J301" s="11">
        <v>162.19999999999999</v>
      </c>
      <c r="K301" s="11">
        <v>51613</v>
      </c>
      <c r="L301" s="11">
        <v>2835</v>
      </c>
      <c r="M301" s="11">
        <v>15.8</v>
      </c>
      <c r="N301" s="11">
        <v>1573</v>
      </c>
      <c r="O301" s="11">
        <v>3146</v>
      </c>
      <c r="P301" s="11">
        <v>18606</v>
      </c>
      <c r="Q301" s="11">
        <v>1003</v>
      </c>
      <c r="R301" s="11">
        <v>9.4700000000000006</v>
      </c>
      <c r="S301" s="11">
        <v>760</v>
      </c>
      <c r="T301" s="11">
        <v>1504</v>
      </c>
      <c r="U301" s="11">
        <v>1519</v>
      </c>
      <c r="V301" s="11">
        <v>296</v>
      </c>
      <c r="W301" s="11">
        <v>5424425</v>
      </c>
      <c r="X301" s="11">
        <v>24063</v>
      </c>
      <c r="Y301" s="11">
        <v>17.899999999999999</v>
      </c>
      <c r="Z301" s="11">
        <v>487</v>
      </c>
      <c r="AA301" s="11">
        <v>2047</v>
      </c>
      <c r="AB301" s="11">
        <v>438</v>
      </c>
      <c r="AC301" s="11">
        <v>1758</v>
      </c>
    </row>
    <row r="302" spans="1:29" ht="15" customHeight="1" x14ac:dyDescent="0.2">
      <c r="A302" s="9" t="s">
        <v>339</v>
      </c>
      <c r="B302" s="11">
        <v>360</v>
      </c>
      <c r="C302" s="11">
        <v>370</v>
      </c>
      <c r="D302" s="11">
        <v>19.8</v>
      </c>
      <c r="E302" s="11">
        <v>286</v>
      </c>
      <c r="F302" s="11">
        <v>12.3</v>
      </c>
      <c r="G302" s="11">
        <v>9.34</v>
      </c>
      <c r="H302" s="11">
        <v>23.2</v>
      </c>
      <c r="I302" s="11">
        <v>187.7</v>
      </c>
      <c r="J302" s="11">
        <v>147.30000000000001</v>
      </c>
      <c r="K302" s="11">
        <v>46202</v>
      </c>
      <c r="L302" s="11">
        <v>2573</v>
      </c>
      <c r="M302" s="11">
        <v>15.67</v>
      </c>
      <c r="N302" s="11">
        <v>1417</v>
      </c>
      <c r="O302" s="11">
        <v>2835</v>
      </c>
      <c r="P302" s="11">
        <v>16733</v>
      </c>
      <c r="Q302" s="11">
        <v>905</v>
      </c>
      <c r="R302" s="11">
        <v>9.42</v>
      </c>
      <c r="S302" s="11">
        <v>685</v>
      </c>
      <c r="T302" s="11">
        <v>1357</v>
      </c>
      <c r="U302" s="11">
        <v>1370</v>
      </c>
      <c r="V302" s="11">
        <v>224</v>
      </c>
      <c r="W302" s="11">
        <v>4833646</v>
      </c>
      <c r="X302" s="11">
        <v>21994</v>
      </c>
      <c r="Y302" s="11">
        <v>25.7</v>
      </c>
      <c r="Z302" s="11">
        <v>484</v>
      </c>
      <c r="AA302" s="11">
        <v>1896</v>
      </c>
      <c r="AB302" s="11">
        <v>436</v>
      </c>
      <c r="AC302" s="11">
        <v>1598</v>
      </c>
    </row>
    <row r="303" spans="1:29" ht="15" customHeight="1" x14ac:dyDescent="0.2">
      <c r="A303" s="9" t="s">
        <v>340</v>
      </c>
      <c r="B303" s="11">
        <v>356</v>
      </c>
      <c r="C303" s="11">
        <v>369</v>
      </c>
      <c r="D303" s="11">
        <v>18</v>
      </c>
      <c r="E303" s="11">
        <v>286</v>
      </c>
      <c r="F303" s="11">
        <v>11.2</v>
      </c>
      <c r="G303" s="11">
        <v>10.199999999999999</v>
      </c>
      <c r="H303" s="11">
        <v>25.6</v>
      </c>
      <c r="I303" s="11">
        <v>171</v>
      </c>
      <c r="J303" s="11">
        <v>133.9</v>
      </c>
      <c r="K303" s="11">
        <v>41582</v>
      </c>
      <c r="L303" s="11">
        <v>2343</v>
      </c>
      <c r="M303" s="11">
        <v>15.6</v>
      </c>
      <c r="N303" s="11">
        <v>1286</v>
      </c>
      <c r="O303" s="11">
        <v>2573</v>
      </c>
      <c r="P303" s="11">
        <v>15068</v>
      </c>
      <c r="Q303" s="11">
        <v>818</v>
      </c>
      <c r="R303" s="11">
        <v>9.4</v>
      </c>
      <c r="S303" s="11">
        <v>619</v>
      </c>
      <c r="T303" s="11">
        <v>1227</v>
      </c>
      <c r="U303" s="11">
        <v>1239</v>
      </c>
      <c r="V303" s="11">
        <v>169</v>
      </c>
      <c r="W303" s="11">
        <v>4296574</v>
      </c>
      <c r="X303" s="11">
        <v>19995</v>
      </c>
      <c r="Y303" s="11">
        <v>36.799999999999997</v>
      </c>
      <c r="Z303" s="11">
        <v>483</v>
      </c>
      <c r="AA303" s="11">
        <v>1761</v>
      </c>
      <c r="AB303" s="11">
        <v>435</v>
      </c>
      <c r="AC303" s="11">
        <v>1449</v>
      </c>
    </row>
    <row r="304" spans="1:29" ht="15" customHeight="1" x14ac:dyDescent="0.2">
      <c r="A304" s="9" t="s">
        <v>341</v>
      </c>
      <c r="B304" s="11">
        <v>363</v>
      </c>
      <c r="C304" s="11">
        <v>257</v>
      </c>
      <c r="D304" s="11">
        <v>21.7</v>
      </c>
      <c r="E304" s="11">
        <v>279</v>
      </c>
      <c r="F304" s="11">
        <v>13</v>
      </c>
      <c r="G304" s="11">
        <v>5.92</v>
      </c>
      <c r="H304" s="11">
        <v>21.6</v>
      </c>
      <c r="I304" s="11">
        <v>155.5</v>
      </c>
      <c r="J304" s="11">
        <v>122</v>
      </c>
      <c r="K304" s="11">
        <v>36712</v>
      </c>
      <c r="L304" s="11">
        <v>2016</v>
      </c>
      <c r="M304" s="11">
        <v>15.37</v>
      </c>
      <c r="N304" s="11">
        <v>1139</v>
      </c>
      <c r="O304" s="11">
        <v>2278</v>
      </c>
      <c r="P304" s="11">
        <v>6160</v>
      </c>
      <c r="Q304" s="11">
        <v>480</v>
      </c>
      <c r="R304" s="11">
        <v>6.3</v>
      </c>
      <c r="S304" s="11">
        <v>367</v>
      </c>
      <c r="T304" s="11">
        <v>720</v>
      </c>
      <c r="U304" s="11">
        <v>734</v>
      </c>
      <c r="V304" s="11">
        <v>211</v>
      </c>
      <c r="W304" s="11">
        <v>1801876</v>
      </c>
      <c r="X304" s="11">
        <v>24821</v>
      </c>
      <c r="Y304" s="11">
        <v>17.8</v>
      </c>
      <c r="Z304" s="11">
        <v>324</v>
      </c>
      <c r="AA304" s="11">
        <v>1404</v>
      </c>
      <c r="AB304" s="11">
        <v>291</v>
      </c>
      <c r="AC304" s="11">
        <v>1206</v>
      </c>
    </row>
    <row r="305" spans="1:29" ht="15" customHeight="1" x14ac:dyDescent="0.2">
      <c r="A305" s="9" t="s">
        <v>342</v>
      </c>
      <c r="B305" s="11">
        <v>360</v>
      </c>
      <c r="C305" s="11">
        <v>256</v>
      </c>
      <c r="D305" s="11">
        <v>19.899999999999999</v>
      </c>
      <c r="E305" s="11">
        <v>279</v>
      </c>
      <c r="F305" s="11">
        <v>11.4</v>
      </c>
      <c r="G305" s="11">
        <v>6.41</v>
      </c>
      <c r="H305" s="11">
        <v>24.4</v>
      </c>
      <c r="I305" s="11">
        <v>140.6</v>
      </c>
      <c r="J305" s="11">
        <v>110.1</v>
      </c>
      <c r="K305" s="11">
        <v>33132</v>
      </c>
      <c r="L305" s="11">
        <v>1835</v>
      </c>
      <c r="M305" s="11">
        <v>15.34</v>
      </c>
      <c r="N305" s="11">
        <v>1032</v>
      </c>
      <c r="O305" s="11">
        <v>2065</v>
      </c>
      <c r="P305" s="11">
        <v>5578</v>
      </c>
      <c r="Q305" s="11">
        <v>436</v>
      </c>
      <c r="R305" s="11">
        <v>6.3</v>
      </c>
      <c r="S305" s="11">
        <v>333</v>
      </c>
      <c r="T305" s="11">
        <v>654</v>
      </c>
      <c r="U305" s="11">
        <v>665</v>
      </c>
      <c r="V305" s="11">
        <v>161</v>
      </c>
      <c r="W305" s="11">
        <v>1608530</v>
      </c>
      <c r="X305" s="11">
        <v>22684</v>
      </c>
      <c r="Y305" s="11">
        <v>25</v>
      </c>
      <c r="Z305" s="11">
        <v>324</v>
      </c>
      <c r="AA305" s="11">
        <v>1305</v>
      </c>
      <c r="AB305" s="11">
        <v>291</v>
      </c>
      <c r="AC305" s="11">
        <v>1102</v>
      </c>
    </row>
    <row r="306" spans="1:29" ht="15" customHeight="1" x14ac:dyDescent="0.2">
      <c r="A306" s="9" t="s">
        <v>343</v>
      </c>
      <c r="B306" s="11">
        <v>357</v>
      </c>
      <c r="C306" s="11">
        <v>255</v>
      </c>
      <c r="D306" s="11">
        <v>18.3</v>
      </c>
      <c r="E306" s="11">
        <v>279</v>
      </c>
      <c r="F306" s="11">
        <v>10.5</v>
      </c>
      <c r="G306" s="11">
        <v>6.97</v>
      </c>
      <c r="H306" s="11">
        <v>26.5</v>
      </c>
      <c r="I306" s="11">
        <v>129</v>
      </c>
      <c r="J306" s="11">
        <v>101.2</v>
      </c>
      <c r="K306" s="11">
        <v>30094</v>
      </c>
      <c r="L306" s="11">
        <v>1688</v>
      </c>
      <c r="M306" s="11">
        <v>15.27</v>
      </c>
      <c r="N306" s="11">
        <v>942</v>
      </c>
      <c r="O306" s="11">
        <v>1885</v>
      </c>
      <c r="P306" s="11">
        <v>5036</v>
      </c>
      <c r="Q306" s="11">
        <v>397</v>
      </c>
      <c r="R306" s="11">
        <v>6.25</v>
      </c>
      <c r="S306" s="11">
        <v>302</v>
      </c>
      <c r="T306" s="11">
        <v>595</v>
      </c>
      <c r="U306" s="11">
        <v>605</v>
      </c>
      <c r="V306" s="11">
        <v>126</v>
      </c>
      <c r="W306" s="11">
        <v>1444723</v>
      </c>
      <c r="X306" s="11">
        <v>20822</v>
      </c>
      <c r="Y306" s="11">
        <v>34.700000000000003</v>
      </c>
      <c r="Z306" s="11">
        <v>321</v>
      </c>
      <c r="AA306" s="11">
        <v>1214</v>
      </c>
      <c r="AB306" s="11">
        <v>289</v>
      </c>
      <c r="AC306" s="11">
        <v>1003</v>
      </c>
    </row>
    <row r="307" spans="1:29" ht="15" customHeight="1" x14ac:dyDescent="0.2">
      <c r="A307" s="9" t="s">
        <v>344</v>
      </c>
      <c r="B307" s="11">
        <v>353</v>
      </c>
      <c r="C307" s="11">
        <v>254</v>
      </c>
      <c r="D307" s="11">
        <v>16.399999999999999</v>
      </c>
      <c r="E307" s="11">
        <v>279</v>
      </c>
      <c r="F307" s="11">
        <v>9.5299999999999994</v>
      </c>
      <c r="G307" s="11">
        <v>7.75</v>
      </c>
      <c r="H307" s="11">
        <v>29.3</v>
      </c>
      <c r="I307" s="11">
        <v>115.5</v>
      </c>
      <c r="J307" s="11">
        <v>90.8</v>
      </c>
      <c r="K307" s="11">
        <v>26639</v>
      </c>
      <c r="L307" s="11">
        <v>1511</v>
      </c>
      <c r="M307" s="11">
        <v>15.19</v>
      </c>
      <c r="N307" s="11">
        <v>836</v>
      </c>
      <c r="O307" s="11">
        <v>1671</v>
      </c>
      <c r="P307" s="11">
        <v>4454</v>
      </c>
      <c r="Q307" s="11">
        <v>352</v>
      </c>
      <c r="R307" s="11">
        <v>6.22</v>
      </c>
      <c r="S307" s="11">
        <v>269</v>
      </c>
      <c r="T307" s="11">
        <v>528.5</v>
      </c>
      <c r="U307" s="11">
        <v>537</v>
      </c>
      <c r="V307" s="11">
        <v>91.6</v>
      </c>
      <c r="W307" s="11">
        <v>1264804</v>
      </c>
      <c r="X307" s="11">
        <v>18754</v>
      </c>
      <c r="Y307" s="11">
        <v>51.7</v>
      </c>
      <c r="Z307" s="11">
        <v>320</v>
      </c>
      <c r="AA307" s="11">
        <v>1124</v>
      </c>
      <c r="AB307" s="11">
        <v>288</v>
      </c>
      <c r="AC307" s="11">
        <v>900</v>
      </c>
    </row>
    <row r="308" spans="1:29" ht="15" customHeight="1" x14ac:dyDescent="0.2">
      <c r="A308" s="9" t="s">
        <v>345</v>
      </c>
      <c r="B308" s="11">
        <v>354</v>
      </c>
      <c r="C308" s="11">
        <v>205</v>
      </c>
      <c r="D308" s="11">
        <v>16.8</v>
      </c>
      <c r="E308" s="11">
        <v>279</v>
      </c>
      <c r="F308" s="11">
        <v>9.4</v>
      </c>
      <c r="G308" s="11">
        <v>6.11</v>
      </c>
      <c r="H308" s="11">
        <v>29.7</v>
      </c>
      <c r="I308" s="11">
        <v>100.6</v>
      </c>
      <c r="J308" s="11">
        <v>78.900000000000006</v>
      </c>
      <c r="K308" s="11">
        <v>22518</v>
      </c>
      <c r="L308" s="11">
        <v>1275</v>
      </c>
      <c r="M308" s="11">
        <v>14.96</v>
      </c>
      <c r="N308" s="11">
        <v>714</v>
      </c>
      <c r="O308" s="11">
        <v>1427</v>
      </c>
      <c r="P308" s="11">
        <v>2402</v>
      </c>
      <c r="Q308" s="11">
        <v>234</v>
      </c>
      <c r="R308" s="11">
        <v>4.88</v>
      </c>
      <c r="S308" s="11">
        <v>180</v>
      </c>
      <c r="T308" s="11">
        <v>351.5</v>
      </c>
      <c r="U308" s="11">
        <v>361</v>
      </c>
      <c r="V308" s="11">
        <v>80.7</v>
      </c>
      <c r="W308" s="11">
        <v>682081</v>
      </c>
      <c r="X308" s="11">
        <v>19512</v>
      </c>
      <c r="Y308" s="11">
        <v>47.3</v>
      </c>
      <c r="Z308" s="11">
        <v>251</v>
      </c>
      <c r="AA308" s="11">
        <v>910</v>
      </c>
      <c r="AB308" s="11">
        <v>226</v>
      </c>
      <c r="AC308" s="11">
        <v>734</v>
      </c>
    </row>
    <row r="309" spans="1:29" ht="15" customHeight="1" x14ac:dyDescent="0.2">
      <c r="A309" s="9" t="s">
        <v>346</v>
      </c>
      <c r="B309" s="11">
        <v>350</v>
      </c>
      <c r="C309" s="11">
        <v>204</v>
      </c>
      <c r="D309" s="11">
        <v>15.1</v>
      </c>
      <c r="E309" s="11">
        <v>279</v>
      </c>
      <c r="F309" s="11">
        <v>8.64</v>
      </c>
      <c r="G309" s="11">
        <v>6.75</v>
      </c>
      <c r="H309" s="11">
        <v>32.4</v>
      </c>
      <c r="I309" s="11">
        <v>90.97</v>
      </c>
      <c r="J309" s="11">
        <v>71.400000000000006</v>
      </c>
      <c r="K309" s="11">
        <v>20187</v>
      </c>
      <c r="L309" s="11">
        <v>1152</v>
      </c>
      <c r="M309" s="11">
        <v>14.86</v>
      </c>
      <c r="N309" s="11">
        <v>642</v>
      </c>
      <c r="O309" s="11">
        <v>1285</v>
      </c>
      <c r="P309" s="11">
        <v>2139</v>
      </c>
      <c r="Q309" s="11">
        <v>210</v>
      </c>
      <c r="R309" s="11">
        <v>4.8499999999999996</v>
      </c>
      <c r="S309" s="11">
        <v>161</v>
      </c>
      <c r="T309" s="11">
        <v>314.60000000000002</v>
      </c>
      <c r="U309" s="11">
        <v>321</v>
      </c>
      <c r="V309" s="11">
        <v>60.8</v>
      </c>
      <c r="W309" s="11">
        <v>601520</v>
      </c>
      <c r="X309" s="11">
        <v>17788</v>
      </c>
      <c r="Y309" s="11">
        <v>67.7</v>
      </c>
      <c r="Z309" s="11">
        <v>249</v>
      </c>
      <c r="AA309" s="11">
        <v>853</v>
      </c>
      <c r="AB309" s="11">
        <v>224</v>
      </c>
      <c r="AC309" s="11">
        <v>665</v>
      </c>
    </row>
    <row r="310" spans="1:29" ht="15" customHeight="1" x14ac:dyDescent="0.2">
      <c r="A310" s="9" t="s">
        <v>347</v>
      </c>
      <c r="B310" s="11">
        <v>347</v>
      </c>
      <c r="C310" s="11">
        <v>203</v>
      </c>
      <c r="D310" s="11">
        <v>13.5</v>
      </c>
      <c r="E310" s="11">
        <v>279</v>
      </c>
      <c r="F310" s="11">
        <v>7.75</v>
      </c>
      <c r="G310" s="11">
        <v>7.54</v>
      </c>
      <c r="H310" s="11">
        <v>36.1</v>
      </c>
      <c r="I310" s="11">
        <v>81.290000000000006</v>
      </c>
      <c r="J310" s="11">
        <v>64</v>
      </c>
      <c r="K310" s="11">
        <v>17815</v>
      </c>
      <c r="L310" s="11">
        <v>1027</v>
      </c>
      <c r="M310" s="11">
        <v>14.78</v>
      </c>
      <c r="N310" s="11">
        <v>570</v>
      </c>
      <c r="O310" s="11">
        <v>1141</v>
      </c>
      <c r="P310" s="11">
        <v>1881</v>
      </c>
      <c r="Q310" s="11">
        <v>185</v>
      </c>
      <c r="R310" s="11">
        <v>4.8</v>
      </c>
      <c r="S310" s="11">
        <v>142</v>
      </c>
      <c r="T310" s="11">
        <v>277.8</v>
      </c>
      <c r="U310" s="11">
        <v>283</v>
      </c>
      <c r="V310" s="11">
        <v>43.7</v>
      </c>
      <c r="W310" s="11">
        <v>523645</v>
      </c>
      <c r="X310" s="11">
        <v>15996</v>
      </c>
      <c r="Y310" s="11">
        <v>103</v>
      </c>
      <c r="Z310" s="11">
        <v>247</v>
      </c>
      <c r="AA310" s="11">
        <v>796</v>
      </c>
      <c r="AB310" s="11">
        <v>222</v>
      </c>
      <c r="AC310" s="11">
        <v>592</v>
      </c>
    </row>
    <row r="311" spans="1:29" ht="15" customHeight="1" x14ac:dyDescent="0.2">
      <c r="A311" s="9" t="s">
        <v>348</v>
      </c>
      <c r="B311" s="11">
        <v>358</v>
      </c>
      <c r="C311" s="11">
        <v>172</v>
      </c>
      <c r="D311" s="11">
        <v>13.1</v>
      </c>
      <c r="E311" s="11">
        <v>305</v>
      </c>
      <c r="F311" s="11">
        <v>7.87</v>
      </c>
      <c r="G311" s="11">
        <v>6.57</v>
      </c>
      <c r="H311" s="11">
        <v>38.700000000000003</v>
      </c>
      <c r="I311" s="11">
        <v>72.260000000000005</v>
      </c>
      <c r="J311" s="11">
        <v>56.6</v>
      </c>
      <c r="K311" s="11">
        <v>16025</v>
      </c>
      <c r="L311" s="11">
        <v>895</v>
      </c>
      <c r="M311" s="11">
        <v>14.91</v>
      </c>
      <c r="N311" s="11">
        <v>504</v>
      </c>
      <c r="O311" s="11">
        <v>1008</v>
      </c>
      <c r="P311" s="11">
        <v>1111</v>
      </c>
      <c r="Q311" s="11">
        <v>129</v>
      </c>
      <c r="R311" s="11">
        <v>3.94</v>
      </c>
      <c r="S311" s="11">
        <v>99.1</v>
      </c>
      <c r="T311" s="11">
        <v>193.7</v>
      </c>
      <c r="U311" s="11">
        <v>198</v>
      </c>
      <c r="V311" s="11">
        <v>33.299999999999997</v>
      </c>
      <c r="W311" s="11">
        <v>330299</v>
      </c>
      <c r="X311" s="11">
        <v>15100</v>
      </c>
      <c r="Y311" s="11">
        <v>144</v>
      </c>
      <c r="Z311" s="11">
        <v>202</v>
      </c>
      <c r="AA311" s="11">
        <v>644</v>
      </c>
      <c r="AB311" s="11">
        <v>182</v>
      </c>
      <c r="AC311" s="11">
        <v>458</v>
      </c>
    </row>
    <row r="312" spans="1:29" ht="15" customHeight="1" x14ac:dyDescent="0.2">
      <c r="A312" s="9" t="s">
        <v>349</v>
      </c>
      <c r="B312" s="11">
        <v>355</v>
      </c>
      <c r="C312" s="11">
        <v>171</v>
      </c>
      <c r="D312" s="11">
        <v>11.6</v>
      </c>
      <c r="E312" s="11">
        <v>305</v>
      </c>
      <c r="F312" s="11">
        <v>7.24</v>
      </c>
      <c r="G312" s="11">
        <v>7.41</v>
      </c>
      <c r="H312" s="11">
        <v>42.1</v>
      </c>
      <c r="I312" s="11">
        <v>64.52</v>
      </c>
      <c r="J312" s="11">
        <v>50.6</v>
      </c>
      <c r="K312" s="11">
        <v>14152</v>
      </c>
      <c r="L312" s="11">
        <v>796</v>
      </c>
      <c r="M312" s="11">
        <v>14.81</v>
      </c>
      <c r="N312" s="11">
        <v>447</v>
      </c>
      <c r="O312" s="11">
        <v>895</v>
      </c>
      <c r="P312" s="11">
        <v>970</v>
      </c>
      <c r="Q312" s="11">
        <v>113</v>
      </c>
      <c r="R312" s="11">
        <v>3.89</v>
      </c>
      <c r="S312" s="11">
        <v>86.9</v>
      </c>
      <c r="T312" s="11">
        <v>170</v>
      </c>
      <c r="U312" s="11">
        <v>174</v>
      </c>
      <c r="V312" s="11">
        <v>23.7</v>
      </c>
      <c r="W312" s="11">
        <v>287333</v>
      </c>
      <c r="X312" s="11">
        <v>13583</v>
      </c>
      <c r="Y312" s="11">
        <v>223</v>
      </c>
      <c r="Z312" s="11">
        <v>200</v>
      </c>
      <c r="AA312" s="11">
        <v>609</v>
      </c>
      <c r="AB312" s="11">
        <v>180</v>
      </c>
      <c r="AC312" s="11">
        <v>407</v>
      </c>
    </row>
    <row r="313" spans="1:29" ht="15" customHeight="1" x14ac:dyDescent="0.2">
      <c r="A313" s="9" t="s">
        <v>350</v>
      </c>
      <c r="B313" s="11">
        <v>352</v>
      </c>
      <c r="C313" s="11">
        <v>171</v>
      </c>
      <c r="D313" s="11">
        <v>9.7799999999999994</v>
      </c>
      <c r="E313" s="11">
        <v>305</v>
      </c>
      <c r="F313" s="11">
        <v>6.86</v>
      </c>
      <c r="G313" s="11">
        <v>8.74</v>
      </c>
      <c r="H313" s="11">
        <v>44.4</v>
      </c>
      <c r="I313" s="11">
        <v>57.1</v>
      </c>
      <c r="J313" s="11">
        <v>44.6</v>
      </c>
      <c r="K313" s="11">
        <v>12112</v>
      </c>
      <c r="L313" s="11">
        <v>688</v>
      </c>
      <c r="M313" s="11">
        <v>14.55</v>
      </c>
      <c r="N313" s="11">
        <v>388</v>
      </c>
      <c r="O313" s="11">
        <v>775</v>
      </c>
      <c r="P313" s="11">
        <v>816</v>
      </c>
      <c r="Q313" s="11">
        <v>95.4</v>
      </c>
      <c r="R313" s="11">
        <v>3.78</v>
      </c>
      <c r="S313" s="11">
        <v>73.7</v>
      </c>
      <c r="T313" s="11">
        <v>143</v>
      </c>
      <c r="U313" s="11">
        <v>147</v>
      </c>
      <c r="V313" s="11">
        <v>15.8</v>
      </c>
      <c r="W313" s="11">
        <v>238191</v>
      </c>
      <c r="X313" s="11">
        <v>12066</v>
      </c>
      <c r="Y313" s="11">
        <v>370</v>
      </c>
      <c r="Z313" s="11">
        <v>195</v>
      </c>
      <c r="AA313" s="11">
        <v>574</v>
      </c>
      <c r="AB313" s="11">
        <v>175</v>
      </c>
      <c r="AC313" s="11">
        <v>352</v>
      </c>
    </row>
    <row r="314" spans="1:29" ht="15" customHeight="1" x14ac:dyDescent="0.2">
      <c r="A314" s="9" t="s">
        <v>351</v>
      </c>
      <c r="B314" s="11">
        <v>353</v>
      </c>
      <c r="C314" s="11">
        <v>128</v>
      </c>
      <c r="D314" s="11">
        <v>10.7</v>
      </c>
      <c r="E314" s="11">
        <v>305</v>
      </c>
      <c r="F314" s="11">
        <v>6.48</v>
      </c>
      <c r="G314" s="11">
        <v>5.98</v>
      </c>
      <c r="H314" s="11">
        <v>47.1</v>
      </c>
      <c r="I314" s="11">
        <v>49.61</v>
      </c>
      <c r="J314" s="11">
        <v>38.700000000000003</v>
      </c>
      <c r="K314" s="11">
        <v>10198</v>
      </c>
      <c r="L314" s="11">
        <v>578</v>
      </c>
      <c r="M314" s="11">
        <v>14.35</v>
      </c>
      <c r="N314" s="11">
        <v>329</v>
      </c>
      <c r="O314" s="11">
        <v>659</v>
      </c>
      <c r="P314" s="11">
        <v>371</v>
      </c>
      <c r="Q314" s="11">
        <v>58</v>
      </c>
      <c r="R314" s="11">
        <v>2.74</v>
      </c>
      <c r="S314" s="11">
        <v>45.4</v>
      </c>
      <c r="T314" s="11">
        <v>87</v>
      </c>
      <c r="U314" s="11">
        <v>90.8</v>
      </c>
      <c r="V314" s="11">
        <v>15</v>
      </c>
      <c r="W314" s="11">
        <v>108757</v>
      </c>
      <c r="X314" s="11">
        <v>13031</v>
      </c>
      <c r="Y314" s="11">
        <v>292</v>
      </c>
      <c r="Z314" s="11">
        <v>141</v>
      </c>
      <c r="AA314" s="11">
        <v>431</v>
      </c>
      <c r="AB314" s="11">
        <v>127</v>
      </c>
      <c r="AC314" s="11">
        <v>276</v>
      </c>
    </row>
    <row r="315" spans="1:29" ht="15" customHeight="1" x14ac:dyDescent="0.2">
      <c r="A315" s="9" t="s">
        <v>352</v>
      </c>
      <c r="B315" s="11">
        <v>349</v>
      </c>
      <c r="C315" s="11">
        <v>127</v>
      </c>
      <c r="D315" s="11">
        <v>8.51</v>
      </c>
      <c r="E315" s="11">
        <v>305</v>
      </c>
      <c r="F315" s="11">
        <v>5.84</v>
      </c>
      <c r="G315" s="11">
        <v>7.46</v>
      </c>
      <c r="H315" s="11">
        <v>52.2</v>
      </c>
      <c r="I315" s="11">
        <v>41.87</v>
      </c>
      <c r="J315" s="11">
        <v>32.700000000000003</v>
      </c>
      <c r="K315" s="11">
        <v>8283</v>
      </c>
      <c r="L315" s="11">
        <v>475</v>
      </c>
      <c r="M315" s="11">
        <v>14.07</v>
      </c>
      <c r="N315" s="11">
        <v>272</v>
      </c>
      <c r="O315" s="11">
        <v>544</v>
      </c>
      <c r="P315" s="11">
        <v>291</v>
      </c>
      <c r="Q315" s="11">
        <v>45.9</v>
      </c>
      <c r="R315" s="11">
        <v>2.64</v>
      </c>
      <c r="S315" s="11">
        <v>36</v>
      </c>
      <c r="T315" s="11">
        <v>68.8</v>
      </c>
      <c r="U315" s="11">
        <v>71.900000000000006</v>
      </c>
      <c r="V315" s="11">
        <v>8.74</v>
      </c>
      <c r="W315" s="11">
        <v>84320</v>
      </c>
      <c r="X315" s="11">
        <v>11101</v>
      </c>
      <c r="Y315" s="11">
        <v>574</v>
      </c>
      <c r="Z315" s="11">
        <v>136</v>
      </c>
      <c r="AA315" s="11">
        <v>399</v>
      </c>
      <c r="AB315" s="11">
        <v>122</v>
      </c>
      <c r="AC315" s="11">
        <v>226</v>
      </c>
    </row>
    <row r="316" spans="1:29" ht="15" customHeight="1" x14ac:dyDescent="0.2">
      <c r="A316" s="9" t="s">
        <v>353</v>
      </c>
      <c r="B316" s="11">
        <v>427</v>
      </c>
      <c r="C316" s="11">
        <v>340</v>
      </c>
      <c r="D316" s="11">
        <v>75.099999999999994</v>
      </c>
      <c r="E316" s="11">
        <v>241</v>
      </c>
      <c r="F316" s="11">
        <v>45.1</v>
      </c>
      <c r="G316" s="11">
        <v>2.2599999999999998</v>
      </c>
      <c r="H316" s="11">
        <v>5.35</v>
      </c>
      <c r="I316" s="11">
        <v>637.4</v>
      </c>
      <c r="J316" s="11">
        <v>500</v>
      </c>
      <c r="K316" s="11">
        <v>168990</v>
      </c>
      <c r="L316" s="11">
        <v>7915</v>
      </c>
      <c r="M316" s="11">
        <v>16.28</v>
      </c>
      <c r="N316" s="11">
        <v>4941</v>
      </c>
      <c r="O316" s="11">
        <v>9881</v>
      </c>
      <c r="P316" s="11">
        <v>49532</v>
      </c>
      <c r="Q316" s="11">
        <v>2901</v>
      </c>
      <c r="R316" s="11">
        <v>8.81</v>
      </c>
      <c r="S316" s="11">
        <v>2245</v>
      </c>
      <c r="T316" s="11">
        <v>4351</v>
      </c>
      <c r="U316" s="11">
        <v>4490</v>
      </c>
      <c r="V316" s="11">
        <v>10114</v>
      </c>
      <c r="W316" s="11">
        <v>15306544</v>
      </c>
      <c r="X316" s="11">
        <v>88253</v>
      </c>
      <c r="Y316" s="11">
        <v>0.13</v>
      </c>
      <c r="Z316" s="11">
        <v>453</v>
      </c>
      <c r="AA316" s="11">
        <v>6630</v>
      </c>
      <c r="AB316" s="11">
        <v>408</v>
      </c>
      <c r="AC316" s="11">
        <v>5998</v>
      </c>
    </row>
    <row r="317" spans="1:29" ht="15" customHeight="1" x14ac:dyDescent="0.2">
      <c r="A317" s="9" t="s">
        <v>354</v>
      </c>
      <c r="B317" s="11">
        <v>415</v>
      </c>
      <c r="C317" s="11">
        <v>336</v>
      </c>
      <c r="D317" s="11">
        <v>68.7</v>
      </c>
      <c r="E317" s="11">
        <v>241</v>
      </c>
      <c r="F317" s="11">
        <v>41.3</v>
      </c>
      <c r="G317" s="11">
        <v>2.4500000000000002</v>
      </c>
      <c r="H317" s="11">
        <v>5.85</v>
      </c>
      <c r="I317" s="11">
        <v>578.1</v>
      </c>
      <c r="J317" s="11">
        <v>453.9</v>
      </c>
      <c r="K317" s="11">
        <v>147762</v>
      </c>
      <c r="L317" s="11">
        <v>7128</v>
      </c>
      <c r="M317" s="11">
        <v>15.98</v>
      </c>
      <c r="N317" s="11">
        <v>4400</v>
      </c>
      <c r="O317" s="11">
        <v>8800</v>
      </c>
      <c r="P317" s="11">
        <v>43704</v>
      </c>
      <c r="Q317" s="11">
        <v>2606</v>
      </c>
      <c r="R317" s="11">
        <v>8.69</v>
      </c>
      <c r="S317" s="11">
        <v>1999</v>
      </c>
      <c r="T317" s="11">
        <v>3908</v>
      </c>
      <c r="U317" s="11">
        <v>3998</v>
      </c>
      <c r="V317" s="11">
        <v>7700</v>
      </c>
      <c r="W317" s="11">
        <v>13050843</v>
      </c>
      <c r="X317" s="11">
        <v>81358</v>
      </c>
      <c r="Y317" s="11">
        <v>0.17</v>
      </c>
      <c r="Z317" s="11">
        <v>447</v>
      </c>
      <c r="AA317" s="11">
        <v>6025</v>
      </c>
      <c r="AB317" s="11">
        <v>402</v>
      </c>
      <c r="AC317" s="11">
        <v>5450</v>
      </c>
    </row>
    <row r="318" spans="1:29" ht="15" customHeight="1" x14ac:dyDescent="0.2">
      <c r="A318" s="9" t="s">
        <v>355</v>
      </c>
      <c r="B318" s="11">
        <v>279</v>
      </c>
      <c r="C318" s="11">
        <v>403</v>
      </c>
      <c r="D318" s="11">
        <v>334</v>
      </c>
      <c r="E318" s="11">
        <v>62.7</v>
      </c>
      <c r="F318" s="11">
        <v>241</v>
      </c>
      <c r="G318" s="11">
        <v>34.9</v>
      </c>
      <c r="H318" s="11">
        <v>2.66</v>
      </c>
      <c r="I318" s="11">
        <v>6.21</v>
      </c>
      <c r="J318" s="11">
        <v>528.4</v>
      </c>
      <c r="K318" s="11">
        <v>415.2</v>
      </c>
      <c r="L318" s="11">
        <v>129448</v>
      </c>
      <c r="M318" s="11">
        <v>6440</v>
      </c>
      <c r="N318" s="11">
        <v>15.65</v>
      </c>
      <c r="O318" s="11">
        <v>3941</v>
      </c>
      <c r="P318" s="11">
        <v>7882</v>
      </c>
      <c r="Q318" s="11">
        <v>39001</v>
      </c>
      <c r="R318" s="11">
        <v>2343</v>
      </c>
      <c r="S318" s="11">
        <v>8.59</v>
      </c>
      <c r="T318" s="11">
        <v>1803</v>
      </c>
      <c r="U318" s="11">
        <v>3515</v>
      </c>
      <c r="V318" s="11">
        <v>3605</v>
      </c>
      <c r="W318" s="11">
        <v>5952</v>
      </c>
      <c r="X318" s="11">
        <v>11278506</v>
      </c>
      <c r="Y318" s="11">
        <v>75842</v>
      </c>
      <c r="Z318" s="11">
        <v>0.23</v>
      </c>
      <c r="AA318" s="11">
        <v>441</v>
      </c>
      <c r="AB318" s="11">
        <v>5551</v>
      </c>
      <c r="AC318" s="11">
        <v>397</v>
      </c>
    </row>
    <row r="319" spans="1:29" ht="15" customHeight="1" x14ac:dyDescent="0.2">
      <c r="A319" s="9" t="s">
        <v>356</v>
      </c>
      <c r="B319" s="11">
        <v>391</v>
      </c>
      <c r="C319" s="11">
        <v>330</v>
      </c>
      <c r="D319" s="11">
        <v>57.2</v>
      </c>
      <c r="E319" s="11">
        <v>241</v>
      </c>
      <c r="F319" s="11">
        <v>35.4</v>
      </c>
      <c r="G319" s="11">
        <v>2.89</v>
      </c>
      <c r="H319" s="11">
        <v>6.81</v>
      </c>
      <c r="I319" s="11">
        <v>478.1</v>
      </c>
      <c r="J319" s="11">
        <v>375</v>
      </c>
      <c r="K319" s="11">
        <v>113215</v>
      </c>
      <c r="L319" s="11">
        <v>5785</v>
      </c>
      <c r="M319" s="11">
        <v>15.39</v>
      </c>
      <c r="N319" s="11">
        <v>3507</v>
      </c>
      <c r="O319" s="11">
        <v>7014</v>
      </c>
      <c r="P319" s="11">
        <v>34464</v>
      </c>
      <c r="Q319" s="11">
        <v>2081</v>
      </c>
      <c r="R319" s="11">
        <v>8.48</v>
      </c>
      <c r="S319" s="11">
        <v>1606</v>
      </c>
      <c r="T319" s="11">
        <v>3122</v>
      </c>
      <c r="U319" s="11">
        <v>3212</v>
      </c>
      <c r="V319" s="11">
        <v>4495</v>
      </c>
      <c r="W319" s="11">
        <v>9613584</v>
      </c>
      <c r="X319" s="11">
        <v>69637</v>
      </c>
      <c r="Y319" s="11">
        <v>0.31</v>
      </c>
      <c r="Z319" s="11">
        <v>436</v>
      </c>
      <c r="AA319" s="11">
        <v>5038</v>
      </c>
      <c r="AB319" s="11">
        <v>392</v>
      </c>
      <c r="AC319" s="11">
        <v>4555</v>
      </c>
    </row>
    <row r="320" spans="1:29" ht="15" customHeight="1" x14ac:dyDescent="0.2">
      <c r="A320" s="9" t="s">
        <v>357</v>
      </c>
      <c r="B320" s="11">
        <v>382</v>
      </c>
      <c r="C320" s="11">
        <v>328</v>
      </c>
      <c r="D320" s="11">
        <v>52.6</v>
      </c>
      <c r="E320" s="11">
        <v>241</v>
      </c>
      <c r="F320" s="11">
        <v>32.6</v>
      </c>
      <c r="G320" s="11">
        <v>3.11</v>
      </c>
      <c r="H320" s="11">
        <v>7.39</v>
      </c>
      <c r="I320" s="11">
        <v>436.8</v>
      </c>
      <c r="J320" s="11">
        <v>342.3</v>
      </c>
      <c r="K320" s="11">
        <v>100728</v>
      </c>
      <c r="L320" s="11">
        <v>5260</v>
      </c>
      <c r="M320" s="11">
        <v>15.16</v>
      </c>
      <c r="N320" s="11">
        <v>3163</v>
      </c>
      <c r="O320" s="11">
        <v>6325</v>
      </c>
      <c r="P320" s="11">
        <v>30884</v>
      </c>
      <c r="Q320" s="11">
        <v>1885</v>
      </c>
      <c r="R320" s="11">
        <v>8.41</v>
      </c>
      <c r="S320" s="11">
        <v>1450</v>
      </c>
      <c r="T320" s="11">
        <v>2827</v>
      </c>
      <c r="U320" s="11">
        <v>2901</v>
      </c>
      <c r="V320" s="11">
        <v>3488</v>
      </c>
      <c r="W320" s="11">
        <v>8378319</v>
      </c>
      <c r="X320" s="11">
        <v>64742</v>
      </c>
      <c r="Y320" s="11">
        <v>0.41</v>
      </c>
      <c r="Z320" s="11">
        <v>432</v>
      </c>
      <c r="AA320" s="11">
        <v>4644</v>
      </c>
      <c r="AB320" s="11">
        <v>389</v>
      </c>
      <c r="AC320" s="11">
        <v>4197</v>
      </c>
    </row>
    <row r="321" spans="1:29" ht="15" customHeight="1" x14ac:dyDescent="0.2">
      <c r="A321" s="9" t="s">
        <v>358</v>
      </c>
      <c r="B321" s="11">
        <v>374</v>
      </c>
      <c r="C321" s="11">
        <v>325</v>
      </c>
      <c r="D321" s="11">
        <v>48.3</v>
      </c>
      <c r="E321" s="11">
        <v>241</v>
      </c>
      <c r="F321" s="11">
        <v>30</v>
      </c>
      <c r="G321" s="11">
        <v>3.37</v>
      </c>
      <c r="H321" s="11">
        <v>8.0500000000000007</v>
      </c>
      <c r="I321" s="11">
        <v>398.7</v>
      </c>
      <c r="J321" s="11">
        <v>312.5</v>
      </c>
      <c r="K321" s="11">
        <v>89074</v>
      </c>
      <c r="L321" s="11">
        <v>4785</v>
      </c>
      <c r="M321" s="11">
        <v>14.96</v>
      </c>
      <c r="N321" s="11">
        <v>2851</v>
      </c>
      <c r="O321" s="11">
        <v>5703</v>
      </c>
      <c r="P321" s="11">
        <v>27638</v>
      </c>
      <c r="Q321" s="11">
        <v>1704</v>
      </c>
      <c r="R321" s="11">
        <v>8.33</v>
      </c>
      <c r="S321" s="11">
        <v>1303</v>
      </c>
      <c r="T321" s="11">
        <v>2556</v>
      </c>
      <c r="U321" s="11">
        <v>2606</v>
      </c>
      <c r="V321" s="11">
        <v>2693</v>
      </c>
      <c r="W321" s="11">
        <v>7304176</v>
      </c>
      <c r="X321" s="11">
        <v>59778</v>
      </c>
      <c r="Y321" s="11">
        <v>0.56000000000000005</v>
      </c>
      <c r="Z321" s="11">
        <v>428</v>
      </c>
      <c r="AA321" s="11">
        <v>4251</v>
      </c>
      <c r="AB321" s="11">
        <v>385</v>
      </c>
      <c r="AC321" s="11">
        <v>3840</v>
      </c>
    </row>
    <row r="322" spans="1:29" ht="15" customHeight="1" x14ac:dyDescent="0.2">
      <c r="A322" s="9" t="s">
        <v>359</v>
      </c>
      <c r="B322" s="11">
        <v>365</v>
      </c>
      <c r="C322" s="11">
        <v>322</v>
      </c>
      <c r="D322" s="11">
        <v>44.1</v>
      </c>
      <c r="E322" s="11">
        <v>241</v>
      </c>
      <c r="F322" s="11">
        <v>26.9</v>
      </c>
      <c r="G322" s="11">
        <v>3.65</v>
      </c>
      <c r="H322" s="11">
        <v>8.9600000000000009</v>
      </c>
      <c r="I322" s="11">
        <v>360</v>
      </c>
      <c r="J322" s="11">
        <v>282.8</v>
      </c>
      <c r="K322" s="11">
        <v>78668</v>
      </c>
      <c r="L322" s="11">
        <v>4310</v>
      </c>
      <c r="M322" s="11">
        <v>14.78</v>
      </c>
      <c r="N322" s="11">
        <v>2548</v>
      </c>
      <c r="O322" s="11">
        <v>5096</v>
      </c>
      <c r="P322" s="11">
        <v>24516</v>
      </c>
      <c r="Q322" s="11">
        <v>1524</v>
      </c>
      <c r="R322" s="11">
        <v>8.26</v>
      </c>
      <c r="S322" s="11">
        <v>1172</v>
      </c>
      <c r="T322" s="11">
        <v>2286</v>
      </c>
      <c r="U322" s="11">
        <v>2343</v>
      </c>
      <c r="V322" s="11">
        <v>2031</v>
      </c>
      <c r="W322" s="11">
        <v>6337446</v>
      </c>
      <c r="X322" s="11">
        <v>54744</v>
      </c>
      <c r="Y322" s="11">
        <v>0.78</v>
      </c>
      <c r="Z322" s="11">
        <v>424</v>
      </c>
      <c r="AA322" s="11">
        <v>3860</v>
      </c>
      <c r="AB322" s="11">
        <v>382</v>
      </c>
      <c r="AC322" s="11">
        <v>3485</v>
      </c>
    </row>
    <row r="323" spans="1:29" ht="15" customHeight="1" x14ac:dyDescent="0.2">
      <c r="A323" s="9" t="s">
        <v>360</v>
      </c>
      <c r="B323" s="11">
        <v>356</v>
      </c>
      <c r="C323" s="11">
        <v>319</v>
      </c>
      <c r="D323" s="11">
        <v>39.6</v>
      </c>
      <c r="E323" s="11">
        <v>241</v>
      </c>
      <c r="F323" s="11">
        <v>24.4</v>
      </c>
      <c r="G323" s="11">
        <v>4.03</v>
      </c>
      <c r="H323" s="11">
        <v>9.9</v>
      </c>
      <c r="I323" s="11">
        <v>322.60000000000002</v>
      </c>
      <c r="J323" s="11">
        <v>253</v>
      </c>
      <c r="K323" s="11">
        <v>68678</v>
      </c>
      <c r="L323" s="11">
        <v>3851</v>
      </c>
      <c r="M323" s="11">
        <v>14.58</v>
      </c>
      <c r="N323" s="11">
        <v>2253</v>
      </c>
      <c r="O323" s="11">
        <v>4506</v>
      </c>
      <c r="P323" s="11">
        <v>21519</v>
      </c>
      <c r="Q323" s="11">
        <v>1349</v>
      </c>
      <c r="R323" s="11">
        <v>8.18</v>
      </c>
      <c r="S323" s="11">
        <v>1032</v>
      </c>
      <c r="T323" s="11">
        <v>2023</v>
      </c>
      <c r="U323" s="11">
        <v>2065</v>
      </c>
      <c r="V323" s="11">
        <v>1482</v>
      </c>
      <c r="W323" s="11">
        <v>5397571</v>
      </c>
      <c r="X323" s="11">
        <v>49573</v>
      </c>
      <c r="Y323" s="11">
        <v>1.1399999999999999</v>
      </c>
      <c r="Z323" s="11">
        <v>420</v>
      </c>
      <c r="AA323" s="11">
        <v>3468</v>
      </c>
      <c r="AB323" s="11">
        <v>378</v>
      </c>
      <c r="AC323" s="11">
        <v>3126</v>
      </c>
    </row>
    <row r="324" spans="1:29" ht="15" customHeight="1" x14ac:dyDescent="0.2">
      <c r="A324" s="9" t="s">
        <v>361</v>
      </c>
      <c r="B324" s="11">
        <v>348</v>
      </c>
      <c r="C324" s="11">
        <v>317</v>
      </c>
      <c r="D324" s="11">
        <v>35.6</v>
      </c>
      <c r="E324" s="11">
        <v>241</v>
      </c>
      <c r="F324" s="11">
        <v>22.1</v>
      </c>
      <c r="G324" s="11">
        <v>4.46</v>
      </c>
      <c r="H324" s="11">
        <v>10.9</v>
      </c>
      <c r="I324" s="11">
        <v>288.39999999999998</v>
      </c>
      <c r="J324" s="11">
        <v>226.2</v>
      </c>
      <c r="K324" s="11">
        <v>59521</v>
      </c>
      <c r="L324" s="11">
        <v>3425</v>
      </c>
      <c r="M324" s="11">
        <v>14.38</v>
      </c>
      <c r="N324" s="11">
        <v>1991</v>
      </c>
      <c r="O324" s="11">
        <v>3982</v>
      </c>
      <c r="P324" s="11">
        <v>18897</v>
      </c>
      <c r="Q324" s="11">
        <v>1193</v>
      </c>
      <c r="R324" s="11">
        <v>8.1</v>
      </c>
      <c r="S324" s="11">
        <v>909</v>
      </c>
      <c r="T324" s="11">
        <v>1789</v>
      </c>
      <c r="U324" s="11">
        <v>1819</v>
      </c>
      <c r="V324" s="11">
        <v>1074</v>
      </c>
      <c r="W324" s="11">
        <v>4618817</v>
      </c>
      <c r="X324" s="11">
        <v>44885</v>
      </c>
      <c r="Y324" s="11">
        <v>1.67</v>
      </c>
      <c r="Z324" s="11">
        <v>417</v>
      </c>
      <c r="AA324" s="11">
        <v>3116</v>
      </c>
      <c r="AB324" s="11">
        <v>375</v>
      </c>
      <c r="AC324" s="11">
        <v>2804</v>
      </c>
    </row>
    <row r="325" spans="1:29" ht="15" customHeight="1" x14ac:dyDescent="0.2">
      <c r="A325" s="9" t="s">
        <v>362</v>
      </c>
      <c r="B325" s="11">
        <v>341</v>
      </c>
      <c r="C325" s="11">
        <v>315</v>
      </c>
      <c r="D325" s="11">
        <v>31.8</v>
      </c>
      <c r="E325" s="11">
        <v>241</v>
      </c>
      <c r="F325" s="11">
        <v>20.100000000000001</v>
      </c>
      <c r="G325" s="11">
        <v>4.96</v>
      </c>
      <c r="H325" s="11">
        <v>12</v>
      </c>
      <c r="I325" s="11">
        <v>257.39999999999998</v>
      </c>
      <c r="J325" s="11">
        <v>202.4</v>
      </c>
      <c r="K325" s="11">
        <v>51613</v>
      </c>
      <c r="L325" s="11">
        <v>3048</v>
      </c>
      <c r="M325" s="11">
        <v>14.17</v>
      </c>
      <c r="N325" s="11">
        <v>1753</v>
      </c>
      <c r="O325" s="11">
        <v>3507</v>
      </c>
      <c r="P325" s="11">
        <v>16566</v>
      </c>
      <c r="Q325" s="11">
        <v>1052</v>
      </c>
      <c r="R325" s="11">
        <v>8.0299999999999994</v>
      </c>
      <c r="S325" s="11">
        <v>803</v>
      </c>
      <c r="T325" s="11">
        <v>1578</v>
      </c>
      <c r="U325" s="11">
        <v>1606</v>
      </c>
      <c r="V325" s="11">
        <v>770</v>
      </c>
      <c r="W325" s="11">
        <v>3947477</v>
      </c>
      <c r="X325" s="11">
        <v>40334</v>
      </c>
      <c r="Y325" s="11">
        <v>2.5</v>
      </c>
      <c r="Z325" s="11">
        <v>413</v>
      </c>
      <c r="AA325" s="11">
        <v>2781</v>
      </c>
      <c r="AB325" s="11">
        <v>371</v>
      </c>
      <c r="AC325" s="11">
        <v>2496</v>
      </c>
    </row>
    <row r="326" spans="1:29" ht="15" customHeight="1" x14ac:dyDescent="0.2">
      <c r="A326" s="9" t="s">
        <v>363</v>
      </c>
      <c r="B326" s="11">
        <v>333</v>
      </c>
      <c r="C326" s="11">
        <v>313</v>
      </c>
      <c r="D326" s="11">
        <v>28.1</v>
      </c>
      <c r="E326" s="11">
        <v>241</v>
      </c>
      <c r="F326" s="11">
        <v>18</v>
      </c>
      <c r="G326" s="11">
        <v>5.57</v>
      </c>
      <c r="H326" s="11">
        <v>13.4</v>
      </c>
      <c r="I326" s="11">
        <v>227.7</v>
      </c>
      <c r="J326" s="11">
        <v>178.6</v>
      </c>
      <c r="K326" s="11">
        <v>44537</v>
      </c>
      <c r="L326" s="11">
        <v>2671</v>
      </c>
      <c r="M326" s="11">
        <v>14</v>
      </c>
      <c r="N326" s="11">
        <v>1524</v>
      </c>
      <c r="O326" s="11">
        <v>3048</v>
      </c>
      <c r="P326" s="11">
        <v>14360</v>
      </c>
      <c r="Q326" s="11">
        <v>918</v>
      </c>
      <c r="R326" s="11">
        <v>7.95</v>
      </c>
      <c r="S326" s="11">
        <v>700</v>
      </c>
      <c r="T326" s="11">
        <v>1377</v>
      </c>
      <c r="U326" s="11">
        <v>1399</v>
      </c>
      <c r="V326" s="11">
        <v>537</v>
      </c>
      <c r="W326" s="11">
        <v>3329845</v>
      </c>
      <c r="X326" s="11">
        <v>36129</v>
      </c>
      <c r="Y326" s="11">
        <v>3.87</v>
      </c>
      <c r="Z326" s="11">
        <v>409</v>
      </c>
      <c r="AA326" s="11">
        <v>2479</v>
      </c>
      <c r="AB326" s="11">
        <v>368</v>
      </c>
      <c r="AC326" s="11">
        <v>2215</v>
      </c>
    </row>
    <row r="327" spans="1:29" ht="15" customHeight="1" x14ac:dyDescent="0.2">
      <c r="A327" s="9" t="s">
        <v>364</v>
      </c>
      <c r="B327" s="11">
        <v>327</v>
      </c>
      <c r="C327" s="11">
        <v>310</v>
      </c>
      <c r="D327" s="11">
        <v>25.1</v>
      </c>
      <c r="E327" s="11">
        <v>241</v>
      </c>
      <c r="F327" s="11">
        <v>15.5</v>
      </c>
      <c r="G327" s="11">
        <v>6.17</v>
      </c>
      <c r="H327" s="11">
        <v>15.6</v>
      </c>
      <c r="I327" s="11">
        <v>201.3</v>
      </c>
      <c r="J327" s="11">
        <v>157.69999999999999</v>
      </c>
      <c r="K327" s="11">
        <v>38834</v>
      </c>
      <c r="L327" s="11">
        <v>2376</v>
      </c>
      <c r="M327" s="11">
        <v>13.89</v>
      </c>
      <c r="N327" s="11">
        <v>1344</v>
      </c>
      <c r="O327" s="11">
        <v>2687</v>
      </c>
      <c r="P327" s="11">
        <v>12529</v>
      </c>
      <c r="Q327" s="11">
        <v>808</v>
      </c>
      <c r="R327" s="11">
        <v>7.9</v>
      </c>
      <c r="S327" s="11">
        <v>615</v>
      </c>
      <c r="T327" s="11">
        <v>1212</v>
      </c>
      <c r="U327" s="11">
        <v>1231</v>
      </c>
      <c r="V327" s="11">
        <v>380</v>
      </c>
      <c r="W327" s="11">
        <v>2873334</v>
      </c>
      <c r="X327" s="11">
        <v>32130</v>
      </c>
      <c r="Y327" s="11">
        <v>6</v>
      </c>
      <c r="Z327" s="11">
        <v>406</v>
      </c>
      <c r="AA327" s="11">
        <v>2205</v>
      </c>
      <c r="AB327" s="11">
        <v>365</v>
      </c>
      <c r="AC327" s="11">
        <v>1957</v>
      </c>
    </row>
    <row r="328" spans="1:29" ht="15" customHeight="1" x14ac:dyDescent="0.2">
      <c r="A328" s="9" t="s">
        <v>365</v>
      </c>
      <c r="B328" s="11">
        <v>323</v>
      </c>
      <c r="C328" s="11">
        <v>309</v>
      </c>
      <c r="D328" s="11">
        <v>22.9</v>
      </c>
      <c r="E328" s="11">
        <v>241</v>
      </c>
      <c r="F328" s="11">
        <v>14</v>
      </c>
      <c r="G328" s="11">
        <v>6.76</v>
      </c>
      <c r="H328" s="11">
        <v>17.3</v>
      </c>
      <c r="I328" s="11">
        <v>181.9</v>
      </c>
      <c r="J328" s="11">
        <v>142.9</v>
      </c>
      <c r="K328" s="11">
        <v>34672</v>
      </c>
      <c r="L328" s="11">
        <v>2147</v>
      </c>
      <c r="M328" s="11">
        <v>13.82</v>
      </c>
      <c r="N328" s="11">
        <v>1204</v>
      </c>
      <c r="O328" s="11">
        <v>2409</v>
      </c>
      <c r="P328" s="11">
        <v>11238</v>
      </c>
      <c r="Q328" s="11">
        <v>728</v>
      </c>
      <c r="R328" s="11">
        <v>7.85</v>
      </c>
      <c r="S328" s="11">
        <v>553</v>
      </c>
      <c r="T328" s="11">
        <v>1091</v>
      </c>
      <c r="U328" s="11">
        <v>1106</v>
      </c>
      <c r="V328" s="11">
        <v>286</v>
      </c>
      <c r="W328" s="11">
        <v>2526923</v>
      </c>
      <c r="X328" s="11">
        <v>29303</v>
      </c>
      <c r="Y328" s="11">
        <v>8.52</v>
      </c>
      <c r="Z328" s="11">
        <v>403</v>
      </c>
      <c r="AA328" s="11">
        <v>2013</v>
      </c>
      <c r="AB328" s="11">
        <v>363</v>
      </c>
      <c r="AC328" s="11">
        <v>1773</v>
      </c>
    </row>
    <row r="329" spans="1:29" ht="15" customHeight="1" x14ac:dyDescent="0.2">
      <c r="A329" s="9" t="s">
        <v>366</v>
      </c>
      <c r="B329" s="11">
        <v>318</v>
      </c>
      <c r="C329" s="11">
        <v>308</v>
      </c>
      <c r="D329" s="11">
        <v>20.6</v>
      </c>
      <c r="E329" s="11">
        <v>241</v>
      </c>
      <c r="F329" s="11">
        <v>13.1</v>
      </c>
      <c r="G329" s="11">
        <v>7.48</v>
      </c>
      <c r="H329" s="11">
        <v>18.399999999999999</v>
      </c>
      <c r="I329" s="11">
        <v>165.2</v>
      </c>
      <c r="J329" s="11">
        <v>129.5</v>
      </c>
      <c r="K329" s="11">
        <v>30801</v>
      </c>
      <c r="L329" s="11">
        <v>1934</v>
      </c>
      <c r="M329" s="11">
        <v>13.67</v>
      </c>
      <c r="N329" s="11">
        <v>1082</v>
      </c>
      <c r="O329" s="11">
        <v>2163</v>
      </c>
      <c r="P329" s="11">
        <v>10031</v>
      </c>
      <c r="Q329" s="11">
        <v>651</v>
      </c>
      <c r="R329" s="11">
        <v>7.8</v>
      </c>
      <c r="S329" s="11">
        <v>495</v>
      </c>
      <c r="T329" s="11">
        <v>976</v>
      </c>
      <c r="U329" s="11">
        <v>990</v>
      </c>
      <c r="V329" s="11">
        <v>212</v>
      </c>
      <c r="W329" s="11">
        <v>2220792</v>
      </c>
      <c r="X329" s="11">
        <v>26752</v>
      </c>
      <c r="Y329" s="11">
        <v>12.3</v>
      </c>
      <c r="Z329" s="11">
        <v>401</v>
      </c>
      <c r="AA329" s="11">
        <v>1846</v>
      </c>
      <c r="AB329" s="11">
        <v>361</v>
      </c>
      <c r="AC329" s="11">
        <v>1609</v>
      </c>
    </row>
    <row r="330" spans="1:29" ht="15" customHeight="1" x14ac:dyDescent="0.2">
      <c r="A330" s="9" t="s">
        <v>367</v>
      </c>
      <c r="B330" s="11">
        <v>314</v>
      </c>
      <c r="C330" s="11">
        <v>307</v>
      </c>
      <c r="D330" s="11">
        <v>18.7</v>
      </c>
      <c r="E330" s="11">
        <v>241</v>
      </c>
      <c r="F330" s="11">
        <v>11.9</v>
      </c>
      <c r="G330" s="11">
        <v>8.2200000000000006</v>
      </c>
      <c r="H330" s="11">
        <v>20.2</v>
      </c>
      <c r="I330" s="11">
        <v>149.69999999999999</v>
      </c>
      <c r="J330" s="11">
        <v>117.6</v>
      </c>
      <c r="K330" s="11">
        <v>27555</v>
      </c>
      <c r="L330" s="11">
        <v>1753</v>
      </c>
      <c r="M330" s="11">
        <v>13.56</v>
      </c>
      <c r="N330" s="11">
        <v>975</v>
      </c>
      <c r="O330" s="11">
        <v>1950</v>
      </c>
      <c r="P330" s="11">
        <v>8991</v>
      </c>
      <c r="Q330" s="11">
        <v>587</v>
      </c>
      <c r="R330" s="11">
        <v>7.75</v>
      </c>
      <c r="S330" s="11">
        <v>445</v>
      </c>
      <c r="T330" s="11">
        <v>880</v>
      </c>
      <c r="U330" s="11">
        <v>890</v>
      </c>
      <c r="V330" s="11">
        <v>160</v>
      </c>
      <c r="W330" s="11">
        <v>1968368</v>
      </c>
      <c r="X330" s="11">
        <v>24339</v>
      </c>
      <c r="Y330" s="11">
        <v>17.600000000000001</v>
      </c>
      <c r="Z330" s="11">
        <v>398</v>
      </c>
      <c r="AA330" s="11">
        <v>1692</v>
      </c>
      <c r="AB330" s="11">
        <v>358</v>
      </c>
      <c r="AC330" s="11">
        <v>1454</v>
      </c>
    </row>
    <row r="331" spans="1:29" ht="15" customHeight="1" x14ac:dyDescent="0.2">
      <c r="A331" s="9" t="s">
        <v>368</v>
      </c>
      <c r="B331" s="11">
        <v>311</v>
      </c>
      <c r="C331" s="11">
        <v>306</v>
      </c>
      <c r="D331" s="11">
        <v>17</v>
      </c>
      <c r="E331" s="11">
        <v>241</v>
      </c>
      <c r="F331" s="11">
        <v>10.9</v>
      </c>
      <c r="G331" s="11">
        <v>8.99</v>
      </c>
      <c r="H331" s="11">
        <v>22.1</v>
      </c>
      <c r="I331" s="11">
        <v>136.1</v>
      </c>
      <c r="J331" s="11">
        <v>107.1</v>
      </c>
      <c r="K331" s="11">
        <v>24849</v>
      </c>
      <c r="L331" s="11">
        <v>1596</v>
      </c>
      <c r="M331" s="11">
        <v>13.49</v>
      </c>
      <c r="N331" s="11">
        <v>885</v>
      </c>
      <c r="O331" s="11">
        <v>1770</v>
      </c>
      <c r="P331" s="11">
        <v>8117</v>
      </c>
      <c r="Q331" s="11">
        <v>531</v>
      </c>
      <c r="R331" s="11">
        <v>7.72</v>
      </c>
      <c r="S331" s="11">
        <v>403</v>
      </c>
      <c r="T331" s="11">
        <v>796</v>
      </c>
      <c r="U331" s="11">
        <v>806</v>
      </c>
      <c r="V331" s="11">
        <v>122</v>
      </c>
      <c r="W331" s="11">
        <v>1756225</v>
      </c>
      <c r="X331" s="11">
        <v>22270</v>
      </c>
      <c r="Y331" s="11">
        <v>24.8</v>
      </c>
      <c r="Z331" s="11">
        <v>397</v>
      </c>
      <c r="AA331" s="11">
        <v>1570</v>
      </c>
      <c r="AB331" s="11">
        <v>357</v>
      </c>
      <c r="AC331" s="11">
        <v>1326</v>
      </c>
    </row>
    <row r="332" spans="1:29" ht="15" customHeight="1" x14ac:dyDescent="0.2">
      <c r="A332" s="9" t="s">
        <v>369</v>
      </c>
      <c r="B332" s="11">
        <v>308</v>
      </c>
      <c r="C332" s="11">
        <v>305</v>
      </c>
      <c r="D332" s="11">
        <v>15.4</v>
      </c>
      <c r="E332" s="11">
        <v>241</v>
      </c>
      <c r="F332" s="11">
        <v>9.91</v>
      </c>
      <c r="G332" s="11">
        <v>9.92</v>
      </c>
      <c r="H332" s="11">
        <v>24.4</v>
      </c>
      <c r="I332" s="11">
        <v>123.2</v>
      </c>
      <c r="J332" s="11">
        <v>96.7</v>
      </c>
      <c r="K332" s="11">
        <v>22185</v>
      </c>
      <c r="L332" s="11">
        <v>1440</v>
      </c>
      <c r="M332" s="11">
        <v>13.41</v>
      </c>
      <c r="N332" s="11">
        <v>793</v>
      </c>
      <c r="O332" s="11">
        <v>1586</v>
      </c>
      <c r="P332" s="11">
        <v>7242</v>
      </c>
      <c r="Q332" s="11">
        <v>477</v>
      </c>
      <c r="R332" s="11">
        <v>7.67</v>
      </c>
      <c r="S332" s="11">
        <v>361</v>
      </c>
      <c r="T332" s="11">
        <v>715</v>
      </c>
      <c r="U332" s="11">
        <v>723</v>
      </c>
      <c r="V332" s="11">
        <v>90.7</v>
      </c>
      <c r="W332" s="11">
        <v>1552137</v>
      </c>
      <c r="X332" s="11">
        <v>20271</v>
      </c>
      <c r="Y332" s="11">
        <v>36.200000000000003</v>
      </c>
      <c r="Z332" s="11">
        <v>394</v>
      </c>
      <c r="AA332" s="11">
        <v>1455</v>
      </c>
      <c r="AB332" s="11">
        <v>355</v>
      </c>
      <c r="AC332" s="11">
        <v>1199</v>
      </c>
    </row>
    <row r="333" spans="1:29" ht="15" customHeight="1" x14ac:dyDescent="0.2">
      <c r="A333" s="9" t="s">
        <v>370</v>
      </c>
      <c r="B333" s="11">
        <v>310</v>
      </c>
      <c r="C333" s="11">
        <v>254</v>
      </c>
      <c r="D333" s="11">
        <v>16.3</v>
      </c>
      <c r="E333" s="11">
        <v>241</v>
      </c>
      <c r="F333" s="11">
        <v>9.14</v>
      </c>
      <c r="G333" s="11">
        <v>7.82</v>
      </c>
      <c r="H333" s="11">
        <v>26.4</v>
      </c>
      <c r="I333" s="11">
        <v>109.7</v>
      </c>
      <c r="J333" s="11">
        <v>86.3</v>
      </c>
      <c r="K333" s="11">
        <v>19771</v>
      </c>
      <c r="L333" s="11">
        <v>1278</v>
      </c>
      <c r="M333" s="11">
        <v>13.41</v>
      </c>
      <c r="N333" s="11">
        <v>708</v>
      </c>
      <c r="O333" s="11">
        <v>1416</v>
      </c>
      <c r="P333" s="11">
        <v>4454</v>
      </c>
      <c r="Q333" s="11">
        <v>351</v>
      </c>
      <c r="R333" s="11">
        <v>6.38</v>
      </c>
      <c r="S333" s="11">
        <v>266</v>
      </c>
      <c r="T333" s="11">
        <v>526</v>
      </c>
      <c r="U333" s="11">
        <v>533</v>
      </c>
      <c r="V333" s="11">
        <v>87.4</v>
      </c>
      <c r="W333" s="11">
        <v>958673</v>
      </c>
      <c r="X333" s="11">
        <v>21167</v>
      </c>
      <c r="Y333" s="11">
        <v>30.9</v>
      </c>
      <c r="Z333" s="11">
        <v>328</v>
      </c>
      <c r="AA333" s="11">
        <v>1249</v>
      </c>
      <c r="AB333" s="11">
        <v>295</v>
      </c>
      <c r="AC333" s="11">
        <v>1041</v>
      </c>
    </row>
    <row r="334" spans="1:29" ht="15" customHeight="1" x14ac:dyDescent="0.2">
      <c r="A334" s="9" t="s">
        <v>371</v>
      </c>
      <c r="B334" s="11">
        <v>306</v>
      </c>
      <c r="C334" s="11">
        <v>254</v>
      </c>
      <c r="D334" s="11">
        <v>14.6</v>
      </c>
      <c r="E334" s="11">
        <v>241</v>
      </c>
      <c r="F334" s="11">
        <v>8.76</v>
      </c>
      <c r="G334" s="11">
        <v>8.69</v>
      </c>
      <c r="H334" s="11">
        <v>27.5</v>
      </c>
      <c r="I334" s="11">
        <v>100.6</v>
      </c>
      <c r="J334" s="11">
        <v>78.900000000000006</v>
      </c>
      <c r="K334" s="11">
        <v>17690</v>
      </c>
      <c r="L334" s="11">
        <v>1157</v>
      </c>
      <c r="M334" s="11">
        <v>13.28</v>
      </c>
      <c r="N334" s="11">
        <v>638</v>
      </c>
      <c r="O334" s="11">
        <v>1277</v>
      </c>
      <c r="P334" s="11">
        <v>3987</v>
      </c>
      <c r="Q334" s="11">
        <v>315</v>
      </c>
      <c r="R334" s="11">
        <v>6.3</v>
      </c>
      <c r="S334" s="11">
        <v>238</v>
      </c>
      <c r="T334" s="11">
        <v>472</v>
      </c>
      <c r="U334" s="11">
        <v>477</v>
      </c>
      <c r="V334" s="11">
        <v>65.8</v>
      </c>
      <c r="W334" s="11">
        <v>848573</v>
      </c>
      <c r="X334" s="11">
        <v>19443</v>
      </c>
      <c r="Y334" s="11">
        <v>44.2</v>
      </c>
      <c r="Z334" s="11">
        <v>324</v>
      </c>
      <c r="AA334" s="11">
        <v>1164</v>
      </c>
      <c r="AB334" s="11">
        <v>291</v>
      </c>
      <c r="AC334" s="11">
        <v>944</v>
      </c>
    </row>
    <row r="335" spans="1:29" ht="15" customHeight="1" x14ac:dyDescent="0.2">
      <c r="A335" s="9" t="s">
        <v>372</v>
      </c>
      <c r="B335" s="11">
        <v>310</v>
      </c>
      <c r="C335" s="11">
        <v>205</v>
      </c>
      <c r="D335" s="11">
        <v>16.3</v>
      </c>
      <c r="E335" s="11">
        <v>241</v>
      </c>
      <c r="F335" s="11">
        <v>9.4</v>
      </c>
      <c r="G335" s="11">
        <v>6.31</v>
      </c>
      <c r="H335" s="11">
        <v>25.7</v>
      </c>
      <c r="I335" s="11">
        <v>94.84</v>
      </c>
      <c r="J335" s="11">
        <v>74.400000000000006</v>
      </c>
      <c r="K335" s="11">
        <v>16400</v>
      </c>
      <c r="L335" s="11">
        <v>1060</v>
      </c>
      <c r="M335" s="11">
        <v>13.16</v>
      </c>
      <c r="N335" s="11">
        <v>593</v>
      </c>
      <c r="O335" s="11">
        <v>1186</v>
      </c>
      <c r="P335" s="11">
        <v>2343</v>
      </c>
      <c r="Q335" s="11">
        <v>228</v>
      </c>
      <c r="R335" s="11">
        <v>4.9800000000000004</v>
      </c>
      <c r="S335" s="11">
        <v>175</v>
      </c>
      <c r="T335" s="11">
        <v>342</v>
      </c>
      <c r="U335" s="11">
        <v>351</v>
      </c>
      <c r="V335" s="11">
        <v>74.099999999999994</v>
      </c>
      <c r="W335" s="11">
        <v>504847</v>
      </c>
      <c r="X335" s="11">
        <v>21856</v>
      </c>
      <c r="Y335" s="11">
        <v>29.7</v>
      </c>
      <c r="Z335" s="11">
        <v>256</v>
      </c>
      <c r="AA335" s="11">
        <v>1004</v>
      </c>
      <c r="AB335" s="11">
        <v>230</v>
      </c>
      <c r="AC335" s="11">
        <v>839</v>
      </c>
    </row>
    <row r="336" spans="1:29" ht="15" customHeight="1" x14ac:dyDescent="0.2">
      <c r="A336" s="9" t="s">
        <v>373</v>
      </c>
      <c r="B336" s="11">
        <v>306</v>
      </c>
      <c r="C336" s="11">
        <v>204</v>
      </c>
      <c r="D336" s="11">
        <v>14.6</v>
      </c>
      <c r="E336" s="11">
        <v>241</v>
      </c>
      <c r="F336" s="11">
        <v>8.51</v>
      </c>
      <c r="G336" s="11">
        <v>7</v>
      </c>
      <c r="H336" s="11">
        <v>28.4</v>
      </c>
      <c r="I336" s="11">
        <v>85.16</v>
      </c>
      <c r="J336" s="11">
        <v>67</v>
      </c>
      <c r="K336" s="11">
        <v>14568</v>
      </c>
      <c r="L336" s="11">
        <v>952</v>
      </c>
      <c r="M336" s="11">
        <v>13.08</v>
      </c>
      <c r="N336" s="11">
        <v>530</v>
      </c>
      <c r="O336" s="11">
        <v>1060</v>
      </c>
      <c r="P336" s="11">
        <v>2081</v>
      </c>
      <c r="Q336" s="11">
        <v>203</v>
      </c>
      <c r="R336" s="11">
        <v>4.93</v>
      </c>
      <c r="S336" s="11">
        <v>156</v>
      </c>
      <c r="T336" s="11">
        <v>305</v>
      </c>
      <c r="U336" s="11">
        <v>311</v>
      </c>
      <c r="V336" s="11">
        <v>54.5</v>
      </c>
      <c r="W336" s="11">
        <v>443084</v>
      </c>
      <c r="X336" s="11">
        <v>19788</v>
      </c>
      <c r="Y336" s="11">
        <v>43.5</v>
      </c>
      <c r="Z336" s="11">
        <v>253</v>
      </c>
      <c r="AA336" s="11">
        <v>926</v>
      </c>
      <c r="AB336" s="11">
        <v>228</v>
      </c>
      <c r="AC336" s="11">
        <v>752</v>
      </c>
    </row>
    <row r="337" spans="1:29" ht="15" customHeight="1" x14ac:dyDescent="0.2">
      <c r="A337" s="9" t="s">
        <v>374</v>
      </c>
      <c r="B337" s="11">
        <v>303</v>
      </c>
      <c r="C337" s="11">
        <v>203</v>
      </c>
      <c r="D337" s="11">
        <v>13.1</v>
      </c>
      <c r="E337" s="11">
        <v>241</v>
      </c>
      <c r="F337" s="11">
        <v>7.49</v>
      </c>
      <c r="G337" s="11">
        <v>7.77</v>
      </c>
      <c r="H337" s="11">
        <v>32.200000000000003</v>
      </c>
      <c r="I337" s="11">
        <v>76.13</v>
      </c>
      <c r="J337" s="11">
        <v>59.5</v>
      </c>
      <c r="K337" s="11">
        <v>12903</v>
      </c>
      <c r="L337" s="11">
        <v>850</v>
      </c>
      <c r="M337" s="11">
        <v>13.03</v>
      </c>
      <c r="N337" s="11">
        <v>471</v>
      </c>
      <c r="O337" s="11">
        <v>942</v>
      </c>
      <c r="P337" s="11">
        <v>1836</v>
      </c>
      <c r="Q337" s="11">
        <v>180</v>
      </c>
      <c r="R337" s="11">
        <v>4.9000000000000004</v>
      </c>
      <c r="S337" s="11">
        <v>138</v>
      </c>
      <c r="T337" s="11">
        <v>270</v>
      </c>
      <c r="U337" s="11">
        <v>275</v>
      </c>
      <c r="V337" s="11">
        <v>39.5</v>
      </c>
      <c r="W337" s="11">
        <v>386692</v>
      </c>
      <c r="X337" s="11">
        <v>17788</v>
      </c>
      <c r="Y337" s="11">
        <v>65.400000000000006</v>
      </c>
      <c r="Z337" s="11">
        <v>252</v>
      </c>
      <c r="AA337" s="11">
        <v>859</v>
      </c>
      <c r="AB337" s="11">
        <v>227</v>
      </c>
      <c r="AC337" s="11">
        <v>672</v>
      </c>
    </row>
    <row r="338" spans="1:29" ht="15" customHeight="1" x14ac:dyDescent="0.2">
      <c r="A338" s="9" t="s">
        <v>375</v>
      </c>
      <c r="B338" s="11">
        <v>318</v>
      </c>
      <c r="C338" s="11">
        <v>167</v>
      </c>
      <c r="D338" s="11">
        <v>13.2</v>
      </c>
      <c r="E338" s="11">
        <v>267</v>
      </c>
      <c r="F338" s="11">
        <v>7.62</v>
      </c>
      <c r="G338" s="11">
        <v>6.31</v>
      </c>
      <c r="H338" s="11">
        <v>35</v>
      </c>
      <c r="I338" s="11">
        <v>66.45</v>
      </c>
      <c r="J338" s="11">
        <v>52.1</v>
      </c>
      <c r="K338" s="11">
        <v>11863</v>
      </c>
      <c r="L338" s="11">
        <v>747</v>
      </c>
      <c r="M338" s="11">
        <v>13.34</v>
      </c>
      <c r="N338" s="11">
        <v>420</v>
      </c>
      <c r="O338" s="11">
        <v>839</v>
      </c>
      <c r="P338" s="11">
        <v>1020</v>
      </c>
      <c r="Q338" s="11">
        <v>122</v>
      </c>
      <c r="R338" s="11">
        <v>3.91</v>
      </c>
      <c r="S338" s="11">
        <v>94.2</v>
      </c>
      <c r="T338" s="11">
        <v>184</v>
      </c>
      <c r="U338" s="11">
        <v>188</v>
      </c>
      <c r="V338" s="11">
        <v>30.8</v>
      </c>
      <c r="W338" s="11">
        <v>236043</v>
      </c>
      <c r="X338" s="11">
        <v>16685</v>
      </c>
      <c r="Y338" s="11">
        <v>91.3</v>
      </c>
      <c r="Z338" s="11">
        <v>201</v>
      </c>
      <c r="AA338" s="11">
        <v>667</v>
      </c>
      <c r="AB338" s="11">
        <v>181</v>
      </c>
      <c r="AC338" s="11">
        <v>503</v>
      </c>
    </row>
    <row r="339" spans="1:29" ht="15" customHeight="1" x14ac:dyDescent="0.2">
      <c r="A339" s="9" t="s">
        <v>376</v>
      </c>
      <c r="B339" s="11">
        <v>313</v>
      </c>
      <c r="C339" s="11">
        <v>166</v>
      </c>
      <c r="D339" s="11">
        <v>11.2</v>
      </c>
      <c r="E339" s="11">
        <v>267</v>
      </c>
      <c r="F339" s="11">
        <v>6.6</v>
      </c>
      <c r="G339" s="11">
        <v>7.41</v>
      </c>
      <c r="H339" s="11">
        <v>40.4</v>
      </c>
      <c r="I339" s="11">
        <v>56.71</v>
      </c>
      <c r="J339" s="11">
        <v>44.6</v>
      </c>
      <c r="K339" s="11">
        <v>9906</v>
      </c>
      <c r="L339" s="11">
        <v>633</v>
      </c>
      <c r="M339" s="11">
        <v>13.23</v>
      </c>
      <c r="N339" s="11">
        <v>353</v>
      </c>
      <c r="O339" s="11">
        <v>706</v>
      </c>
      <c r="P339" s="11">
        <v>845</v>
      </c>
      <c r="Q339" s="11">
        <v>102</v>
      </c>
      <c r="R339" s="11">
        <v>3.86</v>
      </c>
      <c r="S339" s="11">
        <v>78.3</v>
      </c>
      <c r="T339" s="11">
        <v>153</v>
      </c>
      <c r="U339" s="11">
        <v>157</v>
      </c>
      <c r="V339" s="11">
        <v>19.100000000000001</v>
      </c>
      <c r="W339" s="11">
        <v>193346</v>
      </c>
      <c r="X339" s="11">
        <v>14410</v>
      </c>
      <c r="Y339" s="11">
        <v>167</v>
      </c>
      <c r="Z339" s="11">
        <v>198</v>
      </c>
      <c r="AA339" s="11">
        <v>615</v>
      </c>
      <c r="AB339" s="11">
        <v>179</v>
      </c>
      <c r="AC339" s="11">
        <v>429</v>
      </c>
    </row>
    <row r="340" spans="1:29" ht="15" customHeight="1" x14ac:dyDescent="0.2">
      <c r="A340" s="9" t="s">
        <v>377</v>
      </c>
      <c r="B340" s="11">
        <v>310</v>
      </c>
      <c r="C340" s="11">
        <v>165</v>
      </c>
      <c r="D340" s="11">
        <v>9.65</v>
      </c>
      <c r="E340" s="11">
        <v>267</v>
      </c>
      <c r="F340" s="11">
        <v>5.84</v>
      </c>
      <c r="G340" s="11">
        <v>8.5399999999999991</v>
      </c>
      <c r="H340" s="11">
        <v>45.7</v>
      </c>
      <c r="I340" s="11">
        <v>49.35</v>
      </c>
      <c r="J340" s="11">
        <v>38.700000000000003</v>
      </c>
      <c r="K340" s="11">
        <v>8491</v>
      </c>
      <c r="L340" s="11">
        <v>547</v>
      </c>
      <c r="M340" s="11">
        <v>13.13</v>
      </c>
      <c r="N340" s="11">
        <v>305</v>
      </c>
      <c r="O340" s="11">
        <v>610</v>
      </c>
      <c r="P340" s="11">
        <v>720</v>
      </c>
      <c r="Q340" s="11">
        <v>87.5</v>
      </c>
      <c r="R340" s="11">
        <v>3.84</v>
      </c>
      <c r="S340" s="11">
        <v>66.900000000000006</v>
      </c>
      <c r="T340" s="11">
        <v>131</v>
      </c>
      <c r="U340" s="11">
        <v>134</v>
      </c>
      <c r="V340" s="11">
        <v>12.5</v>
      </c>
      <c r="W340" s="11">
        <v>163001</v>
      </c>
      <c r="X340" s="11">
        <v>12548</v>
      </c>
      <c r="Y340" s="11">
        <v>292</v>
      </c>
      <c r="Z340" s="11">
        <v>197</v>
      </c>
      <c r="AA340" s="11">
        <v>581</v>
      </c>
      <c r="AB340" s="11">
        <v>177</v>
      </c>
      <c r="AC340" s="11">
        <v>371</v>
      </c>
    </row>
    <row r="341" spans="1:29" ht="15" customHeight="1" x14ac:dyDescent="0.2">
      <c r="A341" s="9" t="s">
        <v>378</v>
      </c>
      <c r="B341" s="11">
        <v>313</v>
      </c>
      <c r="C341" s="11">
        <v>102</v>
      </c>
      <c r="D341" s="11">
        <v>10.8</v>
      </c>
      <c r="E341" s="11">
        <v>267</v>
      </c>
      <c r="F341" s="11">
        <v>6.6</v>
      </c>
      <c r="G341" s="11">
        <v>4.74</v>
      </c>
      <c r="H341" s="11">
        <v>40.4</v>
      </c>
      <c r="I341" s="11">
        <v>41.81</v>
      </c>
      <c r="J341" s="11">
        <v>32.700000000000003</v>
      </c>
      <c r="K341" s="11">
        <v>6493</v>
      </c>
      <c r="L341" s="11">
        <v>416</v>
      </c>
      <c r="M341" s="11">
        <v>12.47</v>
      </c>
      <c r="N341" s="11">
        <v>240</v>
      </c>
      <c r="O341" s="11">
        <v>480</v>
      </c>
      <c r="P341" s="11">
        <v>194</v>
      </c>
      <c r="Q341" s="11">
        <v>37.9</v>
      </c>
      <c r="R341" s="11">
        <v>2.15</v>
      </c>
      <c r="S341" s="11">
        <v>30</v>
      </c>
      <c r="T341" s="11">
        <v>56.8</v>
      </c>
      <c r="U341" s="11">
        <v>60</v>
      </c>
      <c r="V341" s="11">
        <v>12.1</v>
      </c>
      <c r="W341" s="11">
        <v>44040</v>
      </c>
      <c r="X341" s="11">
        <v>14893</v>
      </c>
      <c r="Y341" s="11">
        <v>182</v>
      </c>
      <c r="Z341" s="11">
        <v>111</v>
      </c>
      <c r="AA341" s="11">
        <v>359</v>
      </c>
      <c r="AB341" s="11">
        <v>100</v>
      </c>
      <c r="AC341" s="11">
        <v>247</v>
      </c>
    </row>
    <row r="342" spans="1:29" ht="15" customHeight="1" x14ac:dyDescent="0.2">
      <c r="A342" s="9" t="s">
        <v>379</v>
      </c>
      <c r="B342" s="11">
        <v>309</v>
      </c>
      <c r="C342" s="11">
        <v>102</v>
      </c>
      <c r="D342" s="11">
        <v>8.89</v>
      </c>
      <c r="E342" s="11">
        <v>267</v>
      </c>
      <c r="F342" s="11">
        <v>5.97</v>
      </c>
      <c r="G342" s="11">
        <v>5.72</v>
      </c>
      <c r="H342" s="11">
        <v>44.7</v>
      </c>
      <c r="I342" s="11">
        <v>35.94</v>
      </c>
      <c r="J342" s="11">
        <v>28.3</v>
      </c>
      <c r="K342" s="11">
        <v>5411</v>
      </c>
      <c r="L342" s="11">
        <v>349</v>
      </c>
      <c r="M342" s="11">
        <v>12.24</v>
      </c>
      <c r="N342" s="11">
        <v>202</v>
      </c>
      <c r="O342" s="11">
        <v>405</v>
      </c>
      <c r="P342" s="11">
        <v>157</v>
      </c>
      <c r="Q342" s="11">
        <v>30.8</v>
      </c>
      <c r="R342" s="11">
        <v>2.09</v>
      </c>
      <c r="S342" s="11">
        <v>24.4</v>
      </c>
      <c r="T342" s="11">
        <v>46.2</v>
      </c>
      <c r="U342" s="11">
        <v>48.8</v>
      </c>
      <c r="V342" s="11">
        <v>7.49</v>
      </c>
      <c r="W342" s="11">
        <v>35178</v>
      </c>
      <c r="X342" s="11">
        <v>12962</v>
      </c>
      <c r="Y342" s="11">
        <v>328</v>
      </c>
      <c r="Z342" s="11">
        <v>107</v>
      </c>
      <c r="AA342" s="11">
        <v>333</v>
      </c>
      <c r="AB342" s="11">
        <v>97</v>
      </c>
      <c r="AC342" s="11">
        <v>209</v>
      </c>
    </row>
    <row r="343" spans="1:29" ht="15" customHeight="1" x14ac:dyDescent="0.2">
      <c r="A343" s="9" t="s">
        <v>380</v>
      </c>
      <c r="B343" s="11">
        <v>305</v>
      </c>
      <c r="C343" s="11">
        <v>101</v>
      </c>
      <c r="D343" s="11">
        <v>6.73</v>
      </c>
      <c r="E343" s="11">
        <v>267</v>
      </c>
      <c r="F343" s="11">
        <v>5.59</v>
      </c>
      <c r="G343" s="11">
        <v>7.53</v>
      </c>
      <c r="H343" s="11">
        <v>47.7</v>
      </c>
      <c r="I343" s="11">
        <v>30.39</v>
      </c>
      <c r="J343" s="11">
        <v>23.8</v>
      </c>
      <c r="K343" s="11">
        <v>4287</v>
      </c>
      <c r="L343" s="11">
        <v>280</v>
      </c>
      <c r="M343" s="11">
        <v>11.86</v>
      </c>
      <c r="N343" s="11">
        <v>165</v>
      </c>
      <c r="O343" s="11">
        <v>329</v>
      </c>
      <c r="P343" s="11">
        <v>117</v>
      </c>
      <c r="Q343" s="11">
        <v>23.1</v>
      </c>
      <c r="R343" s="11">
        <v>1.96</v>
      </c>
      <c r="S343" s="11">
        <v>18.5</v>
      </c>
      <c r="T343" s="11">
        <v>34.700000000000003</v>
      </c>
      <c r="U343" s="11">
        <v>37</v>
      </c>
      <c r="V343" s="11">
        <v>4.16</v>
      </c>
      <c r="W343" s="11">
        <v>26021</v>
      </c>
      <c r="X343" s="11">
        <v>11101</v>
      </c>
      <c r="Y343" s="11">
        <v>673</v>
      </c>
      <c r="Z343" s="11">
        <v>101</v>
      </c>
      <c r="AA343" s="11">
        <v>306</v>
      </c>
      <c r="AB343" s="11">
        <v>91</v>
      </c>
      <c r="AC343" s="11">
        <v>168</v>
      </c>
    </row>
    <row r="344" spans="1:29" ht="15" customHeight="1" x14ac:dyDescent="0.2">
      <c r="A344" s="9" t="s">
        <v>381</v>
      </c>
      <c r="B344" s="11">
        <v>303</v>
      </c>
      <c r="C344" s="11">
        <v>101</v>
      </c>
      <c r="D344" s="11">
        <v>5.72</v>
      </c>
      <c r="E344" s="11">
        <v>267</v>
      </c>
      <c r="F344" s="11">
        <v>5.08</v>
      </c>
      <c r="G344" s="11">
        <v>8.82</v>
      </c>
      <c r="H344" s="11">
        <v>52.5</v>
      </c>
      <c r="I344" s="11">
        <v>26.84</v>
      </c>
      <c r="J344" s="11">
        <v>20.8</v>
      </c>
      <c r="K344" s="11">
        <v>3688</v>
      </c>
      <c r="L344" s="11">
        <v>244</v>
      </c>
      <c r="M344" s="11">
        <v>11.73</v>
      </c>
      <c r="N344" s="11">
        <v>143</v>
      </c>
      <c r="O344" s="11">
        <v>285</v>
      </c>
      <c r="P344" s="11">
        <v>98.2</v>
      </c>
      <c r="Q344" s="11">
        <v>19.5</v>
      </c>
      <c r="R344" s="11">
        <v>1.91</v>
      </c>
      <c r="S344" s="11">
        <v>15.6</v>
      </c>
      <c r="T344" s="11">
        <v>29.3</v>
      </c>
      <c r="U344" s="11">
        <v>31.1</v>
      </c>
      <c r="V344" s="11">
        <v>2.91</v>
      </c>
      <c r="W344" s="11">
        <v>21590</v>
      </c>
      <c r="X344" s="11">
        <v>9997</v>
      </c>
      <c r="Y344" s="11">
        <v>1037</v>
      </c>
      <c r="Z344" s="11">
        <v>98</v>
      </c>
      <c r="AA344" s="11">
        <v>292</v>
      </c>
      <c r="AB344" s="11">
        <v>88</v>
      </c>
      <c r="AC344" s="11">
        <v>147</v>
      </c>
    </row>
    <row r="345" spans="1:29" ht="15" customHeight="1" x14ac:dyDescent="0.2">
      <c r="A345" s="9" t="s">
        <v>382</v>
      </c>
      <c r="B345" s="11">
        <v>289</v>
      </c>
      <c r="C345" s="11">
        <v>265</v>
      </c>
      <c r="D345" s="11">
        <v>31.8</v>
      </c>
      <c r="E345" s="11">
        <v>194</v>
      </c>
      <c r="F345" s="11">
        <v>19.2</v>
      </c>
      <c r="G345" s="11">
        <v>4.17</v>
      </c>
      <c r="H345" s="11">
        <v>10.1</v>
      </c>
      <c r="I345" s="11">
        <v>212.3</v>
      </c>
      <c r="J345" s="11">
        <v>166.7</v>
      </c>
      <c r="K345" s="11">
        <v>29802</v>
      </c>
      <c r="L345" s="11">
        <v>2065</v>
      </c>
      <c r="M345" s="11">
        <v>11.84</v>
      </c>
      <c r="N345" s="11">
        <v>1204</v>
      </c>
      <c r="O345" s="11">
        <v>2409</v>
      </c>
      <c r="P345" s="11">
        <v>9823</v>
      </c>
      <c r="Q345" s="11">
        <v>742</v>
      </c>
      <c r="R345" s="11">
        <v>6.81</v>
      </c>
      <c r="S345" s="11">
        <v>567</v>
      </c>
      <c r="T345" s="11">
        <v>1114</v>
      </c>
      <c r="U345" s="11">
        <v>1134</v>
      </c>
      <c r="V345" s="11">
        <v>629</v>
      </c>
      <c r="W345" s="11">
        <v>1616586</v>
      </c>
      <c r="X345" s="11">
        <v>48815</v>
      </c>
      <c r="Y345" s="11">
        <v>1.19</v>
      </c>
      <c r="Z345" s="11">
        <v>350</v>
      </c>
      <c r="AA345" s="11">
        <v>2842</v>
      </c>
      <c r="AB345" s="11">
        <v>315</v>
      </c>
      <c r="AC345" s="11">
        <v>2562</v>
      </c>
    </row>
    <row r="346" spans="1:29" ht="15" customHeight="1" x14ac:dyDescent="0.2">
      <c r="A346" s="9" t="s">
        <v>383</v>
      </c>
      <c r="B346" s="11">
        <v>282</v>
      </c>
      <c r="C346" s="11">
        <v>263</v>
      </c>
      <c r="D346" s="11">
        <v>28.4</v>
      </c>
      <c r="E346" s="11">
        <v>194</v>
      </c>
      <c r="F346" s="11">
        <v>17.3</v>
      </c>
      <c r="G346" s="11">
        <v>4.62</v>
      </c>
      <c r="H346" s="11">
        <v>11.2</v>
      </c>
      <c r="I346" s="11">
        <v>189.7</v>
      </c>
      <c r="J346" s="11">
        <v>148.80000000000001</v>
      </c>
      <c r="K346" s="11">
        <v>25931</v>
      </c>
      <c r="L346" s="11">
        <v>1835</v>
      </c>
      <c r="M346" s="11">
        <v>11.68</v>
      </c>
      <c r="N346" s="11">
        <v>1065</v>
      </c>
      <c r="O346" s="11">
        <v>2130</v>
      </c>
      <c r="P346" s="11">
        <v>8616</v>
      </c>
      <c r="Q346" s="11">
        <v>655</v>
      </c>
      <c r="R346" s="11">
        <v>6.73</v>
      </c>
      <c r="S346" s="11">
        <v>500</v>
      </c>
      <c r="T346" s="11">
        <v>983</v>
      </c>
      <c r="U346" s="11">
        <v>1000</v>
      </c>
      <c r="V346" s="11">
        <v>454</v>
      </c>
      <c r="W346" s="11">
        <v>1382960</v>
      </c>
      <c r="X346" s="11">
        <v>44126</v>
      </c>
      <c r="Y346" s="11">
        <v>1.76</v>
      </c>
      <c r="Z346" s="11">
        <v>346</v>
      </c>
      <c r="AA346" s="11">
        <v>2546</v>
      </c>
      <c r="AB346" s="11">
        <v>311</v>
      </c>
      <c r="AC346" s="11">
        <v>2290</v>
      </c>
    </row>
    <row r="347" spans="1:29" ht="15" customHeight="1" x14ac:dyDescent="0.2">
      <c r="A347" s="9" t="s">
        <v>384</v>
      </c>
      <c r="B347" s="11">
        <v>275</v>
      </c>
      <c r="C347" s="11">
        <v>261</v>
      </c>
      <c r="D347" s="11">
        <v>25.1</v>
      </c>
      <c r="E347" s="11">
        <v>194</v>
      </c>
      <c r="F347" s="11">
        <v>15.4</v>
      </c>
      <c r="G347" s="11">
        <v>5.18</v>
      </c>
      <c r="H347" s="11">
        <v>12.6</v>
      </c>
      <c r="I347" s="11">
        <v>167.1</v>
      </c>
      <c r="J347" s="11">
        <v>131</v>
      </c>
      <c r="K347" s="11">
        <v>22227</v>
      </c>
      <c r="L347" s="11">
        <v>1614</v>
      </c>
      <c r="M347" s="11">
        <v>11.53</v>
      </c>
      <c r="N347" s="11">
        <v>926</v>
      </c>
      <c r="O347" s="11">
        <v>1852</v>
      </c>
      <c r="P347" s="11">
        <v>7451</v>
      </c>
      <c r="Q347" s="11">
        <v>570</v>
      </c>
      <c r="R347" s="11">
        <v>6.68</v>
      </c>
      <c r="S347" s="11">
        <v>435</v>
      </c>
      <c r="T347" s="11">
        <v>855</v>
      </c>
      <c r="U347" s="11">
        <v>870</v>
      </c>
      <c r="V347" s="11">
        <v>313</v>
      </c>
      <c r="W347" s="11">
        <v>1162760</v>
      </c>
      <c r="X347" s="11">
        <v>39162</v>
      </c>
      <c r="Y347" s="11">
        <v>2.78</v>
      </c>
      <c r="Z347" s="11">
        <v>343</v>
      </c>
      <c r="AA347" s="11">
        <v>2250</v>
      </c>
      <c r="AB347" s="11">
        <v>309</v>
      </c>
      <c r="AC347" s="11">
        <v>2017</v>
      </c>
    </row>
    <row r="348" spans="1:29" ht="15" customHeight="1" x14ac:dyDescent="0.2">
      <c r="A348" s="9" t="s">
        <v>385</v>
      </c>
      <c r="B348" s="11">
        <v>269</v>
      </c>
      <c r="C348" s="11">
        <v>259</v>
      </c>
      <c r="D348" s="11">
        <v>22.1</v>
      </c>
      <c r="E348" s="11">
        <v>194</v>
      </c>
      <c r="F348" s="11">
        <v>13.5</v>
      </c>
      <c r="G348" s="11">
        <v>5.86</v>
      </c>
      <c r="H348" s="11">
        <v>14.4</v>
      </c>
      <c r="I348" s="11">
        <v>145.80000000000001</v>
      </c>
      <c r="J348" s="11">
        <v>114.6</v>
      </c>
      <c r="K348" s="11">
        <v>18939</v>
      </c>
      <c r="L348" s="11">
        <v>1408</v>
      </c>
      <c r="M348" s="11">
        <v>11.4</v>
      </c>
      <c r="N348" s="11">
        <v>800</v>
      </c>
      <c r="O348" s="11">
        <v>1599</v>
      </c>
      <c r="P348" s="11">
        <v>6410</v>
      </c>
      <c r="Q348" s="11">
        <v>493</v>
      </c>
      <c r="R348" s="11">
        <v>6.6</v>
      </c>
      <c r="S348" s="11">
        <v>376</v>
      </c>
      <c r="T348" s="11">
        <v>740</v>
      </c>
      <c r="U348" s="11">
        <v>752</v>
      </c>
      <c r="V348" s="11">
        <v>213</v>
      </c>
      <c r="W348" s="11">
        <v>974785</v>
      </c>
      <c r="X348" s="11">
        <v>34543</v>
      </c>
      <c r="Y348" s="11">
        <v>4.4800000000000004</v>
      </c>
      <c r="Z348" s="11">
        <v>339</v>
      </c>
      <c r="AA348" s="11">
        <v>1972</v>
      </c>
      <c r="AB348" s="11">
        <v>305</v>
      </c>
      <c r="AC348" s="11">
        <v>1759</v>
      </c>
    </row>
    <row r="349" spans="1:29" ht="15" customHeight="1" x14ac:dyDescent="0.2">
      <c r="A349" s="9" t="s">
        <v>386</v>
      </c>
      <c r="B349" s="11">
        <v>264</v>
      </c>
      <c r="C349" s="11">
        <v>257</v>
      </c>
      <c r="D349" s="11">
        <v>19.600000000000001</v>
      </c>
      <c r="E349" s="11">
        <v>194</v>
      </c>
      <c r="F349" s="11">
        <v>11.9</v>
      </c>
      <c r="G349" s="11">
        <v>6.58</v>
      </c>
      <c r="H349" s="11">
        <v>16.2</v>
      </c>
      <c r="I349" s="11">
        <v>129</v>
      </c>
      <c r="J349" s="11">
        <v>101.2</v>
      </c>
      <c r="K349" s="11">
        <v>16400</v>
      </c>
      <c r="L349" s="11">
        <v>1241</v>
      </c>
      <c r="M349" s="11">
        <v>11.28</v>
      </c>
      <c r="N349" s="11">
        <v>699</v>
      </c>
      <c r="O349" s="11">
        <v>1398</v>
      </c>
      <c r="P349" s="11">
        <v>5578</v>
      </c>
      <c r="Q349" s="11">
        <v>433</v>
      </c>
      <c r="R349" s="11">
        <v>6.58</v>
      </c>
      <c r="S349" s="11">
        <v>329</v>
      </c>
      <c r="T349" s="11">
        <v>649</v>
      </c>
      <c r="U349" s="11">
        <v>657</v>
      </c>
      <c r="V349" s="11">
        <v>148</v>
      </c>
      <c r="W349" s="11">
        <v>832461</v>
      </c>
      <c r="X349" s="11">
        <v>30751</v>
      </c>
      <c r="Y349" s="11">
        <v>7.03</v>
      </c>
      <c r="Z349" s="11">
        <v>338</v>
      </c>
      <c r="AA349" s="11">
        <v>1763</v>
      </c>
      <c r="AB349" s="11">
        <v>304</v>
      </c>
      <c r="AC349" s="11">
        <v>1560</v>
      </c>
    </row>
    <row r="350" spans="1:29" ht="15" customHeight="1" x14ac:dyDescent="0.2">
      <c r="A350" s="9" t="s">
        <v>387</v>
      </c>
      <c r="B350" s="11">
        <v>260</v>
      </c>
      <c r="C350" s="11">
        <v>256</v>
      </c>
      <c r="D350" s="11">
        <v>17.3</v>
      </c>
      <c r="E350" s="11">
        <v>194</v>
      </c>
      <c r="F350" s="11">
        <v>10.7</v>
      </c>
      <c r="G350" s="11">
        <v>7.41</v>
      </c>
      <c r="H350" s="11">
        <v>18.2</v>
      </c>
      <c r="I350" s="11">
        <v>113.5</v>
      </c>
      <c r="J350" s="11">
        <v>89.3</v>
      </c>
      <c r="K350" s="11">
        <v>14193</v>
      </c>
      <c r="L350" s="11">
        <v>1093</v>
      </c>
      <c r="M350" s="11">
        <v>11.15</v>
      </c>
      <c r="N350" s="11">
        <v>611</v>
      </c>
      <c r="O350" s="11">
        <v>1222</v>
      </c>
      <c r="P350" s="11">
        <v>4828</v>
      </c>
      <c r="Q350" s="11">
        <v>377</v>
      </c>
      <c r="R350" s="11">
        <v>6.53</v>
      </c>
      <c r="S350" s="11">
        <v>287</v>
      </c>
      <c r="T350" s="11">
        <v>565</v>
      </c>
      <c r="U350" s="11">
        <v>574</v>
      </c>
      <c r="V350" s="11">
        <v>103</v>
      </c>
      <c r="W350" s="11">
        <v>708935</v>
      </c>
      <c r="X350" s="11">
        <v>27372</v>
      </c>
      <c r="Y350" s="11">
        <v>11</v>
      </c>
      <c r="Z350" s="11">
        <v>336</v>
      </c>
      <c r="AA350" s="11">
        <v>1575</v>
      </c>
      <c r="AB350" s="11">
        <v>302</v>
      </c>
      <c r="AC350" s="11">
        <v>1378</v>
      </c>
    </row>
    <row r="351" spans="1:29" ht="15" customHeight="1" x14ac:dyDescent="0.2">
      <c r="A351" s="9" t="s">
        <v>388</v>
      </c>
      <c r="B351" s="11">
        <v>256</v>
      </c>
      <c r="C351" s="11">
        <v>255</v>
      </c>
      <c r="D351" s="11">
        <v>15.6</v>
      </c>
      <c r="E351" s="11">
        <v>194</v>
      </c>
      <c r="F351" s="11">
        <v>9.4</v>
      </c>
      <c r="G351" s="11">
        <v>8.15</v>
      </c>
      <c r="H351" s="11">
        <v>20.6</v>
      </c>
      <c r="I351" s="11">
        <v>101.9</v>
      </c>
      <c r="J351" s="11">
        <v>80.400000000000006</v>
      </c>
      <c r="K351" s="11">
        <v>12612</v>
      </c>
      <c r="L351" s="11">
        <v>983</v>
      </c>
      <c r="M351" s="11">
        <v>11.1</v>
      </c>
      <c r="N351" s="11">
        <v>546</v>
      </c>
      <c r="O351" s="11">
        <v>1091</v>
      </c>
      <c r="P351" s="11">
        <v>4287</v>
      </c>
      <c r="Q351" s="11">
        <v>338</v>
      </c>
      <c r="R351" s="11">
        <v>6.5</v>
      </c>
      <c r="S351" s="11">
        <v>256</v>
      </c>
      <c r="T351" s="11">
        <v>506</v>
      </c>
      <c r="U351" s="11">
        <v>513</v>
      </c>
      <c r="V351" s="11">
        <v>75.8</v>
      </c>
      <c r="W351" s="11">
        <v>623003</v>
      </c>
      <c r="X351" s="11">
        <v>24683</v>
      </c>
      <c r="Y351" s="11">
        <v>16.399999999999999</v>
      </c>
      <c r="Z351" s="11">
        <v>334</v>
      </c>
      <c r="AA351" s="11">
        <v>1436</v>
      </c>
      <c r="AB351" s="11">
        <v>301</v>
      </c>
      <c r="AC351" s="11">
        <v>1238</v>
      </c>
    </row>
    <row r="352" spans="1:29" ht="15" customHeight="1" x14ac:dyDescent="0.2">
      <c r="A352" s="9" t="s">
        <v>389</v>
      </c>
      <c r="B352" s="11">
        <v>253</v>
      </c>
      <c r="C352" s="11">
        <v>254</v>
      </c>
      <c r="D352" s="11">
        <v>14.2</v>
      </c>
      <c r="E352" s="11">
        <v>194</v>
      </c>
      <c r="F352" s="11">
        <v>8.64</v>
      </c>
      <c r="G352" s="11">
        <v>8.93</v>
      </c>
      <c r="H352" s="11">
        <v>22.4</v>
      </c>
      <c r="I352" s="11">
        <v>92.9</v>
      </c>
      <c r="J352" s="11">
        <v>72.900000000000006</v>
      </c>
      <c r="K352" s="11">
        <v>11321</v>
      </c>
      <c r="L352" s="11">
        <v>895</v>
      </c>
      <c r="M352" s="11">
        <v>11.05</v>
      </c>
      <c r="N352" s="11">
        <v>495</v>
      </c>
      <c r="O352" s="11">
        <v>990</v>
      </c>
      <c r="P352" s="11">
        <v>3888</v>
      </c>
      <c r="Q352" s="11">
        <v>306</v>
      </c>
      <c r="R352" s="11">
        <v>6.45</v>
      </c>
      <c r="S352" s="11">
        <v>232</v>
      </c>
      <c r="T352" s="11">
        <v>460</v>
      </c>
      <c r="U352" s="11">
        <v>464</v>
      </c>
      <c r="V352" s="11">
        <v>57.9</v>
      </c>
      <c r="W352" s="11">
        <v>555869</v>
      </c>
      <c r="X352" s="11">
        <v>22615</v>
      </c>
      <c r="Y352" s="11">
        <v>22.9</v>
      </c>
      <c r="Z352" s="11">
        <v>332</v>
      </c>
      <c r="AA352" s="11">
        <v>1326</v>
      </c>
      <c r="AB352" s="11">
        <v>298</v>
      </c>
      <c r="AC352" s="11">
        <v>1125</v>
      </c>
    </row>
    <row r="353" spans="1:29" ht="15" customHeight="1" x14ac:dyDescent="0.2">
      <c r="A353" s="9" t="s">
        <v>390</v>
      </c>
      <c r="B353" s="11">
        <v>257</v>
      </c>
      <c r="C353" s="11">
        <v>204</v>
      </c>
      <c r="D353" s="11">
        <v>15.7</v>
      </c>
      <c r="E353" s="11">
        <v>194</v>
      </c>
      <c r="F353" s="11">
        <v>8.89</v>
      </c>
      <c r="G353" s="11">
        <v>6.47</v>
      </c>
      <c r="H353" s="11">
        <v>21.8</v>
      </c>
      <c r="I353" s="11">
        <v>85.81</v>
      </c>
      <c r="J353" s="11">
        <v>67</v>
      </c>
      <c r="K353" s="11">
        <v>10323</v>
      </c>
      <c r="L353" s="11">
        <v>805</v>
      </c>
      <c r="M353" s="11">
        <v>10.97</v>
      </c>
      <c r="N353" s="11">
        <v>450</v>
      </c>
      <c r="O353" s="11">
        <v>900</v>
      </c>
      <c r="P353" s="11">
        <v>2223</v>
      </c>
      <c r="Q353" s="11">
        <v>218</v>
      </c>
      <c r="R353" s="11">
        <v>5.1100000000000003</v>
      </c>
      <c r="S353" s="11">
        <v>166</v>
      </c>
      <c r="T353" s="11">
        <v>327</v>
      </c>
      <c r="U353" s="11">
        <v>333</v>
      </c>
      <c r="V353" s="11">
        <v>62.9</v>
      </c>
      <c r="W353" s="11">
        <v>322243</v>
      </c>
      <c r="X353" s="11">
        <v>25166</v>
      </c>
      <c r="Y353" s="11">
        <v>15.9</v>
      </c>
      <c r="Z353" s="11">
        <v>262</v>
      </c>
      <c r="AA353" s="11">
        <v>1148</v>
      </c>
      <c r="AB353" s="11">
        <v>236</v>
      </c>
      <c r="AC353" s="11">
        <v>991</v>
      </c>
    </row>
    <row r="354" spans="1:29" ht="15" customHeight="1" x14ac:dyDescent="0.2">
      <c r="A354" s="9" t="s">
        <v>391</v>
      </c>
      <c r="B354" s="11">
        <v>252</v>
      </c>
      <c r="C354" s="11">
        <v>203</v>
      </c>
      <c r="D354" s="11">
        <v>13.5</v>
      </c>
      <c r="E354" s="11">
        <v>194</v>
      </c>
      <c r="F354" s="11">
        <v>8</v>
      </c>
      <c r="G354" s="11">
        <v>7.53</v>
      </c>
      <c r="H354" s="11">
        <v>24.2</v>
      </c>
      <c r="I354" s="11">
        <v>74.19</v>
      </c>
      <c r="J354" s="11">
        <v>58</v>
      </c>
      <c r="K354" s="11">
        <v>8699</v>
      </c>
      <c r="L354" s="11">
        <v>690</v>
      </c>
      <c r="M354" s="11">
        <v>10.85</v>
      </c>
      <c r="N354" s="11">
        <v>383</v>
      </c>
      <c r="O354" s="11">
        <v>767</v>
      </c>
      <c r="P354" s="11">
        <v>1873</v>
      </c>
      <c r="Q354" s="11">
        <v>185</v>
      </c>
      <c r="R354" s="11">
        <v>5.03</v>
      </c>
      <c r="S354" s="11">
        <v>141</v>
      </c>
      <c r="T354" s="11">
        <v>278</v>
      </c>
      <c r="U354" s="11">
        <v>282</v>
      </c>
      <c r="V354" s="11">
        <v>40.799999999999997</v>
      </c>
      <c r="W354" s="11">
        <v>266388</v>
      </c>
      <c r="X354" s="11">
        <v>21994</v>
      </c>
      <c r="Y354" s="11">
        <v>27.3</v>
      </c>
      <c r="Z354" s="11">
        <v>259</v>
      </c>
      <c r="AA354" s="11">
        <v>1016</v>
      </c>
      <c r="AB354" s="11">
        <v>233</v>
      </c>
      <c r="AC354" s="11">
        <v>853</v>
      </c>
    </row>
    <row r="355" spans="1:29" ht="15" customHeight="1" x14ac:dyDescent="0.2">
      <c r="A355" s="9" t="s">
        <v>392</v>
      </c>
      <c r="B355" s="11">
        <v>247</v>
      </c>
      <c r="C355" s="11">
        <v>202</v>
      </c>
      <c r="D355" s="11">
        <v>11</v>
      </c>
      <c r="E355" s="11">
        <v>194</v>
      </c>
      <c r="F355" s="11">
        <v>7.37</v>
      </c>
      <c r="G355" s="11">
        <v>9.15</v>
      </c>
      <c r="H355" s="11">
        <v>26.3</v>
      </c>
      <c r="I355" s="11">
        <v>62.65</v>
      </c>
      <c r="J355" s="11">
        <v>49.1</v>
      </c>
      <c r="K355" s="11">
        <v>7076</v>
      </c>
      <c r="L355" s="11">
        <v>574</v>
      </c>
      <c r="M355" s="11">
        <v>10.64</v>
      </c>
      <c r="N355" s="11">
        <v>318</v>
      </c>
      <c r="O355" s="11">
        <v>636</v>
      </c>
      <c r="P355" s="11">
        <v>1523</v>
      </c>
      <c r="Q355" s="11">
        <v>151</v>
      </c>
      <c r="R355" s="11">
        <v>4.93</v>
      </c>
      <c r="S355" s="11">
        <v>115</v>
      </c>
      <c r="T355" s="11">
        <v>226</v>
      </c>
      <c r="U355" s="11">
        <v>229</v>
      </c>
      <c r="V355" s="11">
        <v>24.1</v>
      </c>
      <c r="W355" s="11">
        <v>212143</v>
      </c>
      <c r="X355" s="11">
        <v>18685</v>
      </c>
      <c r="Y355" s="11">
        <v>52.8</v>
      </c>
      <c r="Z355" s="11">
        <v>253</v>
      </c>
      <c r="AA355" s="11">
        <v>889</v>
      </c>
      <c r="AB355" s="11">
        <v>228</v>
      </c>
      <c r="AC355" s="11">
        <v>710</v>
      </c>
    </row>
    <row r="356" spans="1:29" ht="15" customHeight="1" x14ac:dyDescent="0.2">
      <c r="A356" s="9" t="s">
        <v>393</v>
      </c>
      <c r="B356" s="11">
        <v>266</v>
      </c>
      <c r="C356" s="11">
        <v>148</v>
      </c>
      <c r="D356" s="11">
        <v>13</v>
      </c>
      <c r="E356" s="11">
        <v>219</v>
      </c>
      <c r="F356" s="11">
        <v>7.62</v>
      </c>
      <c r="G356" s="11">
        <v>5.7</v>
      </c>
      <c r="H356" s="11">
        <v>28.8</v>
      </c>
      <c r="I356" s="11">
        <v>57.03</v>
      </c>
      <c r="J356" s="11">
        <v>44.6</v>
      </c>
      <c r="K356" s="11">
        <v>7076</v>
      </c>
      <c r="L356" s="11">
        <v>531</v>
      </c>
      <c r="M356" s="11">
        <v>11.13</v>
      </c>
      <c r="N356" s="11">
        <v>300</v>
      </c>
      <c r="O356" s="11">
        <v>600</v>
      </c>
      <c r="P356" s="11">
        <v>695</v>
      </c>
      <c r="Q356" s="11">
        <v>94.2</v>
      </c>
      <c r="R356" s="11">
        <v>3.48</v>
      </c>
      <c r="S356" s="11">
        <v>72.400000000000006</v>
      </c>
      <c r="T356" s="11">
        <v>141</v>
      </c>
      <c r="U356" s="11">
        <v>145</v>
      </c>
      <c r="V356" s="11">
        <v>25.8</v>
      </c>
      <c r="W356" s="11">
        <v>111174</v>
      </c>
      <c r="X356" s="11">
        <v>19926</v>
      </c>
      <c r="Y356" s="11">
        <v>45.4</v>
      </c>
      <c r="Z356" s="11">
        <v>179</v>
      </c>
      <c r="AA356" s="11">
        <v>661</v>
      </c>
      <c r="AB356" s="11">
        <v>161</v>
      </c>
      <c r="AC356" s="11">
        <v>535</v>
      </c>
    </row>
    <row r="357" spans="1:29" ht="15" customHeight="1" x14ac:dyDescent="0.2">
      <c r="A357" s="9" t="s">
        <v>394</v>
      </c>
      <c r="B357" s="11">
        <v>262</v>
      </c>
      <c r="C357" s="11">
        <v>147</v>
      </c>
      <c r="D357" s="11">
        <v>11.2</v>
      </c>
      <c r="E357" s="11">
        <v>219</v>
      </c>
      <c r="F357" s="11">
        <v>6.6</v>
      </c>
      <c r="G357" s="11">
        <v>6.56</v>
      </c>
      <c r="H357" s="11">
        <v>33.200000000000003</v>
      </c>
      <c r="I357" s="11">
        <v>49.1</v>
      </c>
      <c r="J357" s="11">
        <v>38.700000000000003</v>
      </c>
      <c r="K357" s="11">
        <v>5994</v>
      </c>
      <c r="L357" s="11">
        <v>457</v>
      </c>
      <c r="M357" s="11">
        <v>11.05</v>
      </c>
      <c r="N357" s="11">
        <v>256</v>
      </c>
      <c r="O357" s="11">
        <v>513</v>
      </c>
      <c r="P357" s="11">
        <v>587</v>
      </c>
      <c r="Q357" s="11">
        <v>80.099999999999994</v>
      </c>
      <c r="R357" s="11">
        <v>3.45</v>
      </c>
      <c r="S357" s="11">
        <v>61.5</v>
      </c>
      <c r="T357" s="11">
        <v>120</v>
      </c>
      <c r="U357" s="11">
        <v>123</v>
      </c>
      <c r="V357" s="11">
        <v>16.600000000000001</v>
      </c>
      <c r="W357" s="11">
        <v>92645</v>
      </c>
      <c r="X357" s="11">
        <v>17237</v>
      </c>
      <c r="Y357" s="11">
        <v>79.7</v>
      </c>
      <c r="Z357" s="11">
        <v>178</v>
      </c>
      <c r="AA357" s="11">
        <v>599</v>
      </c>
      <c r="AB357" s="11">
        <v>160</v>
      </c>
      <c r="AC357" s="11">
        <v>459</v>
      </c>
    </row>
    <row r="358" spans="1:29" ht="15" customHeight="1" x14ac:dyDescent="0.2">
      <c r="A358" s="9" t="s">
        <v>395</v>
      </c>
      <c r="B358" s="11">
        <v>258</v>
      </c>
      <c r="C358" s="11">
        <v>146</v>
      </c>
      <c r="D358" s="11">
        <v>9.14</v>
      </c>
      <c r="E358" s="11">
        <v>219</v>
      </c>
      <c r="F358" s="11">
        <v>6.1</v>
      </c>
      <c r="G358" s="11">
        <v>7.99</v>
      </c>
      <c r="H358" s="11">
        <v>35.9</v>
      </c>
      <c r="I358" s="11">
        <v>41.87</v>
      </c>
      <c r="J358" s="11">
        <v>32.700000000000003</v>
      </c>
      <c r="K358" s="11">
        <v>4912</v>
      </c>
      <c r="L358" s="11">
        <v>380</v>
      </c>
      <c r="M358" s="11">
        <v>10.85</v>
      </c>
      <c r="N358" s="11">
        <v>213</v>
      </c>
      <c r="O358" s="11">
        <v>426</v>
      </c>
      <c r="P358" s="11">
        <v>475</v>
      </c>
      <c r="Q358" s="11">
        <v>65.099999999999994</v>
      </c>
      <c r="R358" s="11">
        <v>3.38</v>
      </c>
      <c r="S358" s="11">
        <v>50</v>
      </c>
      <c r="T358" s="11">
        <v>97.6</v>
      </c>
      <c r="U358" s="11">
        <v>100</v>
      </c>
      <c r="V358" s="11">
        <v>10</v>
      </c>
      <c r="W358" s="11">
        <v>73847</v>
      </c>
      <c r="X358" s="11">
        <v>14824</v>
      </c>
      <c r="Y358" s="11">
        <v>151</v>
      </c>
      <c r="Z358" s="11">
        <v>174</v>
      </c>
      <c r="AA358" s="11">
        <v>546</v>
      </c>
      <c r="AB358" s="11">
        <v>156</v>
      </c>
      <c r="AC358" s="11">
        <v>386</v>
      </c>
    </row>
    <row r="359" spans="1:29" ht="15" customHeight="1" x14ac:dyDescent="0.2">
      <c r="A359" s="9" t="s">
        <v>396</v>
      </c>
      <c r="B359" s="11">
        <v>260</v>
      </c>
      <c r="C359" s="11">
        <v>102</v>
      </c>
      <c r="D359" s="11">
        <v>10</v>
      </c>
      <c r="E359" s="11">
        <v>219</v>
      </c>
      <c r="F359" s="11">
        <v>6.35</v>
      </c>
      <c r="G359" s="11">
        <v>5.09</v>
      </c>
      <c r="H359" s="11">
        <v>34.5</v>
      </c>
      <c r="I359" s="11">
        <v>36.26</v>
      </c>
      <c r="J359" s="11">
        <v>28.3</v>
      </c>
      <c r="K359" s="11">
        <v>4008</v>
      </c>
      <c r="L359" s="11">
        <v>308</v>
      </c>
      <c r="M359" s="11">
        <v>10.52</v>
      </c>
      <c r="N359" s="11">
        <v>177</v>
      </c>
      <c r="O359" s="11">
        <v>354</v>
      </c>
      <c r="P359" s="11">
        <v>179</v>
      </c>
      <c r="Q359" s="11">
        <v>35.1</v>
      </c>
      <c r="R359" s="11">
        <v>2.2200000000000002</v>
      </c>
      <c r="S359" s="11">
        <v>27.4</v>
      </c>
      <c r="T359" s="11">
        <v>52.6</v>
      </c>
      <c r="U359" s="11">
        <v>54.9</v>
      </c>
      <c r="V359" s="11">
        <v>9.57</v>
      </c>
      <c r="W359" s="11">
        <v>27928</v>
      </c>
      <c r="X359" s="11">
        <v>16685</v>
      </c>
      <c r="Y359" s="11">
        <v>109</v>
      </c>
      <c r="Z359" s="11">
        <v>114</v>
      </c>
      <c r="AA359" s="11">
        <v>386</v>
      </c>
      <c r="AB359" s="11">
        <v>103</v>
      </c>
      <c r="AC359" s="11">
        <v>286</v>
      </c>
    </row>
    <row r="360" spans="1:29" ht="15" customHeight="1" x14ac:dyDescent="0.2">
      <c r="A360" s="9" t="s">
        <v>397</v>
      </c>
      <c r="B360" s="11">
        <v>257</v>
      </c>
      <c r="C360" s="11">
        <v>102</v>
      </c>
      <c r="D360" s="11">
        <v>8.3800000000000008</v>
      </c>
      <c r="E360" s="11">
        <v>219</v>
      </c>
      <c r="F360" s="11">
        <v>6.1</v>
      </c>
      <c r="G360" s="11">
        <v>6.08</v>
      </c>
      <c r="H360" s="11">
        <v>35.9</v>
      </c>
      <c r="I360" s="11">
        <v>32.19</v>
      </c>
      <c r="J360" s="11">
        <v>25.3</v>
      </c>
      <c r="K360" s="11">
        <v>3409</v>
      </c>
      <c r="L360" s="11">
        <v>265</v>
      </c>
      <c r="M360" s="11">
        <v>10.29</v>
      </c>
      <c r="N360" s="11">
        <v>153</v>
      </c>
      <c r="O360" s="11">
        <v>306</v>
      </c>
      <c r="P360" s="11">
        <v>148</v>
      </c>
      <c r="Q360" s="11">
        <v>29.2</v>
      </c>
      <c r="R360" s="11">
        <v>2.14</v>
      </c>
      <c r="S360" s="11">
        <v>22.9</v>
      </c>
      <c r="T360" s="11">
        <v>43.8</v>
      </c>
      <c r="U360" s="11">
        <v>45.9</v>
      </c>
      <c r="V360" s="11">
        <v>6.66</v>
      </c>
      <c r="W360" s="11">
        <v>22852</v>
      </c>
      <c r="X360" s="11">
        <v>15237</v>
      </c>
      <c r="Y360" s="11">
        <v>165</v>
      </c>
      <c r="Z360" s="11">
        <v>110</v>
      </c>
      <c r="AA360" s="11">
        <v>360</v>
      </c>
      <c r="AB360" s="11">
        <v>99</v>
      </c>
      <c r="AC360" s="11">
        <v>252</v>
      </c>
    </row>
    <row r="361" spans="1:29" ht="15" customHeight="1" x14ac:dyDescent="0.2">
      <c r="A361" s="9" t="s">
        <v>398</v>
      </c>
      <c r="B361" s="11">
        <v>254</v>
      </c>
      <c r="C361" s="11">
        <v>102</v>
      </c>
      <c r="D361" s="11">
        <v>6.86</v>
      </c>
      <c r="E361" s="11">
        <v>219</v>
      </c>
      <c r="F361" s="11">
        <v>5.84</v>
      </c>
      <c r="G361" s="11">
        <v>7.41</v>
      </c>
      <c r="H361" s="11">
        <v>37.5</v>
      </c>
      <c r="I361" s="11">
        <v>28.45</v>
      </c>
      <c r="J361" s="11">
        <v>22.3</v>
      </c>
      <c r="K361" s="11">
        <v>2868</v>
      </c>
      <c r="L361" s="11">
        <v>226</v>
      </c>
      <c r="M361" s="11">
        <v>10.029999999999999</v>
      </c>
      <c r="N361" s="11">
        <v>131</v>
      </c>
      <c r="O361" s="11">
        <v>262</v>
      </c>
      <c r="P361" s="11">
        <v>120</v>
      </c>
      <c r="Q361" s="11">
        <v>23.8</v>
      </c>
      <c r="R361" s="11">
        <v>2.06</v>
      </c>
      <c r="S361" s="11">
        <v>18.8</v>
      </c>
      <c r="T361" s="11">
        <v>35.6</v>
      </c>
      <c r="U361" s="11">
        <v>37.700000000000003</v>
      </c>
      <c r="V361" s="11">
        <v>4.16</v>
      </c>
      <c r="W361" s="11">
        <v>18341</v>
      </c>
      <c r="X361" s="11">
        <v>13307</v>
      </c>
      <c r="Y361" s="11">
        <v>301</v>
      </c>
      <c r="Z361" s="11">
        <v>106</v>
      </c>
      <c r="AA361" s="11">
        <v>332</v>
      </c>
      <c r="AB361" s="11">
        <v>95</v>
      </c>
      <c r="AC361" s="11">
        <v>211</v>
      </c>
    </row>
    <row r="362" spans="1:29" ht="15" customHeight="1" x14ac:dyDescent="0.2">
      <c r="A362" s="9" t="s">
        <v>399</v>
      </c>
      <c r="B362" s="11">
        <v>251</v>
      </c>
      <c r="C362" s="11">
        <v>101</v>
      </c>
      <c r="D362" s="11">
        <v>5.33</v>
      </c>
      <c r="E362" s="11">
        <v>219</v>
      </c>
      <c r="F362" s="11">
        <v>4.83</v>
      </c>
      <c r="G362" s="11">
        <v>9.43</v>
      </c>
      <c r="H362" s="11">
        <v>45.4</v>
      </c>
      <c r="I362" s="11">
        <v>22.84</v>
      </c>
      <c r="J362" s="11">
        <v>17.899999999999999</v>
      </c>
      <c r="K362" s="11">
        <v>2239</v>
      </c>
      <c r="L362" s="11">
        <v>179</v>
      </c>
      <c r="M362" s="11">
        <v>9.91</v>
      </c>
      <c r="N362" s="11">
        <v>103</v>
      </c>
      <c r="O362" s="11">
        <v>206</v>
      </c>
      <c r="P362" s="11">
        <v>90.7</v>
      </c>
      <c r="Q362" s="11">
        <v>18</v>
      </c>
      <c r="R362" s="11">
        <v>1.99</v>
      </c>
      <c r="S362" s="11">
        <v>14.3</v>
      </c>
      <c r="T362" s="11">
        <v>27</v>
      </c>
      <c r="U362" s="11">
        <v>28.5</v>
      </c>
      <c r="V362" s="11">
        <v>2.08</v>
      </c>
      <c r="W362" s="11">
        <v>13668</v>
      </c>
      <c r="X362" s="11">
        <v>10687</v>
      </c>
      <c r="Y362" s="11">
        <v>745</v>
      </c>
      <c r="Z362" s="11">
        <v>102</v>
      </c>
      <c r="AA362" s="11">
        <v>305</v>
      </c>
      <c r="AB362" s="11">
        <v>92</v>
      </c>
      <c r="AC362" s="11">
        <v>164</v>
      </c>
    </row>
    <row r="363" spans="1:29" ht="15" customHeight="1" x14ac:dyDescent="0.2">
      <c r="A363" s="9" t="s">
        <v>400</v>
      </c>
      <c r="B363" s="11">
        <v>229</v>
      </c>
      <c r="C363" s="11">
        <v>210</v>
      </c>
      <c r="D363" s="11">
        <v>23.7</v>
      </c>
      <c r="E363" s="11">
        <v>156</v>
      </c>
      <c r="F363" s="11">
        <v>14.5</v>
      </c>
      <c r="G363" s="11">
        <v>4.43</v>
      </c>
      <c r="H363" s="11">
        <v>10.7</v>
      </c>
      <c r="I363" s="11">
        <v>127.1</v>
      </c>
      <c r="J363" s="11">
        <v>99.7</v>
      </c>
      <c r="K363" s="11">
        <v>11321</v>
      </c>
      <c r="L363" s="11">
        <v>990</v>
      </c>
      <c r="M363" s="11">
        <v>9.4499999999999993</v>
      </c>
      <c r="N363" s="11">
        <v>575</v>
      </c>
      <c r="O363" s="11">
        <v>1150</v>
      </c>
      <c r="P363" s="11">
        <v>3688</v>
      </c>
      <c r="Q363" s="11">
        <v>351</v>
      </c>
      <c r="R363" s="11">
        <v>5.38</v>
      </c>
      <c r="S363" s="11">
        <v>268</v>
      </c>
      <c r="T363" s="11">
        <v>526</v>
      </c>
      <c r="U363" s="11">
        <v>536</v>
      </c>
      <c r="V363" s="11">
        <v>211</v>
      </c>
      <c r="W363" s="11">
        <v>386692</v>
      </c>
      <c r="X363" s="11">
        <v>45643</v>
      </c>
      <c r="Y363" s="11">
        <v>1.55</v>
      </c>
      <c r="Z363" s="11">
        <v>277</v>
      </c>
      <c r="AA363" s="11">
        <v>2105</v>
      </c>
      <c r="AB363" s="11">
        <v>249</v>
      </c>
      <c r="AC363" s="11">
        <v>1895</v>
      </c>
    </row>
    <row r="364" spans="1:29" ht="15" customHeight="1" x14ac:dyDescent="0.2">
      <c r="A364" s="9" t="s">
        <v>401</v>
      </c>
      <c r="B364" s="11">
        <v>222</v>
      </c>
      <c r="C364" s="11">
        <v>209</v>
      </c>
      <c r="D364" s="11">
        <v>20.6</v>
      </c>
      <c r="E364" s="11">
        <v>156</v>
      </c>
      <c r="F364" s="11">
        <v>13</v>
      </c>
      <c r="G364" s="11">
        <v>5.07</v>
      </c>
      <c r="H364" s="11">
        <v>12</v>
      </c>
      <c r="I364" s="11">
        <v>110.3</v>
      </c>
      <c r="J364" s="11">
        <v>86.3</v>
      </c>
      <c r="K364" s="11">
        <v>9490</v>
      </c>
      <c r="L364" s="11">
        <v>852</v>
      </c>
      <c r="M364" s="11">
        <v>9.27</v>
      </c>
      <c r="N364" s="11">
        <v>490</v>
      </c>
      <c r="O364" s="11">
        <v>980</v>
      </c>
      <c r="P364" s="11">
        <v>3126</v>
      </c>
      <c r="Q364" s="11">
        <v>300</v>
      </c>
      <c r="R364" s="11">
        <v>5.33</v>
      </c>
      <c r="S364" s="11">
        <v>229</v>
      </c>
      <c r="T364" s="11">
        <v>450</v>
      </c>
      <c r="U364" s="11">
        <v>457</v>
      </c>
      <c r="V364" s="11">
        <v>139</v>
      </c>
      <c r="W364" s="11">
        <v>316872</v>
      </c>
      <c r="X364" s="11">
        <v>40128</v>
      </c>
      <c r="Y364" s="11">
        <v>2.57</v>
      </c>
      <c r="Z364" s="11">
        <v>274</v>
      </c>
      <c r="AA364" s="11">
        <v>1839</v>
      </c>
      <c r="AB364" s="11">
        <v>247</v>
      </c>
      <c r="AC364" s="11">
        <v>1650</v>
      </c>
    </row>
    <row r="365" spans="1:29" ht="15" customHeight="1" x14ac:dyDescent="0.2">
      <c r="A365" s="9" t="s">
        <v>402</v>
      </c>
      <c r="B365" s="11">
        <v>216</v>
      </c>
      <c r="C365" s="11">
        <v>206</v>
      </c>
      <c r="D365" s="11">
        <v>17.399999999999999</v>
      </c>
      <c r="E365" s="11">
        <v>156</v>
      </c>
      <c r="F365" s="11">
        <v>10.199999999999999</v>
      </c>
      <c r="G365" s="11">
        <v>5.92</v>
      </c>
      <c r="H365" s="11">
        <v>15.3</v>
      </c>
      <c r="I365" s="11">
        <v>90.97</v>
      </c>
      <c r="J365" s="11">
        <v>71.400000000000006</v>
      </c>
      <c r="K365" s="11">
        <v>7659</v>
      </c>
      <c r="L365" s="11">
        <v>710</v>
      </c>
      <c r="M365" s="11">
        <v>9.17</v>
      </c>
      <c r="N365" s="11">
        <v>401</v>
      </c>
      <c r="O365" s="11">
        <v>803</v>
      </c>
      <c r="P365" s="11">
        <v>2535</v>
      </c>
      <c r="Q365" s="11">
        <v>246</v>
      </c>
      <c r="R365" s="11">
        <v>5.28</v>
      </c>
      <c r="S365" s="11">
        <v>188</v>
      </c>
      <c r="T365" s="11">
        <v>369</v>
      </c>
      <c r="U365" s="11">
        <v>375</v>
      </c>
      <c r="V365" s="11">
        <v>81.599999999999994</v>
      </c>
      <c r="W365" s="11">
        <v>250007</v>
      </c>
      <c r="X365" s="11">
        <v>33509</v>
      </c>
      <c r="Y365" s="11">
        <v>5.01</v>
      </c>
      <c r="Z365" s="11">
        <v>272</v>
      </c>
      <c r="AA365" s="11">
        <v>1533</v>
      </c>
      <c r="AB365" s="11">
        <v>244</v>
      </c>
      <c r="AC365" s="11">
        <v>1365</v>
      </c>
    </row>
    <row r="366" spans="1:29" ht="15" customHeight="1" x14ac:dyDescent="0.2">
      <c r="A366" s="9" t="s">
        <v>403</v>
      </c>
      <c r="B366" s="11">
        <v>210</v>
      </c>
      <c r="C366" s="11">
        <v>205</v>
      </c>
      <c r="D366" s="11">
        <v>14.2</v>
      </c>
      <c r="E366" s="11">
        <v>156</v>
      </c>
      <c r="F366" s="11">
        <v>9.14</v>
      </c>
      <c r="G366" s="11">
        <v>7.21</v>
      </c>
      <c r="H366" s="11">
        <v>17</v>
      </c>
      <c r="I366" s="11">
        <v>75.48</v>
      </c>
      <c r="J366" s="11">
        <v>59.5</v>
      </c>
      <c r="K366" s="11">
        <v>6077</v>
      </c>
      <c r="L366" s="11">
        <v>582</v>
      </c>
      <c r="M366" s="11">
        <v>8.9700000000000006</v>
      </c>
      <c r="N366" s="11">
        <v>326</v>
      </c>
      <c r="O366" s="11">
        <v>652</v>
      </c>
      <c r="P366" s="11">
        <v>2044</v>
      </c>
      <c r="Q366" s="11">
        <v>200</v>
      </c>
      <c r="R366" s="11">
        <v>5.18</v>
      </c>
      <c r="S366" s="11">
        <v>152</v>
      </c>
      <c r="T366" s="11">
        <v>300</v>
      </c>
      <c r="U366" s="11">
        <v>303</v>
      </c>
      <c r="V366" s="11">
        <v>46.6</v>
      </c>
      <c r="W366" s="11">
        <v>194957</v>
      </c>
      <c r="X366" s="11">
        <v>28131</v>
      </c>
      <c r="Y366" s="11">
        <v>10</v>
      </c>
      <c r="Z366" s="11">
        <v>266</v>
      </c>
      <c r="AA366" s="11">
        <v>1281</v>
      </c>
      <c r="AB366" s="11">
        <v>240</v>
      </c>
      <c r="AC366" s="11">
        <v>1124</v>
      </c>
    </row>
    <row r="367" spans="1:29" ht="15" customHeight="1" x14ac:dyDescent="0.2">
      <c r="A367" s="9" t="s">
        <v>404</v>
      </c>
      <c r="B367" s="11">
        <v>206</v>
      </c>
      <c r="C367" s="11">
        <v>204</v>
      </c>
      <c r="D367" s="11">
        <v>12.6</v>
      </c>
      <c r="E367" s="11">
        <v>156</v>
      </c>
      <c r="F367" s="11">
        <v>7.87</v>
      </c>
      <c r="G367" s="11">
        <v>8.1</v>
      </c>
      <c r="H367" s="11">
        <v>19.8</v>
      </c>
      <c r="I367" s="11">
        <v>66.45</v>
      </c>
      <c r="J367" s="11">
        <v>52.1</v>
      </c>
      <c r="K367" s="11">
        <v>5286</v>
      </c>
      <c r="L367" s="11">
        <v>511</v>
      </c>
      <c r="M367" s="11">
        <v>8.92</v>
      </c>
      <c r="N367" s="11">
        <v>284</v>
      </c>
      <c r="O367" s="11">
        <v>569</v>
      </c>
      <c r="P367" s="11">
        <v>1773</v>
      </c>
      <c r="Q367" s="11">
        <v>174</v>
      </c>
      <c r="R367" s="11">
        <v>5.16</v>
      </c>
      <c r="S367" s="11">
        <v>132</v>
      </c>
      <c r="T367" s="11">
        <v>261</v>
      </c>
      <c r="U367" s="11">
        <v>264</v>
      </c>
      <c r="V367" s="11">
        <v>32</v>
      </c>
      <c r="W367" s="11">
        <v>166224</v>
      </c>
      <c r="X367" s="11">
        <v>24890</v>
      </c>
      <c r="Y367" s="11">
        <v>16</v>
      </c>
      <c r="Z367" s="11">
        <v>265</v>
      </c>
      <c r="AA367" s="11">
        <v>1147</v>
      </c>
      <c r="AB367" s="11">
        <v>238</v>
      </c>
      <c r="AC367" s="11">
        <v>990</v>
      </c>
    </row>
    <row r="368" spans="1:29" ht="15" customHeight="1" x14ac:dyDescent="0.2">
      <c r="A368" s="9" t="s">
        <v>405</v>
      </c>
      <c r="B368" s="11">
        <v>203</v>
      </c>
      <c r="C368" s="11">
        <v>203</v>
      </c>
      <c r="D368" s="11">
        <v>11</v>
      </c>
      <c r="E368" s="11">
        <v>156</v>
      </c>
      <c r="F368" s="11">
        <v>7.24</v>
      </c>
      <c r="G368" s="11">
        <v>9.19</v>
      </c>
      <c r="H368" s="11">
        <v>21.5</v>
      </c>
      <c r="I368" s="11">
        <v>58.9</v>
      </c>
      <c r="J368" s="11">
        <v>46.1</v>
      </c>
      <c r="K368" s="11">
        <v>4579</v>
      </c>
      <c r="L368" s="11">
        <v>451</v>
      </c>
      <c r="M368" s="11">
        <v>8.81</v>
      </c>
      <c r="N368" s="11">
        <v>249</v>
      </c>
      <c r="O368" s="11">
        <v>498</v>
      </c>
      <c r="P368" s="11">
        <v>1544</v>
      </c>
      <c r="Q368" s="11">
        <v>152</v>
      </c>
      <c r="R368" s="11">
        <v>5.13</v>
      </c>
      <c r="S368" s="11">
        <v>116</v>
      </c>
      <c r="T368" s="11">
        <v>228</v>
      </c>
      <c r="U368" s="11">
        <v>231</v>
      </c>
      <c r="V368" s="11">
        <v>22.5</v>
      </c>
      <c r="W368" s="11">
        <v>142324</v>
      </c>
      <c r="X368" s="11">
        <v>22270</v>
      </c>
      <c r="Y368" s="11">
        <v>24.8</v>
      </c>
      <c r="Z368" s="11">
        <v>264</v>
      </c>
      <c r="AA368" s="11">
        <v>1043</v>
      </c>
      <c r="AB368" s="11">
        <v>237</v>
      </c>
      <c r="AC368" s="11">
        <v>881</v>
      </c>
    </row>
    <row r="369" spans="1:29" ht="15" customHeight="1" x14ac:dyDescent="0.2">
      <c r="A369" s="9" t="s">
        <v>406</v>
      </c>
      <c r="B369" s="11">
        <v>205</v>
      </c>
      <c r="C369" s="11">
        <v>166</v>
      </c>
      <c r="D369" s="11">
        <v>11.8</v>
      </c>
      <c r="E369" s="11">
        <v>156</v>
      </c>
      <c r="F369" s="11">
        <v>7.24</v>
      </c>
      <c r="G369" s="11">
        <v>7.03</v>
      </c>
      <c r="H369" s="11">
        <v>21.5</v>
      </c>
      <c r="I369" s="11">
        <v>53.23</v>
      </c>
      <c r="J369" s="11">
        <v>41.7</v>
      </c>
      <c r="K369" s="11">
        <v>4079</v>
      </c>
      <c r="L369" s="11">
        <v>398</v>
      </c>
      <c r="M369" s="11">
        <v>8.76</v>
      </c>
      <c r="N369" s="11">
        <v>223</v>
      </c>
      <c r="O369" s="11">
        <v>446</v>
      </c>
      <c r="P369" s="11">
        <v>903</v>
      </c>
      <c r="Q369" s="11">
        <v>109</v>
      </c>
      <c r="R369" s="11">
        <v>4.1100000000000003</v>
      </c>
      <c r="S369" s="11">
        <v>82.8</v>
      </c>
      <c r="T369" s="11">
        <v>163</v>
      </c>
      <c r="U369" s="11">
        <v>166</v>
      </c>
      <c r="V369" s="11">
        <v>22.5</v>
      </c>
      <c r="W369" s="11">
        <v>83783</v>
      </c>
      <c r="X369" s="11">
        <v>23994</v>
      </c>
      <c r="Y369" s="11">
        <v>19.600000000000001</v>
      </c>
      <c r="Z369" s="11">
        <v>212</v>
      </c>
      <c r="AA369" s="11">
        <v>890</v>
      </c>
      <c r="AB369" s="11">
        <v>190</v>
      </c>
      <c r="AC369" s="11">
        <v>761</v>
      </c>
    </row>
    <row r="370" spans="1:29" ht="15" customHeight="1" x14ac:dyDescent="0.2">
      <c r="A370" s="9" t="s">
        <v>407</v>
      </c>
      <c r="B370" s="11">
        <v>201</v>
      </c>
      <c r="C370" s="11">
        <v>165</v>
      </c>
      <c r="D370" s="11">
        <v>10.199999999999999</v>
      </c>
      <c r="E370" s="11">
        <v>156</v>
      </c>
      <c r="F370" s="11">
        <v>6.22</v>
      </c>
      <c r="G370" s="11">
        <v>8.1199999999999992</v>
      </c>
      <c r="H370" s="11">
        <v>25</v>
      </c>
      <c r="I370" s="11">
        <v>45.68</v>
      </c>
      <c r="J370" s="11">
        <v>35.700000000000003</v>
      </c>
      <c r="K370" s="11">
        <v>3446</v>
      </c>
      <c r="L370" s="11">
        <v>342</v>
      </c>
      <c r="M370" s="11">
        <v>8.69</v>
      </c>
      <c r="N370" s="11">
        <v>190</v>
      </c>
      <c r="O370" s="11">
        <v>380</v>
      </c>
      <c r="P370" s="11">
        <v>762</v>
      </c>
      <c r="Q370" s="11">
        <v>92.3</v>
      </c>
      <c r="R370" s="11">
        <v>4.09</v>
      </c>
      <c r="S370" s="11">
        <v>70.2</v>
      </c>
      <c r="T370" s="11">
        <v>138</v>
      </c>
      <c r="U370" s="11">
        <v>140</v>
      </c>
      <c r="V370" s="11">
        <v>14.6</v>
      </c>
      <c r="W370" s="11">
        <v>69551</v>
      </c>
      <c r="X370" s="11">
        <v>20822</v>
      </c>
      <c r="Y370" s="11">
        <v>33.9</v>
      </c>
      <c r="Z370" s="11">
        <v>210</v>
      </c>
      <c r="AA370" s="11">
        <v>793</v>
      </c>
      <c r="AB370" s="11">
        <v>189</v>
      </c>
      <c r="AC370" s="11">
        <v>657</v>
      </c>
    </row>
    <row r="371" spans="1:29" ht="15" customHeight="1" x14ac:dyDescent="0.2">
      <c r="A371" s="9" t="s">
        <v>408</v>
      </c>
      <c r="B371" s="11">
        <v>210</v>
      </c>
      <c r="C371" s="11">
        <v>134</v>
      </c>
      <c r="D371" s="11">
        <v>10.199999999999999</v>
      </c>
      <c r="E371" s="11">
        <v>168</v>
      </c>
      <c r="F371" s="11">
        <v>6.35</v>
      </c>
      <c r="G371" s="11">
        <v>6.59</v>
      </c>
      <c r="H371" s="11">
        <v>26.5</v>
      </c>
      <c r="I371" s="11">
        <v>39.74</v>
      </c>
      <c r="J371" s="11">
        <v>31.3</v>
      </c>
      <c r="K371" s="11">
        <v>3134</v>
      </c>
      <c r="L371" s="11">
        <v>298</v>
      </c>
      <c r="M371" s="11">
        <v>8.86</v>
      </c>
      <c r="N371" s="11">
        <v>167</v>
      </c>
      <c r="O371" s="11">
        <v>334</v>
      </c>
      <c r="P371" s="11">
        <v>407</v>
      </c>
      <c r="Q371" s="11">
        <v>60.8</v>
      </c>
      <c r="R371" s="11">
        <v>3.2</v>
      </c>
      <c r="S371" s="11">
        <v>46.6</v>
      </c>
      <c r="T371" s="11">
        <v>91.2</v>
      </c>
      <c r="U371" s="11">
        <v>93.2</v>
      </c>
      <c r="V371" s="11">
        <v>11.7</v>
      </c>
      <c r="W371" s="11">
        <v>40817</v>
      </c>
      <c r="X371" s="11">
        <v>19926</v>
      </c>
      <c r="Y371" s="11">
        <v>44</v>
      </c>
      <c r="Z371" s="11">
        <v>165</v>
      </c>
      <c r="AA371" s="11">
        <v>606</v>
      </c>
      <c r="AB371" s="11">
        <v>148</v>
      </c>
      <c r="AC371" s="11">
        <v>492</v>
      </c>
    </row>
    <row r="372" spans="1:29" ht="15" customHeight="1" x14ac:dyDescent="0.2">
      <c r="A372" s="9" t="s">
        <v>409</v>
      </c>
      <c r="B372" s="11">
        <v>207</v>
      </c>
      <c r="C372" s="11">
        <v>133</v>
      </c>
      <c r="D372" s="11">
        <v>8.3800000000000008</v>
      </c>
      <c r="E372" s="11">
        <v>168</v>
      </c>
      <c r="F372" s="11">
        <v>5.84</v>
      </c>
      <c r="G372" s="11">
        <v>7.95</v>
      </c>
      <c r="H372" s="11">
        <v>28.8</v>
      </c>
      <c r="I372" s="11">
        <v>33.94</v>
      </c>
      <c r="J372" s="11">
        <v>26.8</v>
      </c>
      <c r="K372" s="11">
        <v>2576</v>
      </c>
      <c r="L372" s="11">
        <v>249</v>
      </c>
      <c r="M372" s="11">
        <v>8.7100000000000009</v>
      </c>
      <c r="N372" s="11">
        <v>139</v>
      </c>
      <c r="O372" s="11">
        <v>279</v>
      </c>
      <c r="P372" s="11">
        <v>332</v>
      </c>
      <c r="Q372" s="11">
        <v>49.8</v>
      </c>
      <c r="R372" s="11">
        <v>3.12</v>
      </c>
      <c r="S372" s="11">
        <v>38.200000000000003</v>
      </c>
      <c r="T372" s="11">
        <v>74.7</v>
      </c>
      <c r="U372" s="11">
        <v>76.400000000000006</v>
      </c>
      <c r="V372" s="11">
        <v>7.08</v>
      </c>
      <c r="W372" s="11">
        <v>32761</v>
      </c>
      <c r="X372" s="11">
        <v>17168</v>
      </c>
      <c r="Y372" s="11">
        <v>81.8</v>
      </c>
      <c r="Z372" s="11">
        <v>161</v>
      </c>
      <c r="AA372" s="11">
        <v>541</v>
      </c>
      <c r="AB372" s="11">
        <v>144</v>
      </c>
      <c r="AC372" s="11">
        <v>414</v>
      </c>
    </row>
    <row r="373" spans="1:29" ht="15" customHeight="1" x14ac:dyDescent="0.2">
      <c r="A373" s="9" t="s">
        <v>410</v>
      </c>
      <c r="B373" s="11">
        <v>206</v>
      </c>
      <c r="C373" s="11">
        <v>102</v>
      </c>
      <c r="D373" s="11">
        <v>8</v>
      </c>
      <c r="E373" s="11">
        <v>168</v>
      </c>
      <c r="F373" s="11">
        <v>6.22</v>
      </c>
      <c r="G373" s="11">
        <v>6.37</v>
      </c>
      <c r="H373" s="11">
        <v>27</v>
      </c>
      <c r="I373" s="11">
        <v>28.65</v>
      </c>
      <c r="J373" s="11">
        <v>22.3</v>
      </c>
      <c r="K373" s="11">
        <v>1998</v>
      </c>
      <c r="L373" s="11">
        <v>193</v>
      </c>
      <c r="M373" s="11">
        <v>8.36</v>
      </c>
      <c r="N373" s="11">
        <v>111</v>
      </c>
      <c r="O373" s="11">
        <v>223</v>
      </c>
      <c r="P373" s="11">
        <v>142</v>
      </c>
      <c r="Q373" s="11">
        <v>27.9</v>
      </c>
      <c r="R373" s="11">
        <v>2.23</v>
      </c>
      <c r="S373" s="11">
        <v>21.9</v>
      </c>
      <c r="T373" s="11">
        <v>41.8</v>
      </c>
      <c r="U373" s="11">
        <v>43.8</v>
      </c>
      <c r="V373" s="11">
        <v>5.83</v>
      </c>
      <c r="W373" s="11">
        <v>13910</v>
      </c>
      <c r="X373" s="11">
        <v>18409</v>
      </c>
      <c r="Y373" s="11">
        <v>72.400000000000006</v>
      </c>
      <c r="Z373" s="11">
        <v>114</v>
      </c>
      <c r="AA373" s="11">
        <v>408</v>
      </c>
      <c r="AB373" s="11">
        <v>103</v>
      </c>
      <c r="AC373" s="11">
        <v>316</v>
      </c>
    </row>
    <row r="374" spans="1:29" ht="15" customHeight="1" x14ac:dyDescent="0.2">
      <c r="A374" s="9" t="s">
        <v>411</v>
      </c>
      <c r="B374" s="11">
        <v>203</v>
      </c>
      <c r="C374" s="11">
        <v>102</v>
      </c>
      <c r="D374" s="11">
        <v>6.48</v>
      </c>
      <c r="E374" s="11">
        <v>168</v>
      </c>
      <c r="F374" s="11">
        <v>5.84</v>
      </c>
      <c r="G374" s="11">
        <v>7.84</v>
      </c>
      <c r="H374" s="11">
        <v>28.8</v>
      </c>
      <c r="I374" s="11">
        <v>24.77</v>
      </c>
      <c r="J374" s="11">
        <v>19.3</v>
      </c>
      <c r="K374" s="11">
        <v>1648</v>
      </c>
      <c r="L374" s="11">
        <v>162</v>
      </c>
      <c r="M374" s="11">
        <v>8.15</v>
      </c>
      <c r="N374" s="11">
        <v>93.4</v>
      </c>
      <c r="O374" s="11">
        <v>187</v>
      </c>
      <c r="P374" s="11">
        <v>114</v>
      </c>
      <c r="Q374" s="11">
        <v>22.5</v>
      </c>
      <c r="R374" s="11">
        <v>2.14</v>
      </c>
      <c r="S374" s="11">
        <v>17.600000000000001</v>
      </c>
      <c r="T374" s="11">
        <v>33.700000000000003</v>
      </c>
      <c r="U374" s="11">
        <v>35.200000000000003</v>
      </c>
      <c r="V374" s="11">
        <v>3.75</v>
      </c>
      <c r="W374" s="11">
        <v>10956</v>
      </c>
      <c r="X374" s="11">
        <v>16341</v>
      </c>
      <c r="Y374" s="11">
        <v>122</v>
      </c>
      <c r="Z374" s="11">
        <v>110</v>
      </c>
      <c r="AA374" s="11">
        <v>370</v>
      </c>
      <c r="AB374" s="11">
        <v>99</v>
      </c>
      <c r="AC374" s="11">
        <v>270</v>
      </c>
    </row>
    <row r="375" spans="1:29" ht="15" customHeight="1" x14ac:dyDescent="0.2">
      <c r="A375" s="9" t="s">
        <v>412</v>
      </c>
      <c r="B375" s="11">
        <v>200</v>
      </c>
      <c r="C375" s="11">
        <v>100</v>
      </c>
      <c r="D375" s="11">
        <v>5.21</v>
      </c>
      <c r="E375" s="11">
        <v>168</v>
      </c>
      <c r="F375" s="11">
        <v>4.32</v>
      </c>
      <c r="G375" s="11">
        <v>9.61</v>
      </c>
      <c r="H375" s="11">
        <v>39</v>
      </c>
      <c r="I375" s="11">
        <v>19.100000000000001</v>
      </c>
      <c r="J375" s="11">
        <v>14.9</v>
      </c>
      <c r="K375" s="11">
        <v>1282</v>
      </c>
      <c r="L375" s="11">
        <v>128</v>
      </c>
      <c r="M375" s="11">
        <v>8.18</v>
      </c>
      <c r="N375" s="11">
        <v>72.7</v>
      </c>
      <c r="O375" s="11">
        <v>145</v>
      </c>
      <c r="P375" s="11">
        <v>87</v>
      </c>
      <c r="Q375" s="11">
        <v>17.399999999999999</v>
      </c>
      <c r="R375" s="11">
        <v>2.14</v>
      </c>
      <c r="S375" s="11">
        <v>13.6</v>
      </c>
      <c r="T375" s="11">
        <v>26.1</v>
      </c>
      <c r="U375" s="11">
        <v>27.2</v>
      </c>
      <c r="V375" s="11">
        <v>1.66</v>
      </c>
      <c r="W375" s="11">
        <v>8298</v>
      </c>
      <c r="X375" s="11">
        <v>12135</v>
      </c>
      <c r="Y375" s="11">
        <v>377</v>
      </c>
      <c r="Z375" s="11">
        <v>110</v>
      </c>
      <c r="AA375" s="11">
        <v>327</v>
      </c>
      <c r="AB375" s="11">
        <v>99</v>
      </c>
      <c r="AC375" s="11">
        <v>200</v>
      </c>
    </row>
    <row r="376" spans="1:29" ht="15" customHeight="1" x14ac:dyDescent="0.2">
      <c r="A376" s="9" t="s">
        <v>413</v>
      </c>
      <c r="B376" s="11">
        <v>162</v>
      </c>
      <c r="C376" s="11">
        <v>154</v>
      </c>
      <c r="D376" s="11">
        <v>11.6</v>
      </c>
      <c r="E376" s="11">
        <v>121</v>
      </c>
      <c r="F376" s="11">
        <v>8.1300000000000008</v>
      </c>
      <c r="G376" s="11">
        <v>6.68</v>
      </c>
      <c r="H376" s="11">
        <v>14.8</v>
      </c>
      <c r="I376" s="11">
        <v>47.35</v>
      </c>
      <c r="J376" s="11">
        <v>37.200000000000003</v>
      </c>
      <c r="K376" s="11">
        <v>2223</v>
      </c>
      <c r="L376" s="11">
        <v>274</v>
      </c>
      <c r="M376" s="11">
        <v>6.86</v>
      </c>
      <c r="N376" s="11">
        <v>155</v>
      </c>
      <c r="O376" s="11">
        <v>310</v>
      </c>
      <c r="P376" s="11">
        <v>712</v>
      </c>
      <c r="Q376" s="11">
        <v>91.9</v>
      </c>
      <c r="R376" s="11">
        <v>3.86</v>
      </c>
      <c r="S376" s="11">
        <v>70.099999999999994</v>
      </c>
      <c r="T376" s="11">
        <v>138</v>
      </c>
      <c r="U376" s="11">
        <v>140</v>
      </c>
      <c r="V376" s="11">
        <v>19.100000000000001</v>
      </c>
      <c r="W376" s="11">
        <v>40280</v>
      </c>
      <c r="X376" s="11">
        <v>30406</v>
      </c>
      <c r="Y376" s="11">
        <v>7.76</v>
      </c>
      <c r="Z376" s="11">
        <v>198</v>
      </c>
      <c r="AA376" s="11">
        <v>1025</v>
      </c>
      <c r="AB376" s="11">
        <v>179</v>
      </c>
      <c r="AC376" s="11">
        <v>905</v>
      </c>
    </row>
    <row r="377" spans="1:29" ht="15" customHeight="1" x14ac:dyDescent="0.2">
      <c r="A377" s="9" t="s">
        <v>414</v>
      </c>
      <c r="B377" s="11">
        <v>157</v>
      </c>
      <c r="C377" s="11">
        <v>153</v>
      </c>
      <c r="D377" s="11">
        <v>9.27</v>
      </c>
      <c r="E377" s="11">
        <v>121</v>
      </c>
      <c r="F377" s="11">
        <v>6.6</v>
      </c>
      <c r="G377" s="11">
        <v>8.25</v>
      </c>
      <c r="H377" s="11">
        <v>18.3</v>
      </c>
      <c r="I377" s="11">
        <v>37.869999999999997</v>
      </c>
      <c r="J377" s="11">
        <v>29.8</v>
      </c>
      <c r="K377" s="11">
        <v>1723</v>
      </c>
      <c r="L377" s="11">
        <v>220</v>
      </c>
      <c r="M377" s="11">
        <v>6.76</v>
      </c>
      <c r="N377" s="11">
        <v>122</v>
      </c>
      <c r="O377" s="11">
        <v>244</v>
      </c>
      <c r="P377" s="11">
        <v>554</v>
      </c>
      <c r="Q377" s="11">
        <v>72.3</v>
      </c>
      <c r="R377" s="11">
        <v>3.81</v>
      </c>
      <c r="S377" s="11">
        <v>55.1</v>
      </c>
      <c r="T377" s="11">
        <v>108</v>
      </c>
      <c r="U377" s="11">
        <v>110</v>
      </c>
      <c r="V377" s="11">
        <v>10</v>
      </c>
      <c r="W377" s="11">
        <v>30345</v>
      </c>
      <c r="X377" s="11">
        <v>24476</v>
      </c>
      <c r="Y377" s="11">
        <v>17.8</v>
      </c>
      <c r="Z377" s="11">
        <v>196</v>
      </c>
      <c r="AA377" s="11">
        <v>837</v>
      </c>
      <c r="AB377" s="11">
        <v>176</v>
      </c>
      <c r="AC377" s="11">
        <v>719</v>
      </c>
    </row>
    <row r="378" spans="1:29" ht="15" customHeight="1" x14ac:dyDescent="0.2">
      <c r="A378" s="9" t="s">
        <v>415</v>
      </c>
      <c r="B378" s="11">
        <v>152</v>
      </c>
      <c r="C378" s="11">
        <v>152</v>
      </c>
      <c r="D378" s="11">
        <v>6.6</v>
      </c>
      <c r="E378" s="11">
        <v>121</v>
      </c>
      <c r="F378" s="11">
        <v>5.84</v>
      </c>
      <c r="G378" s="11">
        <v>11.5</v>
      </c>
      <c r="H378" s="11">
        <v>20.7</v>
      </c>
      <c r="I378" s="11">
        <v>28.58</v>
      </c>
      <c r="J378" s="11">
        <v>22.3</v>
      </c>
      <c r="K378" s="11">
        <v>1211</v>
      </c>
      <c r="L378" s="11">
        <v>159</v>
      </c>
      <c r="M378" s="11">
        <v>6.5</v>
      </c>
      <c r="N378" s="11">
        <v>88.5</v>
      </c>
      <c r="O378" s="11">
        <v>177</v>
      </c>
      <c r="P378" s="11">
        <v>388</v>
      </c>
      <c r="Q378" s="11">
        <v>51</v>
      </c>
      <c r="R378" s="11">
        <v>3.71</v>
      </c>
      <c r="S378" s="11">
        <v>38.9</v>
      </c>
      <c r="T378" s="11">
        <v>76.400000000000006</v>
      </c>
      <c r="U378" s="11">
        <v>77.8</v>
      </c>
      <c r="V378" s="11">
        <v>4.16</v>
      </c>
      <c r="W378" s="11">
        <v>20543</v>
      </c>
      <c r="X378" s="11">
        <v>18892</v>
      </c>
      <c r="Y378" s="11">
        <v>52</v>
      </c>
      <c r="Z378" s="11">
        <v>191</v>
      </c>
      <c r="AA378" s="11">
        <v>675</v>
      </c>
      <c r="AB378" s="11">
        <v>172</v>
      </c>
      <c r="AC378" s="11">
        <v>540</v>
      </c>
    </row>
    <row r="379" spans="1:29" ht="15" customHeight="1" x14ac:dyDescent="0.2">
      <c r="A379" s="9" t="s">
        <v>416</v>
      </c>
      <c r="B379" s="11">
        <v>160</v>
      </c>
      <c r="C379" s="11">
        <v>102</v>
      </c>
      <c r="D379" s="11">
        <v>10.3</v>
      </c>
      <c r="E379" s="11">
        <v>121</v>
      </c>
      <c r="F379" s="11">
        <v>6.6</v>
      </c>
      <c r="G379" s="11">
        <v>4.9800000000000004</v>
      </c>
      <c r="H379" s="11">
        <v>18.3</v>
      </c>
      <c r="I379" s="11">
        <v>30.58</v>
      </c>
      <c r="J379" s="11">
        <v>23.8</v>
      </c>
      <c r="K379" s="11">
        <v>1336</v>
      </c>
      <c r="L379" s="11">
        <v>167</v>
      </c>
      <c r="M379" s="11">
        <v>6.6</v>
      </c>
      <c r="N379" s="11">
        <v>95.9</v>
      </c>
      <c r="O379" s="11">
        <v>192</v>
      </c>
      <c r="P379" s="11">
        <v>184</v>
      </c>
      <c r="Q379" s="11">
        <v>36.1</v>
      </c>
      <c r="R379" s="11">
        <v>2.4500000000000002</v>
      </c>
      <c r="S379" s="11">
        <v>27.8</v>
      </c>
      <c r="T379" s="11">
        <v>54.1</v>
      </c>
      <c r="U379" s="11">
        <v>55.6</v>
      </c>
      <c r="V379" s="11">
        <v>9.16</v>
      </c>
      <c r="W379" s="11">
        <v>10258</v>
      </c>
      <c r="X379" s="11">
        <v>27648</v>
      </c>
      <c r="Y379" s="11">
        <v>12.4</v>
      </c>
      <c r="Z379" s="11">
        <v>126</v>
      </c>
      <c r="AA379" s="11">
        <v>600</v>
      </c>
      <c r="AB379" s="11">
        <v>113</v>
      </c>
      <c r="AC379" s="11">
        <v>523</v>
      </c>
    </row>
    <row r="380" spans="1:29" ht="15" customHeight="1" x14ac:dyDescent="0.2">
      <c r="A380" s="9" t="s">
        <v>417</v>
      </c>
      <c r="B380" s="11">
        <v>153</v>
      </c>
      <c r="C380" s="11">
        <v>102</v>
      </c>
      <c r="D380" s="11">
        <v>7.11</v>
      </c>
      <c r="E380" s="11">
        <v>121</v>
      </c>
      <c r="F380" s="11">
        <v>5.84</v>
      </c>
      <c r="G380" s="11">
        <v>7.14</v>
      </c>
      <c r="H380" s="11">
        <v>20.7</v>
      </c>
      <c r="I380" s="11">
        <v>22.9</v>
      </c>
      <c r="J380" s="11">
        <v>17.899999999999999</v>
      </c>
      <c r="K380" s="11">
        <v>920</v>
      </c>
      <c r="L380" s="11">
        <v>120</v>
      </c>
      <c r="M380" s="11">
        <v>6.32</v>
      </c>
      <c r="N380" s="11">
        <v>68</v>
      </c>
      <c r="O380" s="11">
        <v>136</v>
      </c>
      <c r="P380" s="11">
        <v>124</v>
      </c>
      <c r="Q380" s="11">
        <v>24.6</v>
      </c>
      <c r="R380" s="11">
        <v>2.33</v>
      </c>
      <c r="S380" s="11">
        <v>19</v>
      </c>
      <c r="T380" s="11">
        <v>36.9</v>
      </c>
      <c r="U380" s="11">
        <v>38</v>
      </c>
      <c r="V380" s="11">
        <v>3.75</v>
      </c>
      <c r="W380" s="11">
        <v>6633</v>
      </c>
      <c r="X380" s="11">
        <v>21374</v>
      </c>
      <c r="Y380" s="11">
        <v>36.6</v>
      </c>
      <c r="Z380" s="11">
        <v>120</v>
      </c>
      <c r="AA380" s="11">
        <v>467</v>
      </c>
      <c r="AB380" s="11">
        <v>108</v>
      </c>
      <c r="AC380" s="11">
        <v>384</v>
      </c>
    </row>
    <row r="381" spans="1:29" ht="15" customHeight="1" x14ac:dyDescent="0.2">
      <c r="A381" s="9" t="s">
        <v>418</v>
      </c>
      <c r="B381" s="11">
        <v>150</v>
      </c>
      <c r="C381" s="11">
        <v>100</v>
      </c>
      <c r="D381" s="11">
        <v>5.46</v>
      </c>
      <c r="E381" s="11">
        <v>121</v>
      </c>
      <c r="F381" s="11">
        <v>4.32</v>
      </c>
      <c r="G381" s="11">
        <v>9.16</v>
      </c>
      <c r="H381" s="11">
        <v>27.9</v>
      </c>
      <c r="I381" s="11">
        <v>17.29</v>
      </c>
      <c r="J381" s="11">
        <v>13.4</v>
      </c>
      <c r="K381" s="11">
        <v>683</v>
      </c>
      <c r="L381" s="11">
        <v>91</v>
      </c>
      <c r="M381" s="11">
        <v>6.27</v>
      </c>
      <c r="N381" s="11">
        <v>51</v>
      </c>
      <c r="O381" s="11">
        <v>102</v>
      </c>
      <c r="P381" s="11">
        <v>91.2</v>
      </c>
      <c r="Q381" s="11">
        <v>18.2</v>
      </c>
      <c r="R381" s="11">
        <v>2.2999999999999998</v>
      </c>
      <c r="S381" s="11">
        <v>14.1</v>
      </c>
      <c r="T381" s="11">
        <v>27.3</v>
      </c>
      <c r="U381" s="11">
        <v>28.2</v>
      </c>
      <c r="V381" s="11">
        <v>1.66</v>
      </c>
      <c r="W381" s="11">
        <v>4753</v>
      </c>
      <c r="X381" s="11">
        <v>16272</v>
      </c>
      <c r="Y381" s="11">
        <v>105</v>
      </c>
      <c r="Z381" s="11">
        <v>118</v>
      </c>
      <c r="AA381" s="11">
        <v>388</v>
      </c>
      <c r="AB381" s="11">
        <v>106</v>
      </c>
      <c r="AC381" s="11">
        <v>288</v>
      </c>
    </row>
    <row r="382" spans="1:29" ht="15" customHeight="1" x14ac:dyDescent="0.2">
      <c r="A382" s="9" t="s">
        <v>419</v>
      </c>
      <c r="B382" s="11">
        <v>131</v>
      </c>
      <c r="C382" s="11">
        <v>128</v>
      </c>
      <c r="D382" s="11">
        <v>10.9</v>
      </c>
      <c r="E382" s="11">
        <v>88.9</v>
      </c>
      <c r="F382" s="11">
        <v>6.86</v>
      </c>
      <c r="G382" s="11">
        <v>5.85</v>
      </c>
      <c r="H382" s="11">
        <v>13</v>
      </c>
      <c r="I382" s="11">
        <v>35.74</v>
      </c>
      <c r="J382" s="11">
        <v>28.3</v>
      </c>
      <c r="K382" s="11">
        <v>1091</v>
      </c>
      <c r="L382" s="11">
        <v>167</v>
      </c>
      <c r="M382" s="11">
        <v>5.51</v>
      </c>
      <c r="N382" s="11">
        <v>95</v>
      </c>
      <c r="O382" s="11">
        <v>190</v>
      </c>
      <c r="P382" s="11">
        <v>380</v>
      </c>
      <c r="Q382" s="11">
        <v>59.5</v>
      </c>
      <c r="R382" s="11">
        <v>3.25</v>
      </c>
      <c r="S382" s="11">
        <v>45.3</v>
      </c>
      <c r="T382" s="11">
        <v>89.2</v>
      </c>
      <c r="U382" s="11">
        <v>90.6</v>
      </c>
      <c r="V382" s="11">
        <v>12.9</v>
      </c>
      <c r="W382" s="11">
        <v>13642</v>
      </c>
      <c r="X382" s="11">
        <v>35439</v>
      </c>
      <c r="Y382" s="11">
        <v>4.04</v>
      </c>
      <c r="Z382" s="11">
        <v>167</v>
      </c>
      <c r="AA382" s="11">
        <v>995</v>
      </c>
      <c r="AB382" s="11">
        <v>150</v>
      </c>
      <c r="AC382" s="11">
        <v>888</v>
      </c>
    </row>
    <row r="383" spans="1:29" s="12" customFormat="1" ht="15" customHeight="1" x14ac:dyDescent="0.2">
      <c r="A383" s="9" t="s">
        <v>420</v>
      </c>
      <c r="B383" s="11">
        <v>127</v>
      </c>
      <c r="C383" s="11">
        <v>127</v>
      </c>
      <c r="D383" s="11">
        <v>9.14</v>
      </c>
      <c r="E383" s="11">
        <v>88.9</v>
      </c>
      <c r="F383" s="11">
        <v>6.1</v>
      </c>
      <c r="G383" s="11">
        <v>6.94</v>
      </c>
      <c r="H383" s="11">
        <v>14.6</v>
      </c>
      <c r="I383" s="11">
        <v>30.19</v>
      </c>
      <c r="J383" s="11">
        <v>23.8</v>
      </c>
      <c r="K383" s="11">
        <v>887</v>
      </c>
      <c r="L383" s="11">
        <v>139</v>
      </c>
      <c r="M383" s="11">
        <v>5.41</v>
      </c>
      <c r="N383" s="11">
        <v>78.599999999999994</v>
      </c>
      <c r="O383" s="11">
        <v>157</v>
      </c>
      <c r="P383" s="11">
        <v>313</v>
      </c>
      <c r="Q383" s="11">
        <v>49.2</v>
      </c>
      <c r="R383" s="11">
        <v>3.23</v>
      </c>
      <c r="S383" s="11">
        <v>37.4</v>
      </c>
      <c r="T383" s="11">
        <v>73.7</v>
      </c>
      <c r="U383" s="11">
        <v>74.900000000000006</v>
      </c>
      <c r="V383" s="11">
        <v>7.91</v>
      </c>
      <c r="W383" s="11">
        <v>10903</v>
      </c>
      <c r="X383" s="11">
        <v>30613</v>
      </c>
      <c r="Y383" s="11">
        <v>7.28</v>
      </c>
      <c r="Z383" s="11">
        <v>166</v>
      </c>
      <c r="AA383" s="11">
        <v>861</v>
      </c>
      <c r="AB383" s="11">
        <v>149</v>
      </c>
      <c r="AC383" s="11">
        <v>761</v>
      </c>
    </row>
    <row r="384" spans="1:29" s="12" customFormat="1" ht="15" customHeight="1" thickBot="1" x14ac:dyDescent="0.25">
      <c r="A384" s="13" t="s">
        <v>421</v>
      </c>
      <c r="B384" s="14">
        <v>106</v>
      </c>
      <c r="C384" s="14">
        <v>103</v>
      </c>
      <c r="D384" s="14">
        <v>8.76</v>
      </c>
      <c r="E384" s="14">
        <v>69.900000000000006</v>
      </c>
      <c r="F384" s="14">
        <v>7.11</v>
      </c>
      <c r="G384" s="14">
        <v>5.88</v>
      </c>
      <c r="H384" s="14">
        <v>9.82</v>
      </c>
      <c r="I384" s="14">
        <v>24.71</v>
      </c>
      <c r="J384" s="14">
        <v>19.3</v>
      </c>
      <c r="K384" s="14">
        <v>470</v>
      </c>
      <c r="L384" s="14">
        <v>89.5</v>
      </c>
      <c r="M384" s="14">
        <v>4.37</v>
      </c>
      <c r="N384" s="14">
        <v>51.5</v>
      </c>
      <c r="O384" s="14">
        <v>103</v>
      </c>
      <c r="P384" s="14">
        <v>161</v>
      </c>
      <c r="Q384" s="14">
        <v>31.1</v>
      </c>
      <c r="R384" s="14">
        <v>2.54</v>
      </c>
      <c r="S384" s="14">
        <v>23.9</v>
      </c>
      <c r="T384" s="14">
        <v>46.7</v>
      </c>
      <c r="U384" s="14">
        <v>47.9</v>
      </c>
      <c r="V384" s="14">
        <v>6.24</v>
      </c>
      <c r="W384" s="14">
        <v>3760</v>
      </c>
      <c r="X384" s="14">
        <v>38335</v>
      </c>
      <c r="Y384" s="14">
        <v>3.24</v>
      </c>
      <c r="Z384" s="14">
        <v>131</v>
      </c>
      <c r="AA384" s="14">
        <v>839</v>
      </c>
      <c r="AB384" s="14">
        <v>117</v>
      </c>
      <c r="AC384" s="14">
        <v>751</v>
      </c>
    </row>
    <row r="385" spans="1:17" ht="1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1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1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1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</sheetData>
  <mergeCells count="13">
    <mergeCell ref="A1:A3"/>
    <mergeCell ref="B1:F1"/>
    <mergeCell ref="G1:H1"/>
    <mergeCell ref="I1:I2"/>
    <mergeCell ref="J1:J2"/>
    <mergeCell ref="Y1:Y2"/>
    <mergeCell ref="Z1:AA1"/>
    <mergeCell ref="AB1:AC1"/>
    <mergeCell ref="K1:O1"/>
    <mergeCell ref="P1:U1"/>
    <mergeCell ref="V1:V2"/>
    <mergeCell ref="W1:W2"/>
    <mergeCell ref="X1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FF28-D4E5-0947-B66F-2AE693C79C4D}">
  <dimension ref="A1:L92"/>
  <sheetViews>
    <sheetView workbookViewId="0">
      <selection activeCell="D12" sqref="D12"/>
    </sheetView>
  </sheetViews>
  <sheetFormatPr baseColWidth="10" defaultRowHeight="16" x14ac:dyDescent="0.2"/>
  <sheetData>
    <row r="1" spans="1:12" x14ac:dyDescent="0.2">
      <c r="A1" s="30" t="s">
        <v>440</v>
      </c>
      <c r="B1" s="10" t="s">
        <v>534</v>
      </c>
      <c r="C1" s="10" t="s">
        <v>517</v>
      </c>
      <c r="D1" s="10" t="s">
        <v>518</v>
      </c>
      <c r="E1" s="10" t="s">
        <v>3</v>
      </c>
      <c r="F1" s="10" t="s">
        <v>520</v>
      </c>
      <c r="G1" s="10" t="s">
        <v>535</v>
      </c>
      <c r="H1" s="10" t="s">
        <v>536</v>
      </c>
      <c r="I1" s="10" t="s">
        <v>537</v>
      </c>
      <c r="J1" s="10" t="s">
        <v>538</v>
      </c>
      <c r="K1" s="10" t="s">
        <v>525</v>
      </c>
      <c r="L1" s="10" t="s">
        <v>515</v>
      </c>
    </row>
    <row r="2" spans="1:12" x14ac:dyDescent="0.2">
      <c r="A2" s="31"/>
      <c r="B2" s="10" t="s">
        <v>526</v>
      </c>
      <c r="C2" s="10" t="s">
        <v>526</v>
      </c>
      <c r="D2" s="10" t="s">
        <v>527</v>
      </c>
      <c r="E2" s="10" t="s">
        <v>528</v>
      </c>
      <c r="F2" s="10" t="s">
        <v>529</v>
      </c>
      <c r="G2" s="10" t="s">
        <v>530</v>
      </c>
      <c r="H2" s="10" t="s">
        <v>531</v>
      </c>
      <c r="I2" s="10" t="s">
        <v>532</v>
      </c>
      <c r="J2" s="10" t="s">
        <v>531</v>
      </c>
      <c r="K2" s="10" t="s">
        <v>530</v>
      </c>
      <c r="L2" s="10" t="s">
        <v>533</v>
      </c>
    </row>
    <row r="3" spans="1:12" x14ac:dyDescent="0.2">
      <c r="A3" s="2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</row>
    <row r="4" spans="1:12" x14ac:dyDescent="0.2">
      <c r="A4" s="2" t="str">
        <f t="shared" ref="A4:A35" si="0">+"CUAD"&amp;B4&amp;"x"&amp;C4</f>
        <v>CUAD15x0.7</v>
      </c>
      <c r="B4" s="10">
        <v>15</v>
      </c>
      <c r="C4" s="10">
        <v>0.7</v>
      </c>
      <c r="D4" s="10">
        <v>5.8000000000000003E-2</v>
      </c>
      <c r="E4" s="10">
        <v>0.38800000000000001</v>
      </c>
      <c r="F4" s="10">
        <v>0.30399999999999999</v>
      </c>
      <c r="G4" s="10">
        <v>0.13</v>
      </c>
      <c r="H4" s="10">
        <v>0.17299999999999999</v>
      </c>
      <c r="I4" s="10">
        <v>0.57899999999999996</v>
      </c>
      <c r="J4" s="10">
        <v>0.20599999999999999</v>
      </c>
      <c r="K4" s="10">
        <v>0.20300000000000001</v>
      </c>
      <c r="L4" s="10">
        <v>0.28499999999999998</v>
      </c>
    </row>
    <row r="5" spans="1:12" x14ac:dyDescent="0.2">
      <c r="A5" s="2" t="str">
        <f t="shared" si="0"/>
        <v>CUAD15x0.9</v>
      </c>
      <c r="B5" s="10">
        <v>15</v>
      </c>
      <c r="C5" s="10">
        <v>0.9</v>
      </c>
      <c r="D5" s="10">
        <v>5.7000000000000002E-2</v>
      </c>
      <c r="E5" s="10">
        <v>0.48699999999999999</v>
      </c>
      <c r="F5" s="10">
        <v>0.38200000000000001</v>
      </c>
      <c r="G5" s="10">
        <v>0.158</v>
      </c>
      <c r="H5" s="10">
        <v>0.21</v>
      </c>
      <c r="I5" s="10">
        <v>0.56899999999999995</v>
      </c>
      <c r="J5" s="10">
        <v>0.254</v>
      </c>
      <c r="K5" s="10">
        <v>0.248</v>
      </c>
      <c r="L5" s="10">
        <v>0.35499999999999998</v>
      </c>
    </row>
    <row r="6" spans="1:12" x14ac:dyDescent="0.2">
      <c r="A6" s="2" t="str">
        <f t="shared" si="0"/>
        <v>CUAD15x1.25</v>
      </c>
      <c r="B6" s="10">
        <v>15</v>
      </c>
      <c r="C6" s="10">
        <v>1.25</v>
      </c>
      <c r="D6" s="10">
        <v>5.6000000000000001E-2</v>
      </c>
      <c r="E6" s="10">
        <v>0.64700000000000002</v>
      </c>
      <c r="F6" s="10">
        <v>0.50800000000000001</v>
      </c>
      <c r="G6" s="10">
        <v>0.19700000000000001</v>
      </c>
      <c r="H6" s="10">
        <v>0.26300000000000001</v>
      </c>
      <c r="I6" s="10">
        <v>0.55200000000000005</v>
      </c>
      <c r="J6" s="10">
        <v>0.32700000000000001</v>
      </c>
      <c r="K6" s="10">
        <v>0.315</v>
      </c>
      <c r="L6" s="10">
        <v>0.46500000000000002</v>
      </c>
    </row>
    <row r="7" spans="1:12" x14ac:dyDescent="0.2">
      <c r="A7" s="2" t="str">
        <f t="shared" si="0"/>
        <v>CUAD20x0.9</v>
      </c>
      <c r="B7" s="10">
        <v>20</v>
      </c>
      <c r="C7" s="10">
        <v>0.9</v>
      </c>
      <c r="D7" s="10">
        <v>7.6999999999999999E-2</v>
      </c>
      <c r="E7" s="10">
        <v>0.66700000000000004</v>
      </c>
      <c r="F7" s="10">
        <v>0.52300000000000002</v>
      </c>
      <c r="G7" s="10">
        <v>0.39900000000000002</v>
      </c>
      <c r="H7" s="10">
        <v>0.39900000000000002</v>
      </c>
      <c r="I7" s="10">
        <v>0.77300000000000002</v>
      </c>
      <c r="J7" s="10">
        <v>0.47299999999999998</v>
      </c>
      <c r="K7" s="10">
        <v>0.622</v>
      </c>
      <c r="L7" s="10">
        <v>0.65400000000000003</v>
      </c>
    </row>
    <row r="8" spans="1:12" x14ac:dyDescent="0.2">
      <c r="A8" s="2" t="str">
        <f t="shared" si="0"/>
        <v>CUAD20x1.25</v>
      </c>
      <c r="B8" s="10">
        <v>20</v>
      </c>
      <c r="C8" s="10">
        <v>1.25</v>
      </c>
      <c r="D8" s="10">
        <v>7.5999999999999998E-2</v>
      </c>
      <c r="E8" s="10">
        <v>0.89700000000000002</v>
      </c>
      <c r="F8" s="10">
        <v>0.70399999999999996</v>
      </c>
      <c r="G8" s="10">
        <v>0.51300000000000001</v>
      </c>
      <c r="H8" s="10">
        <v>0.51300000000000001</v>
      </c>
      <c r="I8" s="10">
        <v>0.75600000000000001</v>
      </c>
      <c r="J8" s="10">
        <v>0.621</v>
      </c>
      <c r="K8" s="10">
        <v>0.81</v>
      </c>
      <c r="L8" s="10">
        <v>0.871</v>
      </c>
    </row>
    <row r="9" spans="1:12" x14ac:dyDescent="0.2">
      <c r="A9" s="2" t="str">
        <f t="shared" si="0"/>
        <v>CUAD20x1.6</v>
      </c>
      <c r="B9" s="10">
        <v>20</v>
      </c>
      <c r="C9" s="10">
        <v>1.6</v>
      </c>
      <c r="D9" s="10">
        <v>7.4999999999999997E-2</v>
      </c>
      <c r="E9" s="10">
        <v>1.1120000000000001</v>
      </c>
      <c r="F9" s="10">
        <v>0.873</v>
      </c>
      <c r="G9" s="10">
        <v>0.60699999999999998</v>
      </c>
      <c r="H9" s="10">
        <v>0.60699999999999998</v>
      </c>
      <c r="I9" s="10">
        <v>0.73899999999999999</v>
      </c>
      <c r="J9" s="10">
        <v>0.752</v>
      </c>
      <c r="K9" s="10">
        <v>0.96799999999999997</v>
      </c>
      <c r="L9" s="10">
        <v>1.0680000000000001</v>
      </c>
    </row>
    <row r="10" spans="1:12" x14ac:dyDescent="0.2">
      <c r="A10" s="2" t="str">
        <f t="shared" si="0"/>
        <v>CUAD25x0.9</v>
      </c>
      <c r="B10" s="10">
        <v>25</v>
      </c>
      <c r="C10" s="10">
        <v>0.9</v>
      </c>
      <c r="D10" s="10">
        <v>9.7000000000000003E-2</v>
      </c>
      <c r="E10" s="10">
        <v>0.84699999999999998</v>
      </c>
      <c r="F10" s="10">
        <v>0.66500000000000004</v>
      </c>
      <c r="G10" s="10">
        <v>0.80900000000000005</v>
      </c>
      <c r="H10" s="10">
        <v>0.64700000000000002</v>
      </c>
      <c r="I10" s="10">
        <v>0.97699999999999998</v>
      </c>
      <c r="J10" s="10">
        <v>0.75900000000000001</v>
      </c>
      <c r="K10" s="10">
        <v>1.2529999999999999</v>
      </c>
      <c r="L10" s="10">
        <v>1.0429999999999999</v>
      </c>
    </row>
    <row r="11" spans="1:12" x14ac:dyDescent="0.2">
      <c r="A11" s="2" t="str">
        <f t="shared" si="0"/>
        <v>CUAD25x1.25</v>
      </c>
      <c r="B11" s="10">
        <v>25</v>
      </c>
      <c r="C11" s="10">
        <v>1.25</v>
      </c>
      <c r="D11" s="10">
        <v>9.6000000000000002E-2</v>
      </c>
      <c r="E11" s="10">
        <v>1.147</v>
      </c>
      <c r="F11" s="10">
        <v>0.90100000000000002</v>
      </c>
      <c r="G11" s="10">
        <v>1.0580000000000001</v>
      </c>
      <c r="H11" s="10">
        <v>0.84699999999999998</v>
      </c>
      <c r="I11" s="10">
        <v>0.96</v>
      </c>
      <c r="J11" s="10">
        <v>1.01</v>
      </c>
      <c r="K11" s="10">
        <v>1.657</v>
      </c>
      <c r="L11" s="10">
        <v>1.403</v>
      </c>
    </row>
    <row r="12" spans="1:12" x14ac:dyDescent="0.2">
      <c r="A12" s="2" t="str">
        <f t="shared" si="0"/>
        <v>CUAD25x1.6</v>
      </c>
      <c r="B12" s="10">
        <v>25</v>
      </c>
      <c r="C12" s="10">
        <v>1.6</v>
      </c>
      <c r="D12" s="10">
        <v>9.5000000000000001E-2</v>
      </c>
      <c r="E12" s="10">
        <v>1.4319999999999999</v>
      </c>
      <c r="F12" s="10">
        <v>1.1240000000000001</v>
      </c>
      <c r="G12" s="10">
        <v>1.274</v>
      </c>
      <c r="H12" s="10">
        <v>1.0189999999999999</v>
      </c>
      <c r="I12" s="10">
        <v>0.94299999999999995</v>
      </c>
      <c r="J12" s="10">
        <v>1.2370000000000001</v>
      </c>
      <c r="K12" s="10">
        <v>2.0129999999999999</v>
      </c>
      <c r="L12" s="10">
        <v>1.736</v>
      </c>
    </row>
    <row r="13" spans="1:12" x14ac:dyDescent="0.2">
      <c r="A13" s="2" t="str">
        <f t="shared" si="0"/>
        <v>CUAD25x2</v>
      </c>
      <c r="B13" s="10">
        <v>25</v>
      </c>
      <c r="C13" s="10">
        <v>2</v>
      </c>
      <c r="D13" s="10">
        <v>9.2999999999999999E-2</v>
      </c>
      <c r="E13" s="10">
        <v>1.7370000000000001</v>
      </c>
      <c r="F13" s="10">
        <v>1.3640000000000001</v>
      </c>
      <c r="G13" s="10">
        <v>1.4830000000000001</v>
      </c>
      <c r="H13" s="10">
        <v>1.1859999999999999</v>
      </c>
      <c r="I13" s="10">
        <v>0.92400000000000004</v>
      </c>
      <c r="J13" s="10">
        <v>1.468</v>
      </c>
      <c r="K13" s="10">
        <v>2.363</v>
      </c>
      <c r="L13" s="10">
        <v>2.085</v>
      </c>
    </row>
    <row r="14" spans="1:12" x14ac:dyDescent="0.2">
      <c r="A14" s="2" t="str">
        <f t="shared" si="0"/>
        <v>CUAD30x0.9</v>
      </c>
      <c r="B14" s="10">
        <v>30</v>
      </c>
      <c r="C14" s="10">
        <v>0.9</v>
      </c>
      <c r="D14" s="10">
        <v>0.11700000000000001</v>
      </c>
      <c r="E14" s="10">
        <v>1.0269999999999999</v>
      </c>
      <c r="F14" s="10">
        <v>0.80600000000000005</v>
      </c>
      <c r="G14" s="10">
        <v>1.4330000000000001</v>
      </c>
      <c r="H14" s="10">
        <v>0.95599999999999996</v>
      </c>
      <c r="I14" s="10">
        <v>1.181</v>
      </c>
      <c r="J14" s="10">
        <v>1.113</v>
      </c>
      <c r="K14" s="10">
        <v>2.21</v>
      </c>
      <c r="L14" s="10">
        <v>1.5209999999999999</v>
      </c>
    </row>
    <row r="15" spans="1:12" x14ac:dyDescent="0.2">
      <c r="A15" s="2" t="str">
        <f t="shared" si="0"/>
        <v>CUAD30x1.25</v>
      </c>
      <c r="B15" s="10">
        <v>30</v>
      </c>
      <c r="C15" s="10">
        <v>1.25</v>
      </c>
      <c r="D15" s="10">
        <v>0.11600000000000001</v>
      </c>
      <c r="E15" s="10">
        <v>1.397</v>
      </c>
      <c r="F15" s="10">
        <v>1.097</v>
      </c>
      <c r="G15" s="10">
        <v>1.895</v>
      </c>
      <c r="H15" s="10">
        <v>1.2629999999999999</v>
      </c>
      <c r="I15" s="10">
        <v>1.165</v>
      </c>
      <c r="J15" s="10">
        <v>1.492</v>
      </c>
      <c r="K15" s="10">
        <v>2.9489999999999998</v>
      </c>
      <c r="L15" s="10">
        <v>2.0590000000000002</v>
      </c>
    </row>
    <row r="16" spans="1:12" x14ac:dyDescent="0.2">
      <c r="A16" s="2" t="str">
        <f t="shared" si="0"/>
        <v>CUAD30x1.6</v>
      </c>
      <c r="B16" s="10">
        <v>30</v>
      </c>
      <c r="C16" s="10">
        <v>1.6</v>
      </c>
      <c r="D16" s="10">
        <v>0.115</v>
      </c>
      <c r="E16" s="10">
        <v>1.752</v>
      </c>
      <c r="F16" s="10">
        <v>1.375</v>
      </c>
      <c r="G16" s="10">
        <v>2.3069999999999999</v>
      </c>
      <c r="H16" s="10">
        <v>1.538</v>
      </c>
      <c r="I16" s="10">
        <v>1.1479999999999999</v>
      </c>
      <c r="J16" s="10">
        <v>1.8420000000000001</v>
      </c>
      <c r="K16" s="10">
        <v>3.62</v>
      </c>
      <c r="L16" s="10">
        <v>2.5649999999999999</v>
      </c>
    </row>
    <row r="17" spans="1:12" x14ac:dyDescent="0.2">
      <c r="A17" s="2" t="str">
        <f t="shared" si="0"/>
        <v>CUAD30x2</v>
      </c>
      <c r="B17" s="10">
        <v>30</v>
      </c>
      <c r="C17" s="10">
        <v>2</v>
      </c>
      <c r="D17" s="10">
        <v>0.113</v>
      </c>
      <c r="E17" s="10">
        <v>2.137</v>
      </c>
      <c r="F17" s="10">
        <v>1.6779999999999999</v>
      </c>
      <c r="G17" s="10">
        <v>2.72</v>
      </c>
      <c r="H17" s="10">
        <v>1.8129999999999999</v>
      </c>
      <c r="I17" s="10">
        <v>1.1279999999999999</v>
      </c>
      <c r="J17" s="10">
        <v>2.2080000000000002</v>
      </c>
      <c r="K17" s="10">
        <v>4.3040000000000003</v>
      </c>
      <c r="L17" s="10">
        <v>3.105</v>
      </c>
    </row>
    <row r="18" spans="1:12" x14ac:dyDescent="0.2">
      <c r="A18" s="2" t="str">
        <f t="shared" si="0"/>
        <v>CUAD40x1.25</v>
      </c>
      <c r="B18" s="10">
        <v>40</v>
      </c>
      <c r="C18" s="10">
        <v>1.25</v>
      </c>
      <c r="D18" s="10">
        <v>0.156</v>
      </c>
      <c r="E18" s="10">
        <v>1.897</v>
      </c>
      <c r="F18" s="10">
        <v>1.4890000000000001</v>
      </c>
      <c r="G18" s="10">
        <v>4.694</v>
      </c>
      <c r="H18" s="10">
        <v>2.347</v>
      </c>
      <c r="I18" s="10">
        <v>1.573</v>
      </c>
      <c r="J18" s="10">
        <v>2.7370000000000001</v>
      </c>
      <c r="K18" s="10">
        <v>7.2439999999999998</v>
      </c>
      <c r="L18" s="10">
        <v>3.746</v>
      </c>
    </row>
    <row r="19" spans="1:12" x14ac:dyDescent="0.2">
      <c r="A19" s="2" t="str">
        <f t="shared" si="0"/>
        <v>CUAD40x1.6</v>
      </c>
      <c r="B19" s="10">
        <v>40</v>
      </c>
      <c r="C19" s="10">
        <v>1.6</v>
      </c>
      <c r="D19" s="10">
        <v>0.155</v>
      </c>
      <c r="E19" s="10">
        <v>2.3919999999999999</v>
      </c>
      <c r="F19" s="10">
        <v>1.877</v>
      </c>
      <c r="G19" s="10">
        <v>5.7910000000000004</v>
      </c>
      <c r="H19" s="10">
        <v>2.895</v>
      </c>
      <c r="I19" s="10">
        <v>1.556</v>
      </c>
      <c r="J19" s="10">
        <v>3.4119999999999999</v>
      </c>
      <c r="K19" s="10">
        <v>8.9990000000000006</v>
      </c>
      <c r="L19" s="10">
        <v>4.7030000000000003</v>
      </c>
    </row>
    <row r="20" spans="1:12" x14ac:dyDescent="0.2">
      <c r="A20" s="2" t="str">
        <f t="shared" si="0"/>
        <v>CUAD40x2</v>
      </c>
      <c r="B20" s="10">
        <v>40</v>
      </c>
      <c r="C20" s="10">
        <v>2</v>
      </c>
      <c r="D20" s="10">
        <v>0.153</v>
      </c>
      <c r="E20" s="10">
        <v>2.9369999999999998</v>
      </c>
      <c r="F20" s="10">
        <v>2.306</v>
      </c>
      <c r="G20" s="10">
        <v>6.9349999999999996</v>
      </c>
      <c r="H20" s="10">
        <v>3.468</v>
      </c>
      <c r="I20" s="10">
        <v>1.5369999999999999</v>
      </c>
      <c r="J20" s="10">
        <v>4.1360000000000001</v>
      </c>
      <c r="K20" s="10">
        <v>10.856999999999999</v>
      </c>
      <c r="L20" s="10">
        <v>5.7450000000000001</v>
      </c>
    </row>
    <row r="21" spans="1:12" x14ac:dyDescent="0.2">
      <c r="A21" s="2" t="str">
        <f t="shared" si="0"/>
        <v>CUAD40x2.5</v>
      </c>
      <c r="B21" s="10">
        <v>40</v>
      </c>
      <c r="C21" s="10">
        <v>2.5</v>
      </c>
      <c r="D21" s="10">
        <v>0.151</v>
      </c>
      <c r="E21" s="10">
        <v>3.589</v>
      </c>
      <c r="F21" s="10">
        <v>2.8170000000000002</v>
      </c>
      <c r="G21" s="10">
        <v>8.2089999999999996</v>
      </c>
      <c r="H21" s="10">
        <v>4.1040000000000001</v>
      </c>
      <c r="I21" s="10">
        <v>1.512</v>
      </c>
      <c r="J21" s="10">
        <v>4.9710000000000001</v>
      </c>
      <c r="K21" s="10">
        <v>12.958</v>
      </c>
      <c r="L21" s="10">
        <v>6.9710000000000001</v>
      </c>
    </row>
    <row r="22" spans="1:12" x14ac:dyDescent="0.2">
      <c r="A22" s="2" t="str">
        <f t="shared" si="0"/>
        <v>CUAD50x1.6</v>
      </c>
      <c r="B22" s="10">
        <v>50</v>
      </c>
      <c r="C22" s="10">
        <v>1.6</v>
      </c>
      <c r="D22" s="10">
        <v>0.19500000000000001</v>
      </c>
      <c r="E22" s="10">
        <v>3.032</v>
      </c>
      <c r="F22" s="10">
        <v>2.38</v>
      </c>
      <c r="G22" s="10">
        <v>11.698</v>
      </c>
      <c r="H22" s="10">
        <v>4.6790000000000003</v>
      </c>
      <c r="I22" s="10">
        <v>1.964</v>
      </c>
      <c r="J22" s="10">
        <v>5.4619999999999997</v>
      </c>
      <c r="K22" s="10">
        <v>18.064</v>
      </c>
      <c r="L22" s="10">
        <v>7.48</v>
      </c>
    </row>
    <row r="23" spans="1:12" x14ac:dyDescent="0.2">
      <c r="A23" s="2" t="str">
        <f t="shared" si="0"/>
        <v>CUAD50x2</v>
      </c>
      <c r="B23" s="10">
        <v>50</v>
      </c>
      <c r="C23" s="10">
        <v>2</v>
      </c>
      <c r="D23" s="10">
        <v>0.193</v>
      </c>
      <c r="E23" s="10">
        <v>3.7370000000000001</v>
      </c>
      <c r="F23" s="10">
        <v>2.9340000000000002</v>
      </c>
      <c r="G23" s="10">
        <v>14.137</v>
      </c>
      <c r="H23" s="10">
        <v>5.6550000000000002</v>
      </c>
      <c r="I23" s="10">
        <v>1.9450000000000001</v>
      </c>
      <c r="J23" s="10">
        <v>6.6639999999999997</v>
      </c>
      <c r="K23" s="10">
        <v>21.97</v>
      </c>
      <c r="L23" s="10">
        <v>9.1850000000000005</v>
      </c>
    </row>
    <row r="24" spans="1:12" x14ac:dyDescent="0.2">
      <c r="A24" s="2" t="str">
        <f t="shared" si="0"/>
        <v>CUAD50x2.5</v>
      </c>
      <c r="B24" s="10">
        <v>50</v>
      </c>
      <c r="C24" s="10">
        <v>2.5</v>
      </c>
      <c r="D24" s="10">
        <v>0.191</v>
      </c>
      <c r="E24" s="10">
        <v>4.5890000000000004</v>
      </c>
      <c r="F24" s="10">
        <v>3.6019999999999999</v>
      </c>
      <c r="G24" s="10">
        <v>16.931000000000001</v>
      </c>
      <c r="H24" s="10">
        <v>6.7729999999999997</v>
      </c>
      <c r="I24" s="10">
        <v>1.921</v>
      </c>
      <c r="J24" s="10">
        <v>8.0779999999999994</v>
      </c>
      <c r="K24" s="10">
        <v>26.507000000000001</v>
      </c>
      <c r="L24" s="10">
        <v>11.221</v>
      </c>
    </row>
    <row r="25" spans="1:12" x14ac:dyDescent="0.2">
      <c r="A25" s="2" t="str">
        <f t="shared" si="0"/>
        <v>CUAD50x3.2</v>
      </c>
      <c r="B25" s="10">
        <v>50</v>
      </c>
      <c r="C25" s="10">
        <v>3.2</v>
      </c>
      <c r="D25" s="10">
        <v>0.189</v>
      </c>
      <c r="E25" s="10">
        <v>5.7270000000000003</v>
      </c>
      <c r="F25" s="10">
        <v>4.4950000000000001</v>
      </c>
      <c r="G25" s="10">
        <v>20.387</v>
      </c>
      <c r="H25" s="10">
        <v>8.1549999999999994</v>
      </c>
      <c r="I25" s="10">
        <v>1.887</v>
      </c>
      <c r="J25" s="10">
        <v>9.8949999999999996</v>
      </c>
      <c r="K25" s="10">
        <v>32.210999999999999</v>
      </c>
      <c r="L25" s="10">
        <v>13.891</v>
      </c>
    </row>
    <row r="26" spans="1:12" x14ac:dyDescent="0.2">
      <c r="A26" s="2" t="str">
        <f t="shared" si="0"/>
        <v>CUAD60x1.6</v>
      </c>
      <c r="B26" s="10">
        <v>60</v>
      </c>
      <c r="C26" s="10">
        <v>1.6</v>
      </c>
      <c r="D26" s="10">
        <v>0.23</v>
      </c>
      <c r="E26" s="10">
        <v>3.67</v>
      </c>
      <c r="F26" s="10">
        <v>2.88</v>
      </c>
      <c r="G26" s="10">
        <v>20.67</v>
      </c>
      <c r="H26" s="10">
        <v>6.89</v>
      </c>
      <c r="I26" s="10">
        <v>2.37</v>
      </c>
      <c r="J26" s="10">
        <v>7.99</v>
      </c>
      <c r="K26" s="10">
        <v>31.78</v>
      </c>
      <c r="L26" s="10">
        <v>10.9</v>
      </c>
    </row>
    <row r="27" spans="1:12" x14ac:dyDescent="0.2">
      <c r="A27" s="2" t="str">
        <f t="shared" si="0"/>
        <v>CUAD60x2</v>
      </c>
      <c r="B27" s="10">
        <v>60</v>
      </c>
      <c r="C27" s="10">
        <v>2</v>
      </c>
      <c r="D27" s="10">
        <v>0.23</v>
      </c>
      <c r="E27" s="10">
        <v>4.54</v>
      </c>
      <c r="F27" s="10">
        <v>3.56</v>
      </c>
      <c r="G27" s="10">
        <v>25.13</v>
      </c>
      <c r="H27" s="10">
        <v>8.3800000000000008</v>
      </c>
      <c r="I27" s="10">
        <v>2.35</v>
      </c>
      <c r="J27" s="10">
        <v>9.7899999999999991</v>
      </c>
      <c r="K27" s="10">
        <v>38.840000000000003</v>
      </c>
      <c r="L27" s="10">
        <v>13.43</v>
      </c>
    </row>
    <row r="28" spans="1:12" x14ac:dyDescent="0.2">
      <c r="A28" s="2" t="str">
        <f t="shared" si="0"/>
        <v>CUAD60x2.5</v>
      </c>
      <c r="B28" s="10">
        <v>60</v>
      </c>
      <c r="C28" s="10">
        <v>2.5</v>
      </c>
      <c r="D28" s="10">
        <v>0.23</v>
      </c>
      <c r="E28" s="10">
        <v>5.59</v>
      </c>
      <c r="F28" s="10">
        <v>4.3899999999999997</v>
      </c>
      <c r="G28" s="10">
        <v>30.32</v>
      </c>
      <c r="H28" s="10">
        <v>10.11</v>
      </c>
      <c r="I28" s="10">
        <v>2.33</v>
      </c>
      <c r="J28" s="10">
        <v>11.93</v>
      </c>
      <c r="K28" s="10">
        <v>47.18</v>
      </c>
      <c r="L28" s="10">
        <v>16.47</v>
      </c>
    </row>
    <row r="29" spans="1:12" x14ac:dyDescent="0.2">
      <c r="A29" s="2" t="str">
        <f t="shared" si="0"/>
        <v>CUAD60x3.2</v>
      </c>
      <c r="B29" s="10">
        <v>60</v>
      </c>
      <c r="C29" s="10">
        <v>3.2</v>
      </c>
      <c r="D29" s="10">
        <v>0.23</v>
      </c>
      <c r="E29" s="10">
        <v>7.01</v>
      </c>
      <c r="F29" s="10">
        <v>5.5</v>
      </c>
      <c r="G29" s="10">
        <v>36.909999999999997</v>
      </c>
      <c r="H29" s="10">
        <v>12.3</v>
      </c>
      <c r="I29" s="10">
        <v>2.2999999999999998</v>
      </c>
      <c r="J29" s="10">
        <v>14.74</v>
      </c>
      <c r="K29" s="10">
        <v>57.92</v>
      </c>
      <c r="L29" s="10">
        <v>20.52</v>
      </c>
    </row>
    <row r="30" spans="1:12" x14ac:dyDescent="0.2">
      <c r="A30" s="2" t="str">
        <f t="shared" si="0"/>
        <v>CUAD60x4</v>
      </c>
      <c r="B30" s="10">
        <v>60</v>
      </c>
      <c r="C30" s="10">
        <v>4</v>
      </c>
      <c r="D30" s="10">
        <v>0.23</v>
      </c>
      <c r="E30" s="10">
        <v>8.5500000000000007</v>
      </c>
      <c r="F30" s="10">
        <v>6.71</v>
      </c>
      <c r="G30" s="10">
        <v>43.52</v>
      </c>
      <c r="H30" s="10">
        <v>14.51</v>
      </c>
      <c r="I30" s="10">
        <v>2.2599999999999998</v>
      </c>
      <c r="J30" s="10">
        <v>17.66</v>
      </c>
      <c r="K30" s="10">
        <v>68.87</v>
      </c>
      <c r="L30" s="10">
        <v>24.84</v>
      </c>
    </row>
    <row r="31" spans="1:12" x14ac:dyDescent="0.2">
      <c r="A31" s="2" t="str">
        <f t="shared" si="0"/>
        <v>CUAD80x2</v>
      </c>
      <c r="B31" s="10">
        <v>80</v>
      </c>
      <c r="C31" s="10">
        <v>2</v>
      </c>
      <c r="D31" s="10">
        <v>0.31</v>
      </c>
      <c r="E31" s="10">
        <v>6.14</v>
      </c>
      <c r="F31" s="10">
        <v>4.82</v>
      </c>
      <c r="G31" s="10">
        <v>61.67</v>
      </c>
      <c r="H31" s="10">
        <v>15.42</v>
      </c>
      <c r="I31" s="10">
        <v>3.17</v>
      </c>
      <c r="J31" s="10">
        <v>17.850000000000001</v>
      </c>
      <c r="K31" s="10">
        <v>94.67</v>
      </c>
      <c r="L31" s="10">
        <v>24.31</v>
      </c>
    </row>
    <row r="32" spans="1:12" x14ac:dyDescent="0.2">
      <c r="A32" s="2" t="str">
        <f t="shared" si="0"/>
        <v>CUAD80x2.5</v>
      </c>
      <c r="B32" s="10">
        <v>80</v>
      </c>
      <c r="C32" s="10">
        <v>2.5</v>
      </c>
      <c r="D32" s="10">
        <v>0.31</v>
      </c>
      <c r="E32" s="10">
        <v>7.59</v>
      </c>
      <c r="F32" s="10">
        <v>5.96</v>
      </c>
      <c r="G32" s="10">
        <v>75.099999999999994</v>
      </c>
      <c r="H32" s="10">
        <v>18.78</v>
      </c>
      <c r="I32" s="10">
        <v>3.15</v>
      </c>
      <c r="J32" s="10">
        <v>21.9</v>
      </c>
      <c r="K32" s="10">
        <v>115.9</v>
      </c>
      <c r="L32" s="10">
        <v>29.97</v>
      </c>
    </row>
    <row r="33" spans="1:12" x14ac:dyDescent="0.2">
      <c r="A33" s="2" t="str">
        <f t="shared" si="0"/>
        <v>CUAD80x3.2</v>
      </c>
      <c r="B33" s="10">
        <v>80</v>
      </c>
      <c r="C33" s="10">
        <v>3.2</v>
      </c>
      <c r="D33" s="10">
        <v>0.31</v>
      </c>
      <c r="E33" s="10">
        <v>9.57</v>
      </c>
      <c r="F33" s="10">
        <v>7.51</v>
      </c>
      <c r="G33" s="10">
        <v>92.65</v>
      </c>
      <c r="H33" s="10">
        <v>23.16</v>
      </c>
      <c r="I33" s="10">
        <v>3.11</v>
      </c>
      <c r="J33" s="10">
        <v>27.3</v>
      </c>
      <c r="K33" s="10">
        <v>143.97999999999999</v>
      </c>
      <c r="L33" s="10">
        <v>37.619999999999997</v>
      </c>
    </row>
    <row r="34" spans="1:12" x14ac:dyDescent="0.2">
      <c r="A34" s="2" t="str">
        <f t="shared" si="0"/>
        <v>CUAD80x4</v>
      </c>
      <c r="B34" s="10">
        <v>80</v>
      </c>
      <c r="C34" s="10">
        <v>4</v>
      </c>
      <c r="D34" s="10">
        <v>0.31</v>
      </c>
      <c r="E34" s="10">
        <v>11.75</v>
      </c>
      <c r="F34" s="10">
        <v>9.2200000000000006</v>
      </c>
      <c r="G34" s="10">
        <v>110.96</v>
      </c>
      <c r="H34" s="10">
        <v>27.74</v>
      </c>
      <c r="I34" s="10">
        <v>3.07</v>
      </c>
      <c r="J34" s="10">
        <v>33.090000000000003</v>
      </c>
      <c r="K34" s="10">
        <v>173.72</v>
      </c>
      <c r="L34" s="10">
        <v>45.96</v>
      </c>
    </row>
    <row r="35" spans="1:12" x14ac:dyDescent="0.2">
      <c r="A35" s="2" t="str">
        <f t="shared" si="0"/>
        <v>CUAD80x4.76</v>
      </c>
      <c r="B35" s="10">
        <v>80</v>
      </c>
      <c r="C35" s="10">
        <v>4.76</v>
      </c>
      <c r="D35" s="10">
        <v>0.3</v>
      </c>
      <c r="E35" s="10">
        <v>13.74</v>
      </c>
      <c r="F35" s="10">
        <v>10.79</v>
      </c>
      <c r="G35" s="10">
        <v>126.7</v>
      </c>
      <c r="H35" s="10">
        <v>31.67</v>
      </c>
      <c r="I35" s="10">
        <v>3.04</v>
      </c>
      <c r="J35" s="10">
        <v>38.22</v>
      </c>
      <c r="K35" s="10">
        <v>199.62</v>
      </c>
      <c r="L35" s="10">
        <v>53.48</v>
      </c>
    </row>
    <row r="36" spans="1:12" x14ac:dyDescent="0.2">
      <c r="A36" s="2" t="str">
        <f t="shared" ref="A36:A67" si="1">+"CUAD"&amp;B36&amp;"x"&amp;C36</f>
        <v>CUAD90x2.5</v>
      </c>
      <c r="B36" s="10">
        <v>90</v>
      </c>
      <c r="C36" s="10">
        <v>2.5</v>
      </c>
      <c r="D36" s="10">
        <v>0.35</v>
      </c>
      <c r="E36" s="10">
        <v>8.59</v>
      </c>
      <c r="F36" s="10">
        <v>6.74</v>
      </c>
      <c r="G36" s="10">
        <v>108.5</v>
      </c>
      <c r="H36" s="10">
        <v>24.11</v>
      </c>
      <c r="I36" s="10">
        <v>3.55</v>
      </c>
      <c r="J36" s="10">
        <v>28.01</v>
      </c>
      <c r="K36" s="10">
        <v>166.95</v>
      </c>
      <c r="L36" s="10">
        <v>38.22</v>
      </c>
    </row>
    <row r="37" spans="1:12" x14ac:dyDescent="0.2">
      <c r="A37" s="2" t="str">
        <f t="shared" si="1"/>
        <v>CUAD90x3.2</v>
      </c>
      <c r="B37" s="10">
        <v>90</v>
      </c>
      <c r="C37" s="10">
        <v>3.2</v>
      </c>
      <c r="D37" s="10">
        <v>0.35</v>
      </c>
      <c r="E37" s="10">
        <v>10.85</v>
      </c>
      <c r="F37" s="10">
        <v>8.51</v>
      </c>
      <c r="G37" s="10">
        <v>134.41999999999999</v>
      </c>
      <c r="H37" s="10">
        <v>29.87</v>
      </c>
      <c r="I37" s="10">
        <v>3.52</v>
      </c>
      <c r="J37" s="10">
        <v>35.020000000000003</v>
      </c>
      <c r="K37" s="10">
        <v>208.17</v>
      </c>
      <c r="L37" s="10">
        <v>48.09</v>
      </c>
    </row>
    <row r="38" spans="1:12" x14ac:dyDescent="0.2">
      <c r="A38" s="2" t="str">
        <f t="shared" si="1"/>
        <v>CUAD90x4</v>
      </c>
      <c r="B38" s="10">
        <v>90</v>
      </c>
      <c r="C38" s="10">
        <v>4</v>
      </c>
      <c r="D38" s="10">
        <v>0.35</v>
      </c>
      <c r="E38" s="10">
        <v>13.35</v>
      </c>
      <c r="F38" s="10">
        <v>10.48</v>
      </c>
      <c r="G38" s="10">
        <v>161.80000000000001</v>
      </c>
      <c r="H38" s="10">
        <v>35.96</v>
      </c>
      <c r="I38" s="10">
        <v>3.48</v>
      </c>
      <c r="J38" s="10">
        <v>42.6</v>
      </c>
      <c r="K38" s="10">
        <v>252.3</v>
      </c>
      <c r="L38" s="10">
        <v>58.92</v>
      </c>
    </row>
    <row r="39" spans="1:12" x14ac:dyDescent="0.2">
      <c r="A39" s="2" t="str">
        <f t="shared" si="1"/>
        <v>CUAD90x4.76</v>
      </c>
      <c r="B39" s="10">
        <v>90</v>
      </c>
      <c r="C39" s="10">
        <v>4.76</v>
      </c>
      <c r="D39" s="10">
        <v>0.34</v>
      </c>
      <c r="E39" s="10">
        <v>15.65</v>
      </c>
      <c r="F39" s="10">
        <v>12.28</v>
      </c>
      <c r="G39" s="10">
        <v>185.67</v>
      </c>
      <c r="H39" s="10">
        <v>41.26</v>
      </c>
      <c r="I39" s="10">
        <v>3.44</v>
      </c>
      <c r="J39" s="10">
        <v>49.39</v>
      </c>
      <c r="K39" s="10">
        <v>291.27</v>
      </c>
      <c r="L39" s="10">
        <v>68.75</v>
      </c>
    </row>
    <row r="40" spans="1:12" x14ac:dyDescent="0.2">
      <c r="A40" s="2" t="str">
        <f t="shared" si="1"/>
        <v>CUAD90x6.35</v>
      </c>
      <c r="B40" s="10">
        <v>90</v>
      </c>
      <c r="C40" s="10">
        <v>6.35</v>
      </c>
      <c r="D40" s="10">
        <v>0.34</v>
      </c>
      <c r="E40" s="10">
        <v>20.21</v>
      </c>
      <c r="F40" s="10">
        <v>15.86</v>
      </c>
      <c r="G40" s="10">
        <v>229.17</v>
      </c>
      <c r="H40" s="10">
        <v>50.93</v>
      </c>
      <c r="I40" s="10">
        <v>3.37</v>
      </c>
      <c r="J40" s="10">
        <v>62.3</v>
      </c>
      <c r="K40" s="10">
        <v>363.45</v>
      </c>
      <c r="L40" s="10">
        <v>87.88</v>
      </c>
    </row>
    <row r="41" spans="1:12" x14ac:dyDescent="0.2">
      <c r="A41" s="2" t="str">
        <f t="shared" si="1"/>
        <v>CUAD100x3.2</v>
      </c>
      <c r="B41" s="10">
        <v>100</v>
      </c>
      <c r="C41" s="10">
        <v>3.2</v>
      </c>
      <c r="D41" s="10">
        <v>0.39</v>
      </c>
      <c r="E41" s="10">
        <v>12.13</v>
      </c>
      <c r="F41" s="10">
        <v>9.52</v>
      </c>
      <c r="G41" s="10">
        <v>187.17</v>
      </c>
      <c r="H41" s="10">
        <v>37.43</v>
      </c>
      <c r="I41" s="10">
        <v>3.93</v>
      </c>
      <c r="J41" s="10">
        <v>43.7</v>
      </c>
      <c r="K41" s="10">
        <v>289.02999999999997</v>
      </c>
      <c r="L41" s="10">
        <v>59.84</v>
      </c>
    </row>
    <row r="42" spans="1:12" x14ac:dyDescent="0.2">
      <c r="A42" s="2" t="str">
        <f t="shared" si="1"/>
        <v>CUAD100x4</v>
      </c>
      <c r="B42" s="10">
        <v>100</v>
      </c>
      <c r="C42" s="10">
        <v>4</v>
      </c>
      <c r="D42" s="10">
        <v>0.39</v>
      </c>
      <c r="E42" s="10">
        <v>14.95</v>
      </c>
      <c r="F42" s="10">
        <v>11.73</v>
      </c>
      <c r="G42" s="10">
        <v>226.2</v>
      </c>
      <c r="H42" s="10">
        <v>45.24</v>
      </c>
      <c r="I42" s="10">
        <v>3.89</v>
      </c>
      <c r="J42" s="10">
        <v>53.31</v>
      </c>
      <c r="K42" s="10">
        <v>351.52</v>
      </c>
      <c r="L42" s="10">
        <v>73.48</v>
      </c>
    </row>
    <row r="43" spans="1:12" x14ac:dyDescent="0.2">
      <c r="A43" s="2" t="str">
        <f t="shared" si="1"/>
        <v>CUAD100x4.76</v>
      </c>
      <c r="B43" s="10">
        <v>100</v>
      </c>
      <c r="C43" s="10">
        <v>4.76</v>
      </c>
      <c r="D43" s="10">
        <v>0.38</v>
      </c>
      <c r="E43" s="10">
        <v>17.55</v>
      </c>
      <c r="F43" s="10">
        <v>13.78</v>
      </c>
      <c r="G43" s="10">
        <v>260.58</v>
      </c>
      <c r="H43" s="10">
        <v>52.12</v>
      </c>
      <c r="I43" s="10">
        <v>3.85</v>
      </c>
      <c r="J43" s="10">
        <v>61.98</v>
      </c>
      <c r="K43" s="10">
        <v>407.25</v>
      </c>
      <c r="L43" s="10">
        <v>85.94</v>
      </c>
    </row>
    <row r="44" spans="1:12" x14ac:dyDescent="0.2">
      <c r="A44" s="2" t="str">
        <f t="shared" si="1"/>
        <v>CUAD100x6.35</v>
      </c>
      <c r="B44" s="10">
        <v>100</v>
      </c>
      <c r="C44" s="10">
        <v>6.35</v>
      </c>
      <c r="D44" s="10">
        <v>0.38</v>
      </c>
      <c r="E44" s="10">
        <v>22.75</v>
      </c>
      <c r="F44" s="10">
        <v>17.86</v>
      </c>
      <c r="G44" s="10">
        <v>324.36</v>
      </c>
      <c r="H44" s="10">
        <v>64.87</v>
      </c>
      <c r="I44" s="10">
        <v>3.78</v>
      </c>
      <c r="J44" s="10">
        <v>78.67</v>
      </c>
      <c r="K44" s="10">
        <v>512.33000000000004</v>
      </c>
      <c r="L44" s="10">
        <v>110.39</v>
      </c>
    </row>
    <row r="45" spans="1:12" x14ac:dyDescent="0.2">
      <c r="A45" s="2" t="str">
        <f t="shared" si="1"/>
        <v>CUAD110x3.2</v>
      </c>
      <c r="B45" s="10">
        <v>110</v>
      </c>
      <c r="C45" s="10">
        <v>3.2</v>
      </c>
      <c r="D45" s="10">
        <v>0.43</v>
      </c>
      <c r="E45" s="10">
        <v>13.41</v>
      </c>
      <c r="F45" s="10">
        <v>10.52</v>
      </c>
      <c r="G45" s="10">
        <v>252.17</v>
      </c>
      <c r="H45" s="10">
        <v>45.85</v>
      </c>
      <c r="I45" s="10">
        <v>4.34</v>
      </c>
      <c r="J45" s="10">
        <v>53.34</v>
      </c>
      <c r="K45" s="10">
        <v>388.47</v>
      </c>
      <c r="L45" s="10">
        <v>72.87</v>
      </c>
    </row>
    <row r="46" spans="1:12" x14ac:dyDescent="0.2">
      <c r="A46" s="2" t="str">
        <f t="shared" si="1"/>
        <v>CUAD110x4</v>
      </c>
      <c r="B46" s="10">
        <v>110</v>
      </c>
      <c r="C46" s="10">
        <v>4</v>
      </c>
      <c r="D46" s="10">
        <v>0.43</v>
      </c>
      <c r="E46" s="10">
        <v>16.55</v>
      </c>
      <c r="F46" s="10">
        <v>12.99</v>
      </c>
      <c r="G46" s="10">
        <v>305.74</v>
      </c>
      <c r="H46" s="10">
        <v>55.59</v>
      </c>
      <c r="I46" s="10">
        <v>4.3</v>
      </c>
      <c r="J46" s="10">
        <v>65.23</v>
      </c>
      <c r="K46" s="10">
        <v>473.79</v>
      </c>
      <c r="L46" s="10">
        <v>89.64</v>
      </c>
    </row>
    <row r="47" spans="1:12" x14ac:dyDescent="0.2">
      <c r="A47" s="2" t="str">
        <f t="shared" si="1"/>
        <v>CUAD110x4.76</v>
      </c>
      <c r="B47" s="10">
        <v>110</v>
      </c>
      <c r="C47" s="10">
        <v>4.76</v>
      </c>
      <c r="D47" s="10">
        <v>0.42</v>
      </c>
      <c r="E47" s="10">
        <v>19.45</v>
      </c>
      <c r="F47" s="10">
        <v>15.27</v>
      </c>
      <c r="G47" s="10">
        <v>353.32</v>
      </c>
      <c r="H47" s="10">
        <v>64.239999999999995</v>
      </c>
      <c r="I47" s="10">
        <v>4.26</v>
      </c>
      <c r="J47" s="10">
        <v>76</v>
      </c>
      <c r="K47" s="10">
        <v>550.44000000000005</v>
      </c>
      <c r="L47" s="10">
        <v>105.02</v>
      </c>
    </row>
    <row r="48" spans="1:12" x14ac:dyDescent="0.2">
      <c r="A48" s="2" t="str">
        <f t="shared" si="1"/>
        <v>CUAD110x6.35</v>
      </c>
      <c r="B48" s="10">
        <v>110</v>
      </c>
      <c r="C48" s="10">
        <v>6.35</v>
      </c>
      <c r="D48" s="10">
        <v>0.42</v>
      </c>
      <c r="E48" s="10">
        <v>25.29</v>
      </c>
      <c r="F48" s="10">
        <v>19.850000000000001</v>
      </c>
      <c r="G48" s="10">
        <v>442.81</v>
      </c>
      <c r="H48" s="10">
        <v>80.510000000000005</v>
      </c>
      <c r="I48" s="10">
        <v>4.18</v>
      </c>
      <c r="J48" s="10">
        <v>96.94</v>
      </c>
      <c r="K48" s="10">
        <v>696.88</v>
      </c>
      <c r="L48" s="10">
        <v>135.44999999999999</v>
      </c>
    </row>
    <row r="49" spans="1:12" x14ac:dyDescent="0.2">
      <c r="A49" s="2" t="str">
        <f t="shared" si="1"/>
        <v>CUAD120x4</v>
      </c>
      <c r="B49" s="10">
        <v>120</v>
      </c>
      <c r="C49" s="10">
        <v>4</v>
      </c>
      <c r="D49" s="10">
        <v>0.47</v>
      </c>
      <c r="E49" s="10">
        <v>18.149999999999999</v>
      </c>
      <c r="F49" s="10">
        <v>14.25</v>
      </c>
      <c r="G49" s="10">
        <v>402.03</v>
      </c>
      <c r="H49" s="10">
        <v>67</v>
      </c>
      <c r="I49" s="10">
        <v>4.71</v>
      </c>
      <c r="J49" s="10">
        <v>78.34</v>
      </c>
      <c r="K49" s="10">
        <v>621.49</v>
      </c>
      <c r="L49" s="10">
        <v>107.4</v>
      </c>
    </row>
    <row r="50" spans="1:12" x14ac:dyDescent="0.2">
      <c r="A50" s="2" t="str">
        <f t="shared" si="1"/>
        <v>CUAD120x5</v>
      </c>
      <c r="B50" s="10">
        <v>120</v>
      </c>
      <c r="C50" s="10">
        <v>5</v>
      </c>
      <c r="D50" s="10">
        <v>0.46</v>
      </c>
      <c r="E50" s="10">
        <v>22.36</v>
      </c>
      <c r="F50" s="10">
        <v>17.55</v>
      </c>
      <c r="G50" s="10">
        <v>485.14</v>
      </c>
      <c r="H50" s="10">
        <v>80.86</v>
      </c>
      <c r="I50" s="10">
        <v>4.66</v>
      </c>
      <c r="J50" s="10">
        <v>95.48</v>
      </c>
      <c r="K50" s="10">
        <v>754.89</v>
      </c>
      <c r="L50" s="10">
        <v>131.77000000000001</v>
      </c>
    </row>
    <row r="51" spans="1:12" x14ac:dyDescent="0.2">
      <c r="A51" s="2" t="str">
        <f t="shared" si="1"/>
        <v>CUAD120x6</v>
      </c>
      <c r="B51" s="10">
        <v>120</v>
      </c>
      <c r="C51" s="10">
        <v>6</v>
      </c>
      <c r="D51" s="10">
        <v>0.46</v>
      </c>
      <c r="E51" s="10">
        <v>26.43</v>
      </c>
      <c r="F51" s="10">
        <v>20.75</v>
      </c>
      <c r="G51" s="10">
        <v>561.74</v>
      </c>
      <c r="H51" s="10">
        <v>93.62</v>
      </c>
      <c r="I51" s="10">
        <v>4.6100000000000003</v>
      </c>
      <c r="J51" s="10">
        <v>111.67</v>
      </c>
      <c r="K51" s="10">
        <v>879.44</v>
      </c>
      <c r="L51" s="10">
        <v>155.12</v>
      </c>
    </row>
    <row r="52" spans="1:12" x14ac:dyDescent="0.2">
      <c r="A52" s="2" t="str">
        <f t="shared" si="1"/>
        <v>CUAD120x8</v>
      </c>
      <c r="B52" s="10">
        <v>120</v>
      </c>
      <c r="C52" s="10">
        <v>8</v>
      </c>
      <c r="D52" s="10">
        <v>0.45</v>
      </c>
      <c r="E52" s="10">
        <v>34.19</v>
      </c>
      <c r="F52" s="10">
        <v>26.84</v>
      </c>
      <c r="G52" s="10">
        <v>696.31</v>
      </c>
      <c r="H52" s="10">
        <v>116.05</v>
      </c>
      <c r="I52" s="10">
        <v>4.51</v>
      </c>
      <c r="J52" s="10">
        <v>141.28</v>
      </c>
      <c r="K52" s="10">
        <v>1101.8900000000001</v>
      </c>
      <c r="L52" s="10">
        <v>198.73</v>
      </c>
    </row>
    <row r="53" spans="1:12" x14ac:dyDescent="0.2">
      <c r="A53" s="2" t="str">
        <f t="shared" si="1"/>
        <v>CUAD120x10</v>
      </c>
      <c r="B53" s="10">
        <v>120</v>
      </c>
      <c r="C53" s="10">
        <v>10</v>
      </c>
      <c r="D53" s="10">
        <v>0.45</v>
      </c>
      <c r="E53" s="10">
        <v>41.42</v>
      </c>
      <c r="F53" s="10">
        <v>32.520000000000003</v>
      </c>
      <c r="G53" s="10">
        <v>807.47</v>
      </c>
      <c r="H53" s="10">
        <v>134.58000000000001</v>
      </c>
      <c r="I53" s="10">
        <v>4.42</v>
      </c>
      <c r="J53" s="10">
        <v>167.31</v>
      </c>
      <c r="K53" s="10">
        <v>1288.8399999999999</v>
      </c>
      <c r="L53" s="10">
        <v>238.14</v>
      </c>
    </row>
    <row r="54" spans="1:12" x14ac:dyDescent="0.2">
      <c r="A54" s="2" t="str">
        <f t="shared" si="1"/>
        <v>CUAD120x12</v>
      </c>
      <c r="B54" s="10">
        <v>120</v>
      </c>
      <c r="C54" s="10">
        <v>12</v>
      </c>
      <c r="D54" s="10">
        <v>0.44</v>
      </c>
      <c r="E54" s="10">
        <v>48.13</v>
      </c>
      <c r="F54" s="10">
        <v>37.78</v>
      </c>
      <c r="G54" s="10">
        <v>896.91</v>
      </c>
      <c r="H54" s="10">
        <v>149.49</v>
      </c>
      <c r="I54" s="10">
        <v>4.32</v>
      </c>
      <c r="J54" s="10">
        <v>189.89</v>
      </c>
      <c r="K54" s="10">
        <v>1440.4</v>
      </c>
      <c r="L54" s="10">
        <v>273.26</v>
      </c>
    </row>
    <row r="55" spans="1:12" x14ac:dyDescent="0.2">
      <c r="A55" s="2" t="str">
        <f t="shared" si="1"/>
        <v>CUAD140x4</v>
      </c>
      <c r="B55" s="10">
        <v>140</v>
      </c>
      <c r="C55" s="10">
        <v>4</v>
      </c>
      <c r="D55" s="10">
        <v>0.55000000000000004</v>
      </c>
      <c r="E55" s="10">
        <v>21.35</v>
      </c>
      <c r="F55" s="10">
        <v>16.760000000000002</v>
      </c>
      <c r="G55" s="10">
        <v>651.26</v>
      </c>
      <c r="H55" s="10">
        <v>93.04</v>
      </c>
      <c r="I55" s="10">
        <v>5.52</v>
      </c>
      <c r="J55" s="10">
        <v>108.17</v>
      </c>
      <c r="K55" s="10">
        <v>1002.82</v>
      </c>
      <c r="L55" s="10">
        <v>147.72</v>
      </c>
    </row>
    <row r="56" spans="1:12" x14ac:dyDescent="0.2">
      <c r="A56" s="2" t="str">
        <f t="shared" si="1"/>
        <v>CUAD140x5</v>
      </c>
      <c r="B56" s="10">
        <v>140</v>
      </c>
      <c r="C56" s="10">
        <v>5</v>
      </c>
      <c r="D56" s="10">
        <v>0.54</v>
      </c>
      <c r="E56" s="10">
        <v>26.36</v>
      </c>
      <c r="F56" s="10">
        <v>20.69</v>
      </c>
      <c r="G56" s="10">
        <v>790.05</v>
      </c>
      <c r="H56" s="10">
        <v>112.86</v>
      </c>
      <c r="I56" s="10">
        <v>5.48</v>
      </c>
      <c r="J56" s="10">
        <v>132.33000000000001</v>
      </c>
      <c r="K56" s="10">
        <v>1223.68</v>
      </c>
      <c r="L56" s="10">
        <v>181.77</v>
      </c>
    </row>
    <row r="57" spans="1:12" x14ac:dyDescent="0.2">
      <c r="A57" s="2" t="str">
        <f t="shared" si="1"/>
        <v>CUAD140x6</v>
      </c>
      <c r="B57" s="10">
        <v>140</v>
      </c>
      <c r="C57" s="10">
        <v>6</v>
      </c>
      <c r="D57" s="10">
        <v>0.54</v>
      </c>
      <c r="E57" s="10">
        <v>31.23</v>
      </c>
      <c r="F57" s="10">
        <v>24.52</v>
      </c>
      <c r="G57" s="10">
        <v>919.78</v>
      </c>
      <c r="H57" s="10">
        <v>131.4</v>
      </c>
      <c r="I57" s="10">
        <v>5.43</v>
      </c>
      <c r="J57" s="10">
        <v>155.38</v>
      </c>
      <c r="K57" s="10">
        <v>1432.5</v>
      </c>
      <c r="L57" s="10">
        <v>214.64</v>
      </c>
    </row>
    <row r="58" spans="1:12" x14ac:dyDescent="0.2">
      <c r="A58" s="2" t="str">
        <f t="shared" si="1"/>
        <v>CUAD140x8</v>
      </c>
      <c r="B58" s="10">
        <v>140</v>
      </c>
      <c r="C58" s="10">
        <v>8</v>
      </c>
      <c r="D58" s="10">
        <v>0.53</v>
      </c>
      <c r="E58" s="10">
        <v>40.590000000000003</v>
      </c>
      <c r="F58" s="10">
        <v>31.86</v>
      </c>
      <c r="G58" s="10">
        <v>1153.05</v>
      </c>
      <c r="H58" s="10">
        <v>164.72</v>
      </c>
      <c r="I58" s="10">
        <v>5.33</v>
      </c>
      <c r="J58" s="10">
        <v>198.19</v>
      </c>
      <c r="K58" s="10">
        <v>1813.95</v>
      </c>
      <c r="L58" s="10">
        <v>276.81</v>
      </c>
    </row>
    <row r="59" spans="1:12" x14ac:dyDescent="0.2">
      <c r="A59" s="2" t="str">
        <f t="shared" si="1"/>
        <v>CUAD140x10</v>
      </c>
      <c r="B59" s="10">
        <v>140</v>
      </c>
      <c r="C59" s="10">
        <v>10</v>
      </c>
      <c r="D59" s="10">
        <v>0.53</v>
      </c>
      <c r="E59" s="10">
        <v>49.42</v>
      </c>
      <c r="F59" s="10">
        <v>38.799999999999997</v>
      </c>
      <c r="G59" s="10">
        <v>1353.13</v>
      </c>
      <c r="H59" s="10">
        <v>193.3</v>
      </c>
      <c r="I59" s="10">
        <v>5.23</v>
      </c>
      <c r="J59" s="10">
        <v>236.73</v>
      </c>
      <c r="K59" s="10">
        <v>2147.06</v>
      </c>
      <c r="L59" s="10">
        <v>334.14</v>
      </c>
    </row>
    <row r="60" spans="1:12" x14ac:dyDescent="0.2">
      <c r="A60" s="2" t="str">
        <f t="shared" si="1"/>
        <v>CUAD140x12</v>
      </c>
      <c r="B60" s="10">
        <v>140</v>
      </c>
      <c r="C60" s="10">
        <v>12</v>
      </c>
      <c r="D60" s="10">
        <v>0.52</v>
      </c>
      <c r="E60" s="10">
        <v>57.73</v>
      </c>
      <c r="F60" s="10">
        <v>45.32</v>
      </c>
      <c r="G60" s="10">
        <v>1522.01</v>
      </c>
      <c r="H60" s="10">
        <v>217.43</v>
      </c>
      <c r="I60" s="10">
        <v>5.13</v>
      </c>
      <c r="J60" s="10">
        <v>271.13</v>
      </c>
      <c r="K60" s="10">
        <v>2431.84</v>
      </c>
      <c r="L60" s="10">
        <v>386.54</v>
      </c>
    </row>
    <row r="61" spans="1:12" x14ac:dyDescent="0.2">
      <c r="A61" s="2" t="str">
        <f t="shared" si="1"/>
        <v>CUAD150x4</v>
      </c>
      <c r="B61" s="10">
        <v>150</v>
      </c>
      <c r="C61" s="10">
        <v>4</v>
      </c>
      <c r="D61" s="10">
        <v>0.59</v>
      </c>
      <c r="E61" s="10">
        <v>22.95</v>
      </c>
      <c r="F61" s="10">
        <v>18.010000000000002</v>
      </c>
      <c r="G61" s="10">
        <v>807.39</v>
      </c>
      <c r="H61" s="10">
        <v>107.65</v>
      </c>
      <c r="I61" s="10">
        <v>5.93</v>
      </c>
      <c r="J61" s="10">
        <v>124.88</v>
      </c>
      <c r="K61" s="10">
        <v>1241.25</v>
      </c>
      <c r="L61" s="10">
        <v>170.28</v>
      </c>
    </row>
    <row r="62" spans="1:12" x14ac:dyDescent="0.2">
      <c r="A62" s="2" t="str">
        <f t="shared" si="1"/>
        <v>CUAD150x5</v>
      </c>
      <c r="B62" s="10">
        <v>150</v>
      </c>
      <c r="C62" s="10">
        <v>5</v>
      </c>
      <c r="D62" s="10">
        <v>0.57999999999999996</v>
      </c>
      <c r="E62" s="10">
        <v>28.36</v>
      </c>
      <c r="F62" s="10">
        <v>22.26</v>
      </c>
      <c r="G62" s="10">
        <v>981.52</v>
      </c>
      <c r="H62" s="10">
        <v>130.87</v>
      </c>
      <c r="I62" s="10">
        <v>5.88</v>
      </c>
      <c r="J62" s="10">
        <v>153.01</v>
      </c>
      <c r="K62" s="10">
        <v>1517.32</v>
      </c>
      <c r="L62" s="10">
        <v>209.77</v>
      </c>
    </row>
    <row r="63" spans="1:12" x14ac:dyDescent="0.2">
      <c r="A63" s="2" t="str">
        <f t="shared" si="1"/>
        <v>CUAD150x6</v>
      </c>
      <c r="B63" s="10">
        <v>150</v>
      </c>
      <c r="C63" s="10">
        <v>6</v>
      </c>
      <c r="D63" s="10">
        <v>0.57999999999999996</v>
      </c>
      <c r="E63" s="10">
        <v>33.630000000000003</v>
      </c>
      <c r="F63" s="10">
        <v>26.4</v>
      </c>
      <c r="G63" s="10">
        <v>1145.1199999999999</v>
      </c>
      <c r="H63" s="10">
        <v>152.68</v>
      </c>
      <c r="I63" s="10">
        <v>5.84</v>
      </c>
      <c r="J63" s="10">
        <v>179.94</v>
      </c>
      <c r="K63" s="10">
        <v>1779.59</v>
      </c>
      <c r="L63" s="10">
        <v>248</v>
      </c>
    </row>
    <row r="64" spans="1:12" x14ac:dyDescent="0.2">
      <c r="A64" s="2" t="str">
        <f t="shared" si="1"/>
        <v>CUAD150x8</v>
      </c>
      <c r="B64" s="10">
        <v>150</v>
      </c>
      <c r="C64" s="10">
        <v>8</v>
      </c>
      <c r="D64" s="10">
        <v>0.56999999999999995</v>
      </c>
      <c r="E64" s="10">
        <v>43.79</v>
      </c>
      <c r="F64" s="10">
        <v>34.380000000000003</v>
      </c>
      <c r="G64" s="10">
        <v>1441.91</v>
      </c>
      <c r="H64" s="10">
        <v>192.26</v>
      </c>
      <c r="I64" s="10">
        <v>5.74</v>
      </c>
      <c r="J64" s="10">
        <v>230.24</v>
      </c>
      <c r="K64" s="10">
        <v>2262.62</v>
      </c>
      <c r="L64" s="10">
        <v>320.64999999999998</v>
      </c>
    </row>
    <row r="65" spans="1:12" x14ac:dyDescent="0.2">
      <c r="A65" s="2" t="str">
        <f t="shared" si="1"/>
        <v>CUAD150x10</v>
      </c>
      <c r="B65" s="10">
        <v>150</v>
      </c>
      <c r="C65" s="10">
        <v>10</v>
      </c>
      <c r="D65" s="10">
        <v>0.56999999999999995</v>
      </c>
      <c r="E65" s="10">
        <v>53.42</v>
      </c>
      <c r="F65" s="10">
        <v>41.94</v>
      </c>
      <c r="G65" s="10">
        <v>1699.97</v>
      </c>
      <c r="H65" s="10">
        <v>226.66</v>
      </c>
      <c r="I65" s="10">
        <v>5.64</v>
      </c>
      <c r="J65" s="10">
        <v>275.94</v>
      </c>
      <c r="K65" s="10">
        <v>2690.17</v>
      </c>
      <c r="L65" s="10">
        <v>388.14</v>
      </c>
    </row>
    <row r="66" spans="1:12" x14ac:dyDescent="0.2">
      <c r="A66" s="2" t="str">
        <f t="shared" si="1"/>
        <v>CUAD150x12</v>
      </c>
      <c r="B66" s="10">
        <v>150</v>
      </c>
      <c r="C66" s="10">
        <v>12</v>
      </c>
      <c r="D66" s="10">
        <v>0.56000000000000005</v>
      </c>
      <c r="E66" s="10">
        <v>62.53</v>
      </c>
      <c r="F66" s="10">
        <v>49.09</v>
      </c>
      <c r="G66" s="10">
        <v>1921.46</v>
      </c>
      <c r="H66" s="10">
        <v>256.2</v>
      </c>
      <c r="I66" s="10">
        <v>5.54</v>
      </c>
      <c r="J66" s="10">
        <v>317.16000000000003</v>
      </c>
      <c r="K66" s="10">
        <v>3062.22</v>
      </c>
      <c r="L66" s="10">
        <v>450.38</v>
      </c>
    </row>
    <row r="67" spans="1:12" x14ac:dyDescent="0.2">
      <c r="A67" s="2" t="str">
        <f t="shared" si="1"/>
        <v>CUAD180x5</v>
      </c>
      <c r="B67" s="10">
        <v>180</v>
      </c>
      <c r="C67" s="10">
        <v>5</v>
      </c>
      <c r="D67" s="10">
        <v>0.7</v>
      </c>
      <c r="E67" s="10">
        <v>34.36</v>
      </c>
      <c r="F67" s="10">
        <v>26.97</v>
      </c>
      <c r="G67" s="10">
        <v>1735.93</v>
      </c>
      <c r="H67" s="10">
        <v>192.88</v>
      </c>
      <c r="I67" s="10">
        <v>7.11</v>
      </c>
      <c r="J67" s="10">
        <v>224.04</v>
      </c>
      <c r="K67" s="10">
        <v>2671.24</v>
      </c>
      <c r="L67" s="10">
        <v>305.77</v>
      </c>
    </row>
    <row r="68" spans="1:12" x14ac:dyDescent="0.2">
      <c r="A68" s="2" t="str">
        <f t="shared" ref="A68:A99" si="2">+"CUAD"&amp;B68&amp;"x"&amp;C68</f>
        <v>CUAD180x6</v>
      </c>
      <c r="B68" s="10">
        <v>180</v>
      </c>
      <c r="C68" s="10">
        <v>6</v>
      </c>
      <c r="D68" s="10">
        <v>0.7</v>
      </c>
      <c r="E68" s="10">
        <v>40.83</v>
      </c>
      <c r="F68" s="10">
        <v>32.049999999999997</v>
      </c>
      <c r="G68" s="10">
        <v>2035.27</v>
      </c>
      <c r="H68" s="10">
        <v>226.14</v>
      </c>
      <c r="I68" s="10">
        <v>7.06</v>
      </c>
      <c r="J68" s="10">
        <v>264.39999999999998</v>
      </c>
      <c r="K68" s="10">
        <v>3146.31</v>
      </c>
      <c r="L68" s="10">
        <v>362.48</v>
      </c>
    </row>
    <row r="69" spans="1:12" x14ac:dyDescent="0.2">
      <c r="A69" s="2" t="str">
        <f t="shared" si="2"/>
        <v>CUAD180x8</v>
      </c>
      <c r="B69" s="10">
        <v>180</v>
      </c>
      <c r="C69" s="10">
        <v>8</v>
      </c>
      <c r="D69" s="10">
        <v>0.69</v>
      </c>
      <c r="E69" s="10">
        <v>53.39</v>
      </c>
      <c r="F69" s="10">
        <v>41.91</v>
      </c>
      <c r="G69" s="10">
        <v>2588.88</v>
      </c>
      <c r="H69" s="10">
        <v>287.64999999999998</v>
      </c>
      <c r="I69" s="10">
        <v>6.96</v>
      </c>
      <c r="J69" s="10">
        <v>340.81</v>
      </c>
      <c r="K69" s="10">
        <v>4036.8</v>
      </c>
      <c r="L69" s="10">
        <v>471.37</v>
      </c>
    </row>
    <row r="70" spans="1:12" x14ac:dyDescent="0.2">
      <c r="A70" s="2" t="str">
        <f t="shared" si="2"/>
        <v>CUAD180x10</v>
      </c>
      <c r="B70" s="10">
        <v>180</v>
      </c>
      <c r="C70" s="10">
        <v>10</v>
      </c>
      <c r="D70" s="10">
        <v>0.69</v>
      </c>
      <c r="E70" s="10">
        <v>65.42</v>
      </c>
      <c r="F70" s="10">
        <v>51.36</v>
      </c>
      <c r="G70" s="10">
        <v>3084.59</v>
      </c>
      <c r="H70" s="10">
        <v>342.73</v>
      </c>
      <c r="I70" s="10">
        <v>6.87</v>
      </c>
      <c r="J70" s="10">
        <v>411.57</v>
      </c>
      <c r="K70" s="10">
        <v>4847.53</v>
      </c>
      <c r="L70" s="10">
        <v>574.14</v>
      </c>
    </row>
    <row r="71" spans="1:12" x14ac:dyDescent="0.2">
      <c r="A71" s="2" t="str">
        <f t="shared" si="2"/>
        <v>CUAD180x12</v>
      </c>
      <c r="B71" s="10">
        <v>180</v>
      </c>
      <c r="C71" s="10">
        <v>12</v>
      </c>
      <c r="D71" s="10">
        <v>0.68</v>
      </c>
      <c r="E71" s="10">
        <v>76.930000000000007</v>
      </c>
      <c r="F71" s="10">
        <v>60.39</v>
      </c>
      <c r="G71" s="10">
        <v>3525.06</v>
      </c>
      <c r="H71" s="10">
        <v>391.67</v>
      </c>
      <c r="I71" s="10">
        <v>6.77</v>
      </c>
      <c r="J71" s="10">
        <v>476.82</v>
      </c>
      <c r="K71" s="10">
        <v>5578.34</v>
      </c>
      <c r="L71" s="10">
        <v>670.7</v>
      </c>
    </row>
    <row r="72" spans="1:12" x14ac:dyDescent="0.2">
      <c r="A72" s="2" t="str">
        <f t="shared" si="2"/>
        <v>CUAD200x5</v>
      </c>
      <c r="B72" s="10">
        <v>200</v>
      </c>
      <c r="C72" s="10">
        <v>5</v>
      </c>
      <c r="D72" s="10">
        <v>0.78</v>
      </c>
      <c r="E72" s="10">
        <v>38.36</v>
      </c>
      <c r="F72" s="10">
        <v>30.11</v>
      </c>
      <c r="G72" s="10">
        <v>2408.88</v>
      </c>
      <c r="H72" s="10">
        <v>240.89</v>
      </c>
      <c r="I72" s="10">
        <v>7.92</v>
      </c>
      <c r="J72" s="10">
        <v>278.89999999999998</v>
      </c>
      <c r="K72" s="10">
        <v>3698.02</v>
      </c>
      <c r="L72" s="10">
        <v>379.77</v>
      </c>
    </row>
    <row r="73" spans="1:12" x14ac:dyDescent="0.2">
      <c r="A73" s="2" t="str">
        <f t="shared" si="2"/>
        <v>CUAD200x6</v>
      </c>
      <c r="B73" s="10">
        <v>200</v>
      </c>
      <c r="C73" s="10">
        <v>6</v>
      </c>
      <c r="D73" s="10">
        <v>0.78</v>
      </c>
      <c r="E73" s="10">
        <v>45.63</v>
      </c>
      <c r="F73" s="10">
        <v>35.82</v>
      </c>
      <c r="G73" s="10">
        <v>2831.13</v>
      </c>
      <c r="H73" s="10">
        <v>283.11</v>
      </c>
      <c r="I73" s="10">
        <v>7.88</v>
      </c>
      <c r="J73" s="10">
        <v>329.71</v>
      </c>
      <c r="K73" s="10">
        <v>4364.6499999999996</v>
      </c>
      <c r="L73" s="10">
        <v>450.8</v>
      </c>
    </row>
    <row r="74" spans="1:12" x14ac:dyDescent="0.2">
      <c r="A74" s="2" t="str">
        <f t="shared" si="2"/>
        <v>CUAD200x8</v>
      </c>
      <c r="B74" s="10">
        <v>200</v>
      </c>
      <c r="C74" s="10">
        <v>8</v>
      </c>
      <c r="D74" s="10">
        <v>0.77</v>
      </c>
      <c r="E74" s="10">
        <v>59.79</v>
      </c>
      <c r="F74" s="10">
        <v>46.94</v>
      </c>
      <c r="G74" s="10">
        <v>3619.16</v>
      </c>
      <c r="H74" s="10">
        <v>361.92</v>
      </c>
      <c r="I74" s="10">
        <v>7.78</v>
      </c>
      <c r="J74" s="10">
        <v>426.52</v>
      </c>
      <c r="K74" s="10">
        <v>5624.39</v>
      </c>
      <c r="L74" s="10">
        <v>587.85</v>
      </c>
    </row>
    <row r="75" spans="1:12" x14ac:dyDescent="0.2">
      <c r="A75" s="2" t="str">
        <f t="shared" si="2"/>
        <v>CUAD200x10</v>
      </c>
      <c r="B75" s="10">
        <v>200</v>
      </c>
      <c r="C75" s="10">
        <v>10</v>
      </c>
      <c r="D75" s="10">
        <v>0.77</v>
      </c>
      <c r="E75" s="10">
        <v>73.42</v>
      </c>
      <c r="F75" s="10">
        <v>57.64</v>
      </c>
      <c r="G75" s="10">
        <v>4334.41</v>
      </c>
      <c r="H75" s="10">
        <v>433.44</v>
      </c>
      <c r="I75" s="10">
        <v>7.68</v>
      </c>
      <c r="J75" s="10">
        <v>516.99</v>
      </c>
      <c r="K75" s="10">
        <v>6785.78</v>
      </c>
      <c r="L75" s="10">
        <v>718.14</v>
      </c>
    </row>
    <row r="76" spans="1:12" x14ac:dyDescent="0.2">
      <c r="A76" s="2" t="str">
        <f t="shared" si="2"/>
        <v>CUAD200x12</v>
      </c>
      <c r="B76" s="10">
        <v>200</v>
      </c>
      <c r="C76" s="10">
        <v>12</v>
      </c>
      <c r="D76" s="10">
        <v>0.76</v>
      </c>
      <c r="E76" s="10">
        <v>86.53</v>
      </c>
      <c r="F76" s="10">
        <v>67.930000000000007</v>
      </c>
      <c r="G76" s="10">
        <v>4979.83</v>
      </c>
      <c r="H76" s="10">
        <v>497.98</v>
      </c>
      <c r="I76" s="10">
        <v>7.59</v>
      </c>
      <c r="J76" s="10">
        <v>601.27</v>
      </c>
      <c r="K76" s="10">
        <v>7848.57</v>
      </c>
      <c r="L76" s="10">
        <v>841.58</v>
      </c>
    </row>
    <row r="77" spans="1:12" x14ac:dyDescent="0.2">
      <c r="A77" s="2" t="str">
        <f t="shared" si="2"/>
        <v>CUAD250x6</v>
      </c>
      <c r="B77" s="10">
        <v>250</v>
      </c>
      <c r="C77" s="10">
        <v>6</v>
      </c>
      <c r="D77" s="10">
        <v>0.98</v>
      </c>
      <c r="E77" s="10">
        <v>57.63</v>
      </c>
      <c r="F77" s="10">
        <v>45.24</v>
      </c>
      <c r="G77" s="10">
        <v>5669.3</v>
      </c>
      <c r="H77" s="10">
        <v>453.5</v>
      </c>
      <c r="I77" s="10">
        <v>9.92</v>
      </c>
      <c r="J77" s="10">
        <v>524.5</v>
      </c>
      <c r="K77" s="10">
        <v>8695.7000000000007</v>
      </c>
      <c r="L77" s="10">
        <v>713.6</v>
      </c>
    </row>
    <row r="78" spans="1:12" x14ac:dyDescent="0.2">
      <c r="A78" s="2" t="str">
        <f t="shared" si="2"/>
        <v>CUAD250x8</v>
      </c>
      <c r="B78" s="10">
        <v>250</v>
      </c>
      <c r="C78" s="10">
        <v>8</v>
      </c>
      <c r="D78" s="10">
        <v>0.97</v>
      </c>
      <c r="E78" s="10">
        <v>75.790000000000006</v>
      </c>
      <c r="F78" s="10">
        <v>59.5</v>
      </c>
      <c r="G78" s="10">
        <v>7311.3</v>
      </c>
      <c r="H78" s="10">
        <v>584.9</v>
      </c>
      <c r="I78" s="10">
        <v>9.82</v>
      </c>
      <c r="J78" s="10">
        <v>682.8</v>
      </c>
      <c r="K78" s="10">
        <v>11290.2</v>
      </c>
      <c r="L78" s="10">
        <v>935</v>
      </c>
    </row>
    <row r="79" spans="1:12" x14ac:dyDescent="0.2">
      <c r="A79" s="2" t="str">
        <f t="shared" si="2"/>
        <v>CUAD250x10</v>
      </c>
      <c r="B79" s="10">
        <v>250</v>
      </c>
      <c r="C79" s="10">
        <v>10</v>
      </c>
      <c r="D79" s="10">
        <v>0.97</v>
      </c>
      <c r="E79" s="10">
        <v>93.42</v>
      </c>
      <c r="F79" s="10">
        <v>73.34</v>
      </c>
      <c r="G79" s="10">
        <v>8835.7999999999993</v>
      </c>
      <c r="H79" s="10">
        <v>706.9</v>
      </c>
      <c r="I79" s="10">
        <v>9.73</v>
      </c>
      <c r="J79" s="10">
        <v>833</v>
      </c>
      <c r="K79" s="10">
        <v>13731.4</v>
      </c>
      <c r="L79" s="10">
        <v>1148.0999999999999</v>
      </c>
    </row>
    <row r="80" spans="1:12" x14ac:dyDescent="0.2">
      <c r="A80" s="2" t="str">
        <f t="shared" si="2"/>
        <v>CUAD250x12</v>
      </c>
      <c r="B80" s="10">
        <v>250</v>
      </c>
      <c r="C80" s="10">
        <v>12</v>
      </c>
      <c r="D80" s="10">
        <v>0.96</v>
      </c>
      <c r="E80" s="10">
        <v>110.53</v>
      </c>
      <c r="F80" s="10">
        <v>86.77</v>
      </c>
      <c r="G80" s="10">
        <v>10246.700000000001</v>
      </c>
      <c r="H80" s="10">
        <v>819.7</v>
      </c>
      <c r="I80" s="10">
        <v>9.6300000000000008</v>
      </c>
      <c r="J80" s="10">
        <v>975.4</v>
      </c>
      <c r="K80" s="10">
        <v>16019</v>
      </c>
      <c r="L80" s="10">
        <v>1352.8</v>
      </c>
    </row>
    <row r="81" spans="1:12" x14ac:dyDescent="0.2">
      <c r="A81" s="2" t="str">
        <f t="shared" si="2"/>
        <v>CUAD300x6</v>
      </c>
      <c r="B81" s="10">
        <v>300</v>
      </c>
      <c r="C81" s="10">
        <v>6</v>
      </c>
      <c r="D81" s="10">
        <v>1.18</v>
      </c>
      <c r="E81" s="10">
        <v>69.63</v>
      </c>
      <c r="F81" s="10">
        <v>54.66</v>
      </c>
      <c r="G81" s="10">
        <v>9959.5</v>
      </c>
      <c r="H81" s="10">
        <v>664</v>
      </c>
      <c r="I81" s="10">
        <v>11.96</v>
      </c>
      <c r="J81" s="10">
        <v>764.3</v>
      </c>
      <c r="K81" s="10">
        <v>15222.8</v>
      </c>
      <c r="L81" s="10">
        <v>1036.4000000000001</v>
      </c>
    </row>
    <row r="82" spans="1:12" x14ac:dyDescent="0.2">
      <c r="A82" s="2" t="str">
        <f t="shared" si="2"/>
        <v>CUAD300x8</v>
      </c>
      <c r="B82" s="10">
        <v>300</v>
      </c>
      <c r="C82" s="10">
        <v>8</v>
      </c>
      <c r="D82" s="10">
        <v>1.17</v>
      </c>
      <c r="E82" s="10">
        <v>91.79</v>
      </c>
      <c r="F82" s="10">
        <v>72.06</v>
      </c>
      <c r="G82" s="10">
        <v>12918.3</v>
      </c>
      <c r="H82" s="10">
        <v>861.2</v>
      </c>
      <c r="I82" s="10">
        <v>11.86</v>
      </c>
      <c r="J82" s="10">
        <v>999.1</v>
      </c>
      <c r="K82" s="10">
        <v>19859.900000000001</v>
      </c>
      <c r="L82" s="10">
        <v>1362.2</v>
      </c>
    </row>
    <row r="83" spans="1:12" x14ac:dyDescent="0.2">
      <c r="A83" s="2" t="str">
        <f t="shared" si="2"/>
        <v>CUAD300x10</v>
      </c>
      <c r="B83" s="10">
        <v>300</v>
      </c>
      <c r="C83" s="10">
        <v>10</v>
      </c>
      <c r="D83" s="10">
        <v>1.17</v>
      </c>
      <c r="E83" s="10">
        <v>113.42</v>
      </c>
      <c r="F83" s="10">
        <v>89.04</v>
      </c>
      <c r="G83" s="10">
        <v>15704.3</v>
      </c>
      <c r="H83" s="10">
        <v>1047</v>
      </c>
      <c r="I83" s="10">
        <v>11.77</v>
      </c>
      <c r="J83" s="10">
        <v>1224.0999999999999</v>
      </c>
      <c r="K83" s="10">
        <v>24277.1</v>
      </c>
      <c r="L83" s="10">
        <v>1678.1</v>
      </c>
    </row>
    <row r="84" spans="1:12" x14ac:dyDescent="0.2">
      <c r="A84" s="2" t="str">
        <f t="shared" si="2"/>
        <v>CUAD300x12</v>
      </c>
      <c r="B84" s="10">
        <v>300</v>
      </c>
      <c r="C84" s="10">
        <v>12</v>
      </c>
      <c r="D84" s="10">
        <v>1.1599999999999999</v>
      </c>
      <c r="E84" s="10">
        <v>134.53</v>
      </c>
      <c r="F84" s="10">
        <v>105.61</v>
      </c>
      <c r="G84" s="10">
        <v>18322</v>
      </c>
      <c r="H84" s="10">
        <v>1221.5</v>
      </c>
      <c r="I84" s="10">
        <v>11.67</v>
      </c>
      <c r="J84" s="10">
        <v>1439.5</v>
      </c>
      <c r="K84" s="10">
        <v>28473.5</v>
      </c>
      <c r="L84" s="10">
        <v>1984</v>
      </c>
    </row>
    <row r="85" spans="1:12" x14ac:dyDescent="0.2">
      <c r="A85" s="2" t="str">
        <f t="shared" si="2"/>
        <v>CUAD350x6</v>
      </c>
      <c r="B85" s="10">
        <v>350</v>
      </c>
      <c r="C85" s="10">
        <v>6</v>
      </c>
      <c r="D85" s="10">
        <v>1.38</v>
      </c>
      <c r="E85" s="10">
        <v>81.63</v>
      </c>
      <c r="F85" s="10">
        <v>64.08</v>
      </c>
      <c r="G85" s="10">
        <v>16001.9</v>
      </c>
      <c r="H85" s="10">
        <v>914.4</v>
      </c>
      <c r="I85" s="10">
        <v>14</v>
      </c>
      <c r="J85" s="10">
        <v>1049</v>
      </c>
      <c r="K85" s="10">
        <v>24395.8</v>
      </c>
      <c r="L85" s="10">
        <v>1419.2</v>
      </c>
    </row>
    <row r="86" spans="1:12" x14ac:dyDescent="0.2">
      <c r="A86" s="2" t="str">
        <f t="shared" si="2"/>
        <v>CUAD350x8</v>
      </c>
      <c r="B86" s="10">
        <v>350</v>
      </c>
      <c r="C86" s="10">
        <v>8</v>
      </c>
      <c r="D86" s="10">
        <v>1.37</v>
      </c>
      <c r="E86" s="10">
        <v>107.79</v>
      </c>
      <c r="F86" s="10">
        <v>84.62</v>
      </c>
      <c r="G86" s="10">
        <v>20840.2</v>
      </c>
      <c r="H86" s="10">
        <v>1190.9000000000001</v>
      </c>
      <c r="I86" s="10">
        <v>13.9</v>
      </c>
      <c r="J86" s="10">
        <v>1375.3</v>
      </c>
      <c r="K86" s="10">
        <v>31933.7</v>
      </c>
      <c r="L86" s="10">
        <v>1869.4</v>
      </c>
    </row>
    <row r="87" spans="1:12" x14ac:dyDescent="0.2">
      <c r="A87" s="2" t="str">
        <f t="shared" si="2"/>
        <v>CUAD350x10</v>
      </c>
      <c r="B87" s="10">
        <v>350</v>
      </c>
      <c r="C87" s="10">
        <v>10</v>
      </c>
      <c r="D87" s="10">
        <v>1.37</v>
      </c>
      <c r="E87" s="10">
        <v>133.41999999999999</v>
      </c>
      <c r="F87" s="10">
        <v>104.74</v>
      </c>
      <c r="G87" s="10">
        <v>25439.7</v>
      </c>
      <c r="H87" s="10">
        <v>1453.7</v>
      </c>
      <c r="I87" s="10">
        <v>13.81</v>
      </c>
      <c r="J87" s="10">
        <v>1690.1</v>
      </c>
      <c r="K87" s="10">
        <v>39172.699999999997</v>
      </c>
      <c r="L87" s="10">
        <v>2308.1</v>
      </c>
    </row>
    <row r="88" spans="1:12" x14ac:dyDescent="0.2">
      <c r="A88" s="2" t="str">
        <f t="shared" si="2"/>
        <v>CUAD350x12</v>
      </c>
      <c r="B88" s="10">
        <v>350</v>
      </c>
      <c r="C88" s="10">
        <v>12</v>
      </c>
      <c r="D88" s="10">
        <v>1.36</v>
      </c>
      <c r="E88" s="10">
        <v>158.53</v>
      </c>
      <c r="F88" s="10">
        <v>124.45</v>
      </c>
      <c r="G88" s="10">
        <v>29805.8</v>
      </c>
      <c r="H88" s="10">
        <v>1703.2</v>
      </c>
      <c r="I88" s="10">
        <v>13.71</v>
      </c>
      <c r="J88" s="10">
        <v>1993.6</v>
      </c>
      <c r="K88" s="10">
        <v>46112</v>
      </c>
      <c r="L88" s="10">
        <v>2735.2</v>
      </c>
    </row>
    <row r="89" spans="1:12" x14ac:dyDescent="0.2">
      <c r="A89" s="2" t="str">
        <f t="shared" si="2"/>
        <v>CUAD400x8</v>
      </c>
      <c r="B89" s="10">
        <v>400</v>
      </c>
      <c r="C89" s="10">
        <v>8</v>
      </c>
      <c r="D89" s="10">
        <v>1.57</v>
      </c>
      <c r="E89" s="10">
        <v>123.79</v>
      </c>
      <c r="F89" s="10">
        <v>97.18</v>
      </c>
      <c r="G89" s="10">
        <v>31476.9</v>
      </c>
      <c r="H89" s="10">
        <v>1573.8</v>
      </c>
      <c r="I89" s="10">
        <v>15.95</v>
      </c>
      <c r="J89" s="10">
        <v>1811.6</v>
      </c>
      <c r="K89" s="10">
        <v>48111.5</v>
      </c>
      <c r="L89" s="10">
        <v>2456.6</v>
      </c>
    </row>
    <row r="90" spans="1:12" x14ac:dyDescent="0.2">
      <c r="A90" s="2" t="str">
        <f t="shared" si="2"/>
        <v>CUAD400x10</v>
      </c>
      <c r="B90" s="10">
        <v>400</v>
      </c>
      <c r="C90" s="10">
        <v>10</v>
      </c>
      <c r="D90" s="10">
        <v>1.57</v>
      </c>
      <c r="E90" s="10">
        <v>153.41999999999999</v>
      </c>
      <c r="F90" s="10">
        <v>120.44</v>
      </c>
      <c r="G90" s="10">
        <v>38542.1</v>
      </c>
      <c r="H90" s="10">
        <v>1927.1</v>
      </c>
      <c r="I90" s="10">
        <v>15.85</v>
      </c>
      <c r="J90" s="10">
        <v>2231.1999999999998</v>
      </c>
      <c r="K90" s="10">
        <v>59168.4</v>
      </c>
      <c r="L90" s="10">
        <v>3038.1</v>
      </c>
    </row>
    <row r="91" spans="1:12" x14ac:dyDescent="0.2">
      <c r="A91" s="2" t="str">
        <f t="shared" si="2"/>
        <v>CUAD400x12</v>
      </c>
      <c r="B91" s="10">
        <v>400</v>
      </c>
      <c r="C91" s="10">
        <v>12</v>
      </c>
      <c r="D91" s="10">
        <v>1.56</v>
      </c>
      <c r="E91" s="10">
        <v>182.53</v>
      </c>
      <c r="F91" s="10">
        <v>143.29</v>
      </c>
      <c r="G91" s="10">
        <v>45298.1</v>
      </c>
      <c r="H91" s="10">
        <v>2264.9</v>
      </c>
      <c r="I91" s="10">
        <v>15.75</v>
      </c>
      <c r="J91" s="10">
        <v>2637.7</v>
      </c>
      <c r="K91" s="10">
        <v>69834.5</v>
      </c>
      <c r="L91" s="10">
        <v>3606.4</v>
      </c>
    </row>
    <row r="92" spans="1:12" x14ac:dyDescent="0.2">
      <c r="A92" s="2" t="str">
        <f t="shared" si="2"/>
        <v>CUAD400x14</v>
      </c>
      <c r="B92" s="10">
        <v>400</v>
      </c>
      <c r="C92" s="10">
        <v>14</v>
      </c>
      <c r="D92" s="10">
        <v>1.55</v>
      </c>
      <c r="E92" s="10">
        <v>211.11</v>
      </c>
      <c r="F92" s="10">
        <v>165.72</v>
      </c>
      <c r="G92" s="10">
        <v>51750.9</v>
      </c>
      <c r="H92" s="10">
        <v>2587.5</v>
      </c>
      <c r="I92" s="10">
        <v>15.66</v>
      </c>
      <c r="J92" s="10">
        <v>3031.3</v>
      </c>
      <c r="K92" s="10">
        <v>80108.7</v>
      </c>
      <c r="L92" s="10">
        <v>4161.3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424-A8BF-FB43-8C26-CD61D1F3AE8F}">
  <dimension ref="A1:Q98"/>
  <sheetViews>
    <sheetView workbookViewId="0">
      <selection activeCell="E18" sqref="E18"/>
    </sheetView>
  </sheetViews>
  <sheetFormatPr baseColWidth="10" defaultRowHeight="16" x14ac:dyDescent="0.2"/>
  <sheetData>
    <row r="1" spans="1:17" x14ac:dyDescent="0.2">
      <c r="A1" s="30" t="s">
        <v>440</v>
      </c>
      <c r="B1" s="10" t="s">
        <v>539</v>
      </c>
      <c r="C1" s="10" t="s">
        <v>540</v>
      </c>
      <c r="D1" s="10" t="s">
        <v>517</v>
      </c>
      <c r="E1" s="10" t="s">
        <v>518</v>
      </c>
      <c r="F1" s="10" t="s">
        <v>519</v>
      </c>
      <c r="G1" s="10" t="s">
        <v>520</v>
      </c>
      <c r="H1" s="10" t="s">
        <v>541</v>
      </c>
      <c r="I1" s="10" t="s">
        <v>542</v>
      </c>
      <c r="J1" s="10" t="s">
        <v>543</v>
      </c>
      <c r="K1" s="10" t="s">
        <v>544</v>
      </c>
      <c r="L1" s="10" t="s">
        <v>545</v>
      </c>
      <c r="M1" s="10" t="s">
        <v>546</v>
      </c>
      <c r="N1" s="10" t="s">
        <v>547</v>
      </c>
      <c r="O1" s="10" t="s">
        <v>548</v>
      </c>
      <c r="P1" s="10" t="s">
        <v>525</v>
      </c>
      <c r="Q1" s="10" t="s">
        <v>515</v>
      </c>
    </row>
    <row r="2" spans="1:17" x14ac:dyDescent="0.2">
      <c r="A2" s="31"/>
      <c r="B2" s="10" t="s">
        <v>526</v>
      </c>
      <c r="C2" s="10" t="s">
        <v>526</v>
      </c>
      <c r="D2" s="10" t="s">
        <v>526</v>
      </c>
      <c r="E2" s="10" t="s">
        <v>527</v>
      </c>
      <c r="F2" s="10" t="s">
        <v>528</v>
      </c>
      <c r="G2" s="10" t="s">
        <v>529</v>
      </c>
      <c r="H2" s="10" t="s">
        <v>530</v>
      </c>
      <c r="I2" s="10" t="s">
        <v>531</v>
      </c>
      <c r="J2" s="10" t="s">
        <v>532</v>
      </c>
      <c r="K2" s="10" t="s">
        <v>531</v>
      </c>
      <c r="L2" s="10" t="s">
        <v>530</v>
      </c>
      <c r="M2" s="10" t="s">
        <v>531</v>
      </c>
      <c r="N2" s="10" t="s">
        <v>532</v>
      </c>
      <c r="O2" s="10" t="s">
        <v>531</v>
      </c>
      <c r="P2" s="10" t="s">
        <v>530</v>
      </c>
      <c r="Q2" s="10" t="s">
        <v>533</v>
      </c>
    </row>
    <row r="3" spans="1:17" x14ac:dyDescent="0.2">
      <c r="A3" s="2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</row>
    <row r="4" spans="1:17" x14ac:dyDescent="0.2">
      <c r="A4" s="2" t="str">
        <f t="shared" ref="A4:A35" si="0">+"REC"&amp;B4&amp;"x"&amp;C4&amp;"x"&amp;D4</f>
        <v>REC10x20x0.7</v>
      </c>
      <c r="B4" s="10">
        <v>10</v>
      </c>
      <c r="C4" s="10">
        <v>20</v>
      </c>
      <c r="D4" s="10">
        <v>0.7</v>
      </c>
      <c r="E4" s="10">
        <v>5.8000000000000003E-2</v>
      </c>
      <c r="F4" s="10">
        <v>0.38800000000000001</v>
      </c>
      <c r="G4" s="10">
        <v>0.30399999999999999</v>
      </c>
      <c r="H4" s="10">
        <v>0.193</v>
      </c>
      <c r="I4" s="10">
        <v>0.193</v>
      </c>
      <c r="J4" s="10">
        <v>0.70599999999999996</v>
      </c>
      <c r="K4" s="10">
        <v>0.24399999999999999</v>
      </c>
      <c r="L4" s="10">
        <v>6.5000000000000002E-2</v>
      </c>
      <c r="M4" s="10">
        <v>0.13</v>
      </c>
      <c r="N4" s="10">
        <v>0.40899999999999997</v>
      </c>
      <c r="O4" s="10">
        <v>0.15</v>
      </c>
      <c r="P4" s="10">
        <v>0.156</v>
      </c>
      <c r="Q4" s="10">
        <v>0.25</v>
      </c>
    </row>
    <row r="5" spans="1:17" x14ac:dyDescent="0.2">
      <c r="A5" s="2" t="str">
        <f t="shared" si="0"/>
        <v>REC10x20x0.9</v>
      </c>
      <c r="B5" s="10">
        <v>10</v>
      </c>
      <c r="C5" s="10">
        <v>20</v>
      </c>
      <c r="D5" s="10">
        <v>0.9</v>
      </c>
      <c r="E5" s="10">
        <v>5.7000000000000002E-2</v>
      </c>
      <c r="F5" s="10">
        <v>0.48699999999999999</v>
      </c>
      <c r="G5" s="10">
        <v>0.38200000000000001</v>
      </c>
      <c r="H5" s="10">
        <v>0.23400000000000001</v>
      </c>
      <c r="I5" s="10">
        <v>0.23400000000000001</v>
      </c>
      <c r="J5" s="10">
        <v>0.69399999999999995</v>
      </c>
      <c r="K5" s="10">
        <v>0.30099999999999999</v>
      </c>
      <c r="L5" s="10">
        <v>7.8E-2</v>
      </c>
      <c r="M5" s="10">
        <v>0.156</v>
      </c>
      <c r="N5" s="10">
        <v>0.4</v>
      </c>
      <c r="O5" s="10">
        <v>0.184</v>
      </c>
      <c r="P5" s="10">
        <v>0.189</v>
      </c>
      <c r="Q5" s="10">
        <v>0.31</v>
      </c>
    </row>
    <row r="6" spans="1:17" x14ac:dyDescent="0.2">
      <c r="A6" s="2" t="str">
        <f t="shared" si="0"/>
        <v>REC15x25x0.9</v>
      </c>
      <c r="B6" s="10">
        <v>15</v>
      </c>
      <c r="C6" s="10">
        <v>25</v>
      </c>
      <c r="D6" s="10">
        <v>0.9</v>
      </c>
      <c r="E6" s="10">
        <v>7.6999999999999999E-2</v>
      </c>
      <c r="F6" s="10">
        <v>0.66700000000000004</v>
      </c>
      <c r="G6" s="10">
        <v>0.52300000000000002</v>
      </c>
      <c r="H6" s="10">
        <v>0.54700000000000004</v>
      </c>
      <c r="I6" s="10">
        <v>0.438</v>
      </c>
      <c r="J6" s="10">
        <v>0.90600000000000003</v>
      </c>
      <c r="K6" s="10">
        <v>0.54200000000000004</v>
      </c>
      <c r="L6" s="10">
        <v>0.247</v>
      </c>
      <c r="M6" s="10">
        <v>0.32900000000000001</v>
      </c>
      <c r="N6" s="10">
        <v>0.60899999999999999</v>
      </c>
      <c r="O6" s="10">
        <v>0.38100000000000001</v>
      </c>
      <c r="P6" s="10">
        <v>0.53900000000000003</v>
      </c>
      <c r="Q6" s="10">
        <v>0.60899999999999999</v>
      </c>
    </row>
    <row r="7" spans="1:17" x14ac:dyDescent="0.2">
      <c r="A7" s="2" t="str">
        <f t="shared" si="0"/>
        <v>REC15x25x1.25</v>
      </c>
      <c r="B7" s="10">
        <v>15</v>
      </c>
      <c r="C7" s="10">
        <v>25</v>
      </c>
      <c r="D7" s="10">
        <v>1.25</v>
      </c>
      <c r="E7" s="10">
        <v>7.5999999999999998E-2</v>
      </c>
      <c r="F7" s="10">
        <v>0.89700000000000002</v>
      </c>
      <c r="G7" s="10">
        <v>0.70399999999999996</v>
      </c>
      <c r="H7" s="10">
        <v>0.70599999999999996</v>
      </c>
      <c r="I7" s="10">
        <v>0.56499999999999995</v>
      </c>
      <c r="J7" s="10">
        <v>0.88700000000000001</v>
      </c>
      <c r="K7" s="10">
        <v>0.71299999999999997</v>
      </c>
      <c r="L7" s="10">
        <v>0.315</v>
      </c>
      <c r="M7" s="10">
        <v>0.42</v>
      </c>
      <c r="N7" s="10">
        <v>0.59299999999999997</v>
      </c>
      <c r="O7" s="10">
        <v>0.499</v>
      </c>
      <c r="P7" s="10">
        <v>0.69799999999999995</v>
      </c>
      <c r="Q7" s="10">
        <v>0.80900000000000005</v>
      </c>
    </row>
    <row r="8" spans="1:17" x14ac:dyDescent="0.2">
      <c r="A8" s="2" t="str">
        <f t="shared" si="0"/>
        <v>REC20x30x0.9</v>
      </c>
      <c r="B8" s="10">
        <v>20</v>
      </c>
      <c r="C8" s="10">
        <v>30</v>
      </c>
      <c r="D8" s="10">
        <v>0.9</v>
      </c>
      <c r="E8" s="10">
        <v>9.7000000000000003E-2</v>
      </c>
      <c r="F8" s="10">
        <v>0.84699999999999998</v>
      </c>
      <c r="G8" s="10">
        <v>0.66500000000000004</v>
      </c>
      <c r="H8" s="10">
        <v>1.052</v>
      </c>
      <c r="I8" s="10">
        <v>0.70099999999999996</v>
      </c>
      <c r="J8" s="10">
        <v>1.115</v>
      </c>
      <c r="K8" s="10">
        <v>0.85099999999999998</v>
      </c>
      <c r="L8" s="10">
        <v>0.56299999999999994</v>
      </c>
      <c r="M8" s="10">
        <v>0.56299999999999994</v>
      </c>
      <c r="N8" s="10">
        <v>0.81499999999999995</v>
      </c>
      <c r="O8" s="10">
        <v>0.64400000000000002</v>
      </c>
      <c r="P8" s="10">
        <v>1.147</v>
      </c>
      <c r="Q8" s="10">
        <v>0.998</v>
      </c>
    </row>
    <row r="9" spans="1:17" x14ac:dyDescent="0.2">
      <c r="A9" s="2" t="str">
        <f t="shared" si="0"/>
        <v>REC20x30x1.25</v>
      </c>
      <c r="B9" s="10">
        <v>20</v>
      </c>
      <c r="C9" s="10">
        <v>30</v>
      </c>
      <c r="D9" s="10">
        <v>1.25</v>
      </c>
      <c r="E9" s="10">
        <v>9.6000000000000002E-2</v>
      </c>
      <c r="F9" s="10">
        <v>1.147</v>
      </c>
      <c r="G9" s="10">
        <v>0.90100000000000002</v>
      </c>
      <c r="H9" s="10">
        <v>1.3779999999999999</v>
      </c>
      <c r="I9" s="10">
        <v>0.91900000000000004</v>
      </c>
      <c r="J9" s="10">
        <v>1.0960000000000001</v>
      </c>
      <c r="K9" s="10">
        <v>1.1319999999999999</v>
      </c>
      <c r="L9" s="10">
        <v>0.73299999999999998</v>
      </c>
      <c r="M9" s="10">
        <v>0.73299999999999998</v>
      </c>
      <c r="N9" s="10">
        <v>0.79900000000000004</v>
      </c>
      <c r="O9" s="10">
        <v>0.85599999999999998</v>
      </c>
      <c r="P9" s="10">
        <v>1.512</v>
      </c>
      <c r="Q9" s="10">
        <v>1.34</v>
      </c>
    </row>
    <row r="10" spans="1:17" x14ac:dyDescent="0.2">
      <c r="A10" s="2" t="str">
        <f t="shared" si="0"/>
        <v>REC20x30x1.6</v>
      </c>
      <c r="B10" s="10">
        <v>20</v>
      </c>
      <c r="C10" s="10">
        <v>30</v>
      </c>
      <c r="D10" s="10">
        <v>1.6</v>
      </c>
      <c r="E10" s="10">
        <v>9.5000000000000001E-2</v>
      </c>
      <c r="F10" s="10">
        <v>1.4319999999999999</v>
      </c>
      <c r="G10" s="10">
        <v>1.1240000000000001</v>
      </c>
      <c r="H10" s="10">
        <v>1.6619999999999999</v>
      </c>
      <c r="I10" s="10">
        <v>1.1080000000000001</v>
      </c>
      <c r="J10" s="10">
        <v>1.077</v>
      </c>
      <c r="K10" s="10">
        <v>1.3879999999999999</v>
      </c>
      <c r="L10" s="10">
        <v>0.878</v>
      </c>
      <c r="M10" s="10">
        <v>0.878</v>
      </c>
      <c r="N10" s="10">
        <v>0.78300000000000003</v>
      </c>
      <c r="O10" s="10">
        <v>1.046</v>
      </c>
      <c r="P10" s="10">
        <v>1.8320000000000001</v>
      </c>
      <c r="Q10" s="10">
        <v>1.6559999999999999</v>
      </c>
    </row>
    <row r="11" spans="1:17" x14ac:dyDescent="0.2">
      <c r="A11" s="2" t="str">
        <f t="shared" si="0"/>
        <v>REC20x40x0.9</v>
      </c>
      <c r="B11" s="10">
        <v>20</v>
      </c>
      <c r="C11" s="10">
        <v>40</v>
      </c>
      <c r="D11" s="10">
        <v>0.9</v>
      </c>
      <c r="E11" s="10">
        <v>0.11700000000000001</v>
      </c>
      <c r="F11" s="10">
        <v>1.0269999999999999</v>
      </c>
      <c r="G11" s="10">
        <v>0.80600000000000005</v>
      </c>
      <c r="H11" s="10">
        <v>2.129</v>
      </c>
      <c r="I11" s="10">
        <v>1.0640000000000001</v>
      </c>
      <c r="J11" s="10">
        <v>1.44</v>
      </c>
      <c r="K11" s="10">
        <v>1.319</v>
      </c>
      <c r="L11" s="10">
        <v>0.72699999999999998</v>
      </c>
      <c r="M11" s="10">
        <v>0.72699999999999998</v>
      </c>
      <c r="N11" s="10">
        <v>0.84099999999999997</v>
      </c>
      <c r="O11" s="10">
        <v>0.81599999999999995</v>
      </c>
      <c r="P11" s="10">
        <v>1.718</v>
      </c>
      <c r="Q11" s="10">
        <v>1.341</v>
      </c>
    </row>
    <row r="12" spans="1:17" x14ac:dyDescent="0.2">
      <c r="A12" s="2" t="str">
        <f t="shared" si="0"/>
        <v>REC20x40x1.25</v>
      </c>
      <c r="B12" s="10">
        <v>20</v>
      </c>
      <c r="C12" s="10">
        <v>40</v>
      </c>
      <c r="D12" s="10">
        <v>1.25</v>
      </c>
      <c r="E12" s="10">
        <v>0.11600000000000001</v>
      </c>
      <c r="F12" s="10">
        <v>1.397</v>
      </c>
      <c r="G12" s="10">
        <v>1.097</v>
      </c>
      <c r="H12" s="10">
        <v>2.8170000000000002</v>
      </c>
      <c r="I12" s="10">
        <v>1.4079999999999999</v>
      </c>
      <c r="J12" s="10">
        <v>1.42</v>
      </c>
      <c r="K12" s="10">
        <v>1.7689999999999999</v>
      </c>
      <c r="L12" s="10">
        <v>0.95299999999999996</v>
      </c>
      <c r="M12" s="10">
        <v>0.95299999999999996</v>
      </c>
      <c r="N12" s="10">
        <v>0.82599999999999996</v>
      </c>
      <c r="O12" s="10">
        <v>1.0900000000000001</v>
      </c>
      <c r="P12" s="10">
        <v>2.2759999999999998</v>
      </c>
      <c r="Q12" s="10">
        <v>1.8089999999999999</v>
      </c>
    </row>
    <row r="13" spans="1:17" x14ac:dyDescent="0.2">
      <c r="A13" s="2" t="str">
        <f t="shared" si="0"/>
        <v>REC20x40x1.6</v>
      </c>
      <c r="B13" s="10">
        <v>20</v>
      </c>
      <c r="C13" s="10">
        <v>40</v>
      </c>
      <c r="D13" s="10">
        <v>1.6</v>
      </c>
      <c r="E13" s="10">
        <v>0.115</v>
      </c>
      <c r="F13" s="10">
        <v>1.752</v>
      </c>
      <c r="G13" s="10">
        <v>1.375</v>
      </c>
      <c r="H13" s="10">
        <v>3.431</v>
      </c>
      <c r="I13" s="10">
        <v>1.716</v>
      </c>
      <c r="J13" s="10">
        <v>1.4</v>
      </c>
      <c r="K13" s="10">
        <v>2.1829999999999998</v>
      </c>
      <c r="L13" s="10">
        <v>1.149</v>
      </c>
      <c r="M13" s="10">
        <v>1.149</v>
      </c>
      <c r="N13" s="10">
        <v>0.81</v>
      </c>
      <c r="O13" s="10">
        <v>1.341</v>
      </c>
      <c r="P13" s="10">
        <v>2.7730000000000001</v>
      </c>
      <c r="Q13" s="10">
        <v>2.2450000000000001</v>
      </c>
    </row>
    <row r="14" spans="1:17" x14ac:dyDescent="0.2">
      <c r="A14" s="2" t="str">
        <f t="shared" si="0"/>
        <v>REC30x40x1.25</v>
      </c>
      <c r="B14" s="10">
        <v>30</v>
      </c>
      <c r="C14" s="10">
        <v>40</v>
      </c>
      <c r="D14" s="10">
        <v>1.25</v>
      </c>
      <c r="E14" s="10">
        <v>0.13600000000000001</v>
      </c>
      <c r="F14" s="10">
        <v>1.647</v>
      </c>
      <c r="G14" s="10">
        <v>1.2929999999999999</v>
      </c>
      <c r="H14" s="10">
        <v>3.7549999999999999</v>
      </c>
      <c r="I14" s="10">
        <v>1.8779999999999999</v>
      </c>
      <c r="J14" s="10">
        <v>1.51</v>
      </c>
      <c r="K14" s="10">
        <v>2.2530000000000001</v>
      </c>
      <c r="L14" s="10">
        <v>2.4119999999999999</v>
      </c>
      <c r="M14" s="10">
        <v>1.6080000000000001</v>
      </c>
      <c r="N14" s="10">
        <v>1.21</v>
      </c>
      <c r="O14" s="10">
        <v>1.851</v>
      </c>
      <c r="P14" s="10">
        <v>4.5720000000000001</v>
      </c>
      <c r="Q14" s="10">
        <v>2.778</v>
      </c>
    </row>
    <row r="15" spans="1:17" x14ac:dyDescent="0.2">
      <c r="A15" s="2" t="str">
        <f t="shared" si="0"/>
        <v>REC30x40x1.6</v>
      </c>
      <c r="B15" s="10">
        <v>30</v>
      </c>
      <c r="C15" s="10">
        <v>40</v>
      </c>
      <c r="D15" s="10">
        <v>1.6</v>
      </c>
      <c r="E15" s="10">
        <v>0.13500000000000001</v>
      </c>
      <c r="F15" s="10">
        <v>2.0720000000000001</v>
      </c>
      <c r="G15" s="10">
        <v>1.6259999999999999</v>
      </c>
      <c r="H15" s="10">
        <v>4.6109999999999998</v>
      </c>
      <c r="I15" s="10">
        <v>2.306</v>
      </c>
      <c r="J15" s="10">
        <v>1.492</v>
      </c>
      <c r="K15" s="10">
        <v>2.798</v>
      </c>
      <c r="L15" s="10">
        <v>2.952</v>
      </c>
      <c r="M15" s="10">
        <v>1.968</v>
      </c>
      <c r="N15" s="10">
        <v>1.194</v>
      </c>
      <c r="O15" s="10">
        <v>2.2959999999999998</v>
      </c>
      <c r="P15" s="10">
        <v>5.6459999999999999</v>
      </c>
      <c r="Q15" s="10">
        <v>3.4740000000000002</v>
      </c>
    </row>
    <row r="16" spans="1:17" x14ac:dyDescent="0.2">
      <c r="A16" s="2" t="str">
        <f t="shared" si="0"/>
        <v>REC30x40x2</v>
      </c>
      <c r="B16" s="10">
        <v>30</v>
      </c>
      <c r="C16" s="10">
        <v>40</v>
      </c>
      <c r="D16" s="10">
        <v>2</v>
      </c>
      <c r="E16" s="10">
        <v>0.13300000000000001</v>
      </c>
      <c r="F16" s="10">
        <v>2.5369999999999999</v>
      </c>
      <c r="G16" s="10">
        <v>1.992</v>
      </c>
      <c r="H16" s="10">
        <v>5.4909999999999997</v>
      </c>
      <c r="I16" s="10">
        <v>2.746</v>
      </c>
      <c r="J16" s="10">
        <v>1.4710000000000001</v>
      </c>
      <c r="K16" s="10">
        <v>3.3759999999999999</v>
      </c>
      <c r="L16" s="10">
        <v>3.504</v>
      </c>
      <c r="M16" s="10">
        <v>2.3359999999999999</v>
      </c>
      <c r="N16" s="10">
        <v>1.175</v>
      </c>
      <c r="O16" s="10">
        <v>2.7679999999999998</v>
      </c>
      <c r="P16" s="10">
        <v>6.7619999999999996</v>
      </c>
      <c r="Q16" s="10">
        <v>4.2249999999999996</v>
      </c>
    </row>
    <row r="17" spans="1:17" x14ac:dyDescent="0.2">
      <c r="A17" s="2" t="str">
        <f t="shared" si="0"/>
        <v>REC30x50x1.25</v>
      </c>
      <c r="B17" s="10">
        <v>30</v>
      </c>
      <c r="C17" s="10">
        <v>50</v>
      </c>
      <c r="D17" s="10">
        <v>1.25</v>
      </c>
      <c r="E17" s="10">
        <v>0.156</v>
      </c>
      <c r="F17" s="10">
        <v>1.897</v>
      </c>
      <c r="G17" s="10">
        <v>1.4890000000000001</v>
      </c>
      <c r="H17" s="10">
        <v>6.4390000000000001</v>
      </c>
      <c r="I17" s="10">
        <v>2.5760000000000001</v>
      </c>
      <c r="J17" s="10">
        <v>1.8420000000000001</v>
      </c>
      <c r="K17" s="10">
        <v>3.1389999999999998</v>
      </c>
      <c r="L17" s="10">
        <v>2.9279999999999999</v>
      </c>
      <c r="M17" s="10">
        <v>1.952</v>
      </c>
      <c r="N17" s="10">
        <v>1.242</v>
      </c>
      <c r="O17" s="10">
        <v>2.2109999999999999</v>
      </c>
      <c r="P17" s="10">
        <v>6.3090000000000002</v>
      </c>
      <c r="Q17" s="10">
        <v>3.496</v>
      </c>
    </row>
    <row r="18" spans="1:17" x14ac:dyDescent="0.2">
      <c r="A18" s="2" t="str">
        <f t="shared" si="0"/>
        <v>REC30x50x1.6</v>
      </c>
      <c r="B18" s="10">
        <v>30</v>
      </c>
      <c r="C18" s="10">
        <v>50</v>
      </c>
      <c r="D18" s="10">
        <v>1.6</v>
      </c>
      <c r="E18" s="10">
        <v>0.155</v>
      </c>
      <c r="F18" s="10">
        <v>2.3919999999999999</v>
      </c>
      <c r="G18" s="10">
        <v>1.877</v>
      </c>
      <c r="H18" s="10">
        <v>7.95</v>
      </c>
      <c r="I18" s="10">
        <v>3.18</v>
      </c>
      <c r="J18" s="10">
        <v>1.823</v>
      </c>
      <c r="K18" s="10">
        <v>3.9140000000000001</v>
      </c>
      <c r="L18" s="10">
        <v>3.5979999999999999</v>
      </c>
      <c r="M18" s="10">
        <v>2.3980000000000001</v>
      </c>
      <c r="N18" s="10">
        <v>1.226</v>
      </c>
      <c r="O18" s="10">
        <v>2.7509999999999999</v>
      </c>
      <c r="P18" s="10">
        <v>7.8159999999999998</v>
      </c>
      <c r="Q18" s="10">
        <v>4.383</v>
      </c>
    </row>
    <row r="19" spans="1:17" x14ac:dyDescent="0.2">
      <c r="A19" s="2" t="str">
        <f t="shared" si="0"/>
        <v>REC30x50x2</v>
      </c>
      <c r="B19" s="10">
        <v>30</v>
      </c>
      <c r="C19" s="10">
        <v>50</v>
      </c>
      <c r="D19" s="10">
        <v>2</v>
      </c>
      <c r="E19" s="10">
        <v>0.153</v>
      </c>
      <c r="F19" s="10">
        <v>2.9369999999999998</v>
      </c>
      <c r="G19" s="10">
        <v>2.306</v>
      </c>
      <c r="H19" s="10">
        <v>9.5289999999999999</v>
      </c>
      <c r="I19" s="10">
        <v>3.8119999999999998</v>
      </c>
      <c r="J19" s="10">
        <v>1.8009999999999999</v>
      </c>
      <c r="K19" s="10">
        <v>4.7439999999999998</v>
      </c>
      <c r="L19" s="10">
        <v>4.2880000000000003</v>
      </c>
      <c r="M19" s="10">
        <v>2.859</v>
      </c>
      <c r="N19" s="10">
        <v>1.208</v>
      </c>
      <c r="O19" s="10">
        <v>3.3279999999999998</v>
      </c>
      <c r="P19" s="10">
        <v>9.3979999999999997</v>
      </c>
      <c r="Q19" s="10">
        <v>5.3449999999999998</v>
      </c>
    </row>
    <row r="20" spans="1:17" x14ac:dyDescent="0.2">
      <c r="A20" s="2" t="str">
        <f t="shared" si="0"/>
        <v>REC30x50x2.5</v>
      </c>
      <c r="B20" s="10">
        <v>30</v>
      </c>
      <c r="C20" s="10">
        <v>50</v>
      </c>
      <c r="D20" s="10">
        <v>2.5</v>
      </c>
      <c r="E20" s="10">
        <v>0.151</v>
      </c>
      <c r="F20" s="10">
        <v>3.589</v>
      </c>
      <c r="G20" s="10">
        <v>2.8170000000000002</v>
      </c>
      <c r="H20" s="10">
        <v>11.291</v>
      </c>
      <c r="I20" s="10">
        <v>4.516</v>
      </c>
      <c r="J20" s="10">
        <v>1.774</v>
      </c>
      <c r="K20" s="10">
        <v>5.7030000000000003</v>
      </c>
      <c r="L20" s="10">
        <v>5.0449999999999999</v>
      </c>
      <c r="M20" s="10">
        <v>3.363</v>
      </c>
      <c r="N20" s="10">
        <v>1.1859999999999999</v>
      </c>
      <c r="O20" s="10">
        <v>3.9889999999999999</v>
      </c>
      <c r="P20" s="10">
        <v>11.166</v>
      </c>
      <c r="Q20" s="10">
        <v>6.4710000000000001</v>
      </c>
    </row>
    <row r="21" spans="1:17" x14ac:dyDescent="0.2">
      <c r="A21" s="2" t="str">
        <f t="shared" si="0"/>
        <v>REC30x60x1.6</v>
      </c>
      <c r="B21" s="10">
        <v>30</v>
      </c>
      <c r="C21" s="10">
        <v>60</v>
      </c>
      <c r="D21" s="10">
        <v>1.6</v>
      </c>
      <c r="E21" s="10">
        <v>0.17499999999999999</v>
      </c>
      <c r="F21" s="10">
        <v>2.7120000000000002</v>
      </c>
      <c r="G21" s="10">
        <v>2.129</v>
      </c>
      <c r="H21" s="10">
        <v>12.484</v>
      </c>
      <c r="I21" s="10">
        <v>4.1609999999999996</v>
      </c>
      <c r="J21" s="10">
        <v>2.1459999999999999</v>
      </c>
      <c r="K21" s="10">
        <v>5.1890000000000001</v>
      </c>
      <c r="L21" s="10">
        <v>4.2430000000000003</v>
      </c>
      <c r="M21" s="10">
        <v>2.8290000000000002</v>
      </c>
      <c r="N21" s="10">
        <v>1.2509999999999999</v>
      </c>
      <c r="O21" s="10">
        <v>3.2050000000000001</v>
      </c>
      <c r="P21" s="10">
        <v>10.081</v>
      </c>
      <c r="Q21" s="10">
        <v>5.2919999999999998</v>
      </c>
    </row>
    <row r="22" spans="1:17" x14ac:dyDescent="0.2">
      <c r="A22" s="2" t="str">
        <f t="shared" si="0"/>
        <v>REC30x60x2</v>
      </c>
      <c r="B22" s="10">
        <v>30</v>
      </c>
      <c r="C22" s="10">
        <v>60</v>
      </c>
      <c r="D22" s="10">
        <v>2</v>
      </c>
      <c r="E22" s="10">
        <v>0.17299999999999999</v>
      </c>
      <c r="F22" s="10">
        <v>3.3370000000000002</v>
      </c>
      <c r="G22" s="10">
        <v>2.62</v>
      </c>
      <c r="H22" s="10">
        <v>15.035</v>
      </c>
      <c r="I22" s="10">
        <v>5.0119999999999996</v>
      </c>
      <c r="J22" s="10">
        <v>2.1230000000000002</v>
      </c>
      <c r="K22" s="10">
        <v>6.3129999999999997</v>
      </c>
      <c r="L22" s="10">
        <v>5.0720000000000001</v>
      </c>
      <c r="M22" s="10">
        <v>3.3809999999999998</v>
      </c>
      <c r="N22" s="10">
        <v>1.2330000000000001</v>
      </c>
      <c r="O22" s="10">
        <v>3.8879999999999999</v>
      </c>
      <c r="P22" s="10">
        <v>12.15</v>
      </c>
      <c r="Q22" s="10">
        <v>6.4649999999999999</v>
      </c>
    </row>
    <row r="23" spans="1:17" x14ac:dyDescent="0.2">
      <c r="A23" s="2" t="str">
        <f t="shared" si="0"/>
        <v>REC30x60x2.5</v>
      </c>
      <c r="B23" s="10">
        <v>30</v>
      </c>
      <c r="C23" s="10">
        <v>60</v>
      </c>
      <c r="D23" s="10">
        <v>2.5</v>
      </c>
      <c r="E23" s="10">
        <v>0.17100000000000001</v>
      </c>
      <c r="F23" s="10">
        <v>4.0890000000000004</v>
      </c>
      <c r="G23" s="10">
        <v>3.21</v>
      </c>
      <c r="H23" s="10">
        <v>17.922999999999998</v>
      </c>
      <c r="I23" s="10">
        <v>5.9740000000000002</v>
      </c>
      <c r="J23" s="10">
        <v>2.0939999999999999</v>
      </c>
      <c r="K23" s="10">
        <v>7.6219999999999999</v>
      </c>
      <c r="L23" s="10">
        <v>5.99</v>
      </c>
      <c r="M23" s="10">
        <v>3.9929999999999999</v>
      </c>
      <c r="N23" s="10">
        <v>1.21</v>
      </c>
      <c r="O23" s="10">
        <v>4.6769999999999996</v>
      </c>
      <c r="P23" s="10">
        <v>14.484</v>
      </c>
      <c r="Q23" s="10">
        <v>7.8460000000000001</v>
      </c>
    </row>
    <row r="24" spans="1:17" x14ac:dyDescent="0.2">
      <c r="A24" s="2" t="str">
        <f t="shared" si="0"/>
        <v>REC30x70x1.6</v>
      </c>
      <c r="B24" s="10">
        <v>30</v>
      </c>
      <c r="C24" s="10">
        <v>70</v>
      </c>
      <c r="D24" s="10">
        <v>1.6</v>
      </c>
      <c r="E24" s="10">
        <v>0.19500000000000001</v>
      </c>
      <c r="F24" s="10">
        <v>3.032</v>
      </c>
      <c r="G24" s="10">
        <v>2.38</v>
      </c>
      <c r="H24" s="10">
        <v>18.373000000000001</v>
      </c>
      <c r="I24" s="10">
        <v>5.2489999999999997</v>
      </c>
      <c r="J24" s="10">
        <v>2.4620000000000002</v>
      </c>
      <c r="K24" s="10">
        <v>6.625</v>
      </c>
      <c r="L24" s="10">
        <v>4.8879999999999999</v>
      </c>
      <c r="M24" s="10">
        <v>3.2589999999999999</v>
      </c>
      <c r="N24" s="10">
        <v>1.27</v>
      </c>
      <c r="O24" s="10">
        <v>3.66</v>
      </c>
      <c r="P24" s="10">
        <v>12.411</v>
      </c>
      <c r="Q24" s="10">
        <v>6.2</v>
      </c>
    </row>
    <row r="25" spans="1:17" x14ac:dyDescent="0.2">
      <c r="A25" s="2" t="str">
        <f t="shared" si="0"/>
        <v>REC30x70x2</v>
      </c>
      <c r="B25" s="10">
        <v>30</v>
      </c>
      <c r="C25" s="10">
        <v>70</v>
      </c>
      <c r="D25" s="10">
        <v>2</v>
      </c>
      <c r="E25" s="10">
        <v>0.193</v>
      </c>
      <c r="F25" s="10">
        <v>3.7370000000000001</v>
      </c>
      <c r="G25" s="10">
        <v>2.9340000000000002</v>
      </c>
      <c r="H25" s="10">
        <v>22.207999999999998</v>
      </c>
      <c r="I25" s="10">
        <v>6.3449999999999998</v>
      </c>
      <c r="J25" s="10">
        <v>2.4380000000000002</v>
      </c>
      <c r="K25" s="10">
        <v>8.0809999999999995</v>
      </c>
      <c r="L25" s="10">
        <v>5.8559999999999999</v>
      </c>
      <c r="M25" s="10">
        <v>3.9039999999999999</v>
      </c>
      <c r="N25" s="10">
        <v>1.252</v>
      </c>
      <c r="O25" s="10">
        <v>4.4480000000000004</v>
      </c>
      <c r="P25" s="10">
        <v>14.983000000000001</v>
      </c>
      <c r="Q25" s="10">
        <v>7.585</v>
      </c>
    </row>
    <row r="26" spans="1:17" x14ac:dyDescent="0.2">
      <c r="A26" s="2" t="str">
        <f t="shared" si="0"/>
        <v>REC30x70x2.5</v>
      </c>
      <c r="B26" s="10">
        <v>30</v>
      </c>
      <c r="C26" s="10">
        <v>70</v>
      </c>
      <c r="D26" s="10">
        <v>2.5</v>
      </c>
      <c r="E26" s="10">
        <v>0.191</v>
      </c>
      <c r="F26" s="10">
        <v>4.5890000000000004</v>
      </c>
      <c r="G26" s="10">
        <v>3.6019999999999999</v>
      </c>
      <c r="H26" s="10">
        <v>26.597000000000001</v>
      </c>
      <c r="I26" s="10">
        <v>7.5990000000000002</v>
      </c>
      <c r="J26" s="10">
        <v>2.407</v>
      </c>
      <c r="K26" s="10">
        <v>9.7919999999999998</v>
      </c>
      <c r="L26" s="10">
        <v>6.9349999999999996</v>
      </c>
      <c r="M26" s="10">
        <v>4.6239999999999997</v>
      </c>
      <c r="N26" s="10">
        <v>1.2290000000000001</v>
      </c>
      <c r="O26" s="10">
        <v>5.3639999999999999</v>
      </c>
      <c r="P26" s="10">
        <v>17.899999999999999</v>
      </c>
      <c r="Q26" s="10">
        <v>9.2210000000000001</v>
      </c>
    </row>
    <row r="27" spans="1:17" x14ac:dyDescent="0.2">
      <c r="A27" s="2" t="str">
        <f t="shared" si="0"/>
        <v>REC40x50x1.6</v>
      </c>
      <c r="B27" s="10">
        <v>40</v>
      </c>
      <c r="C27" s="10">
        <v>50</v>
      </c>
      <c r="D27" s="10">
        <v>1.6</v>
      </c>
      <c r="E27" s="10">
        <v>0.17499999999999999</v>
      </c>
      <c r="F27" s="10">
        <v>2.7120000000000002</v>
      </c>
      <c r="G27" s="10">
        <v>2.129</v>
      </c>
      <c r="H27" s="10">
        <v>9.8239999999999998</v>
      </c>
      <c r="I27" s="10">
        <v>3.93</v>
      </c>
      <c r="J27" s="10">
        <v>1.903</v>
      </c>
      <c r="K27" s="10">
        <v>4.6879999999999997</v>
      </c>
      <c r="L27" s="10">
        <v>6.97</v>
      </c>
      <c r="M27" s="10">
        <v>3.4849999999999999</v>
      </c>
      <c r="N27" s="10">
        <v>1.603</v>
      </c>
      <c r="O27" s="10">
        <v>4.0270000000000001</v>
      </c>
      <c r="P27" s="10">
        <v>12.667</v>
      </c>
      <c r="Q27" s="10">
        <v>5.9320000000000004</v>
      </c>
    </row>
    <row r="28" spans="1:17" x14ac:dyDescent="0.2">
      <c r="A28" s="2" t="str">
        <f t="shared" si="0"/>
        <v>REC40x50x2</v>
      </c>
      <c r="B28" s="10">
        <v>40</v>
      </c>
      <c r="C28" s="10">
        <v>50</v>
      </c>
      <c r="D28" s="10">
        <v>2</v>
      </c>
      <c r="E28" s="10">
        <v>0.17299999999999999</v>
      </c>
      <c r="F28" s="10">
        <v>3.3370000000000002</v>
      </c>
      <c r="G28" s="10">
        <v>2.62</v>
      </c>
      <c r="H28" s="10">
        <v>11.833</v>
      </c>
      <c r="I28" s="10">
        <v>4.7329999999999997</v>
      </c>
      <c r="J28" s="10">
        <v>1.883</v>
      </c>
      <c r="K28" s="10">
        <v>5.7039999999999997</v>
      </c>
      <c r="L28" s="10">
        <v>8.3789999999999996</v>
      </c>
      <c r="M28" s="10">
        <v>4.1900000000000004</v>
      </c>
      <c r="N28" s="10">
        <v>1.585</v>
      </c>
      <c r="O28" s="10">
        <v>4.8959999999999999</v>
      </c>
      <c r="P28" s="10">
        <v>15.343</v>
      </c>
      <c r="Q28" s="10">
        <v>7.2649999999999997</v>
      </c>
    </row>
    <row r="29" spans="1:17" x14ac:dyDescent="0.2">
      <c r="A29" s="2" t="str">
        <f t="shared" si="0"/>
        <v>REC40x50x2.5</v>
      </c>
      <c r="B29" s="10">
        <v>40</v>
      </c>
      <c r="C29" s="10">
        <v>50</v>
      </c>
      <c r="D29" s="10">
        <v>2.5</v>
      </c>
      <c r="E29" s="10">
        <v>0.17100000000000001</v>
      </c>
      <c r="F29" s="10">
        <v>4.0890000000000004</v>
      </c>
      <c r="G29" s="10">
        <v>3.21</v>
      </c>
      <c r="H29" s="10">
        <v>14.111000000000001</v>
      </c>
      <c r="I29" s="10">
        <v>5.6440000000000001</v>
      </c>
      <c r="J29" s="10">
        <v>1.8580000000000001</v>
      </c>
      <c r="K29" s="10">
        <v>6.89</v>
      </c>
      <c r="L29" s="10">
        <v>9.9670000000000005</v>
      </c>
      <c r="M29" s="10">
        <v>4.9829999999999997</v>
      </c>
      <c r="N29" s="10">
        <v>1.5609999999999999</v>
      </c>
      <c r="O29" s="10">
        <v>5.9089999999999998</v>
      </c>
      <c r="P29" s="10">
        <v>18.411999999999999</v>
      </c>
      <c r="Q29" s="10">
        <v>8.8460000000000001</v>
      </c>
    </row>
    <row r="30" spans="1:17" x14ac:dyDescent="0.2">
      <c r="A30" s="2" t="str">
        <f t="shared" si="0"/>
        <v>REC40x60x1.6</v>
      </c>
      <c r="B30" s="10">
        <v>40</v>
      </c>
      <c r="C30" s="10">
        <v>60</v>
      </c>
      <c r="D30" s="10">
        <v>1.6</v>
      </c>
      <c r="E30" s="10">
        <v>0.19500000000000001</v>
      </c>
      <c r="F30" s="10">
        <v>3.032</v>
      </c>
      <c r="G30" s="10">
        <v>2.38</v>
      </c>
      <c r="H30" s="10">
        <v>15.212</v>
      </c>
      <c r="I30" s="10">
        <v>5.0709999999999997</v>
      </c>
      <c r="J30" s="10">
        <v>2.2400000000000002</v>
      </c>
      <c r="K30" s="10">
        <v>6.1239999999999997</v>
      </c>
      <c r="L30" s="10">
        <v>8.15</v>
      </c>
      <c r="M30" s="10">
        <v>4.0750000000000002</v>
      </c>
      <c r="N30" s="10">
        <v>1.64</v>
      </c>
      <c r="O30" s="10">
        <v>4.641</v>
      </c>
      <c r="P30" s="10">
        <v>16.552</v>
      </c>
      <c r="Q30" s="10">
        <v>7.16</v>
      </c>
    </row>
    <row r="31" spans="1:17" x14ac:dyDescent="0.2">
      <c r="A31" s="2" t="str">
        <f t="shared" si="0"/>
        <v>REC40x60x2</v>
      </c>
      <c r="B31" s="10">
        <v>40</v>
      </c>
      <c r="C31" s="10">
        <v>60</v>
      </c>
      <c r="D31" s="10">
        <v>2</v>
      </c>
      <c r="E31" s="10">
        <v>0.193</v>
      </c>
      <c r="F31" s="10">
        <v>3.7370000000000001</v>
      </c>
      <c r="G31" s="10">
        <v>2.9340000000000002</v>
      </c>
      <c r="H31" s="10">
        <v>18.399000000000001</v>
      </c>
      <c r="I31" s="10">
        <v>6.133</v>
      </c>
      <c r="J31" s="10">
        <v>2.2189999999999999</v>
      </c>
      <c r="K31" s="10">
        <v>7.4729999999999999</v>
      </c>
      <c r="L31" s="10">
        <v>9.8230000000000004</v>
      </c>
      <c r="M31" s="10">
        <v>4.9119999999999999</v>
      </c>
      <c r="N31" s="10">
        <v>1.621</v>
      </c>
      <c r="O31" s="10">
        <v>5.6559999999999997</v>
      </c>
      <c r="P31" s="10">
        <v>20.097999999999999</v>
      </c>
      <c r="Q31" s="10">
        <v>8.7850000000000001</v>
      </c>
    </row>
    <row r="32" spans="1:17" x14ac:dyDescent="0.2">
      <c r="A32" s="2" t="str">
        <f t="shared" si="0"/>
        <v>REC40x60x2.5</v>
      </c>
      <c r="B32" s="10">
        <v>40</v>
      </c>
      <c r="C32" s="10">
        <v>60</v>
      </c>
      <c r="D32" s="10">
        <v>2.5</v>
      </c>
      <c r="E32" s="10">
        <v>0.191</v>
      </c>
      <c r="F32" s="10">
        <v>4.5890000000000004</v>
      </c>
      <c r="G32" s="10">
        <v>3.6019999999999999</v>
      </c>
      <c r="H32" s="10">
        <v>22.055</v>
      </c>
      <c r="I32" s="10">
        <v>7.3520000000000003</v>
      </c>
      <c r="J32" s="10">
        <v>2.1920000000000002</v>
      </c>
      <c r="K32" s="10">
        <v>9.06</v>
      </c>
      <c r="L32" s="10">
        <v>11.725</v>
      </c>
      <c r="M32" s="10">
        <v>5.8620000000000001</v>
      </c>
      <c r="N32" s="10">
        <v>1.5980000000000001</v>
      </c>
      <c r="O32" s="10">
        <v>6.8460000000000001</v>
      </c>
      <c r="P32" s="10">
        <v>24.196999999999999</v>
      </c>
      <c r="Q32" s="10">
        <v>10.721</v>
      </c>
    </row>
    <row r="33" spans="1:17" x14ac:dyDescent="0.2">
      <c r="A33" s="2" t="str">
        <f t="shared" si="0"/>
        <v>REC40x60x3.2</v>
      </c>
      <c r="B33" s="10">
        <v>40</v>
      </c>
      <c r="C33" s="10">
        <v>60</v>
      </c>
      <c r="D33" s="10">
        <v>3.2</v>
      </c>
      <c r="E33" s="10">
        <v>0.189</v>
      </c>
      <c r="F33" s="10">
        <v>5.7270000000000003</v>
      </c>
      <c r="G33" s="10">
        <v>4.4950000000000001</v>
      </c>
      <c r="H33" s="10">
        <v>26.588999999999999</v>
      </c>
      <c r="I33" s="10">
        <v>8.8629999999999995</v>
      </c>
      <c r="J33" s="10">
        <v>2.1549999999999998</v>
      </c>
      <c r="K33" s="10">
        <v>11.1</v>
      </c>
      <c r="L33" s="10">
        <v>14.05</v>
      </c>
      <c r="M33" s="10">
        <v>7.0250000000000004</v>
      </c>
      <c r="N33" s="10">
        <v>1.5660000000000001</v>
      </c>
      <c r="O33" s="10">
        <v>8.3689999999999998</v>
      </c>
      <c r="P33" s="10">
        <v>29.311</v>
      </c>
      <c r="Q33" s="10">
        <v>13.250999999999999</v>
      </c>
    </row>
    <row r="34" spans="1:17" x14ac:dyDescent="0.2">
      <c r="A34" s="2" t="str">
        <f t="shared" si="0"/>
        <v>REC40x80x1.6</v>
      </c>
      <c r="B34" s="10">
        <v>40</v>
      </c>
      <c r="C34" s="10">
        <v>80</v>
      </c>
      <c r="D34" s="10">
        <v>1.6</v>
      </c>
      <c r="E34" s="10">
        <v>0.23499999999999999</v>
      </c>
      <c r="F34" s="10">
        <v>3.6720000000000002</v>
      </c>
      <c r="G34" s="10">
        <v>2.8820000000000001</v>
      </c>
      <c r="H34" s="10">
        <v>30.693999999999999</v>
      </c>
      <c r="I34" s="10">
        <v>7.6740000000000004</v>
      </c>
      <c r="J34" s="10">
        <v>2.891</v>
      </c>
      <c r="K34" s="10">
        <v>9.4749999999999996</v>
      </c>
      <c r="L34" s="10">
        <v>10.509</v>
      </c>
      <c r="M34" s="10">
        <v>5.2549999999999999</v>
      </c>
      <c r="N34" s="10">
        <v>1.6919999999999999</v>
      </c>
      <c r="O34" s="10">
        <v>5.87</v>
      </c>
      <c r="P34" s="10">
        <v>24.75</v>
      </c>
      <c r="Q34" s="10">
        <v>9.6180000000000003</v>
      </c>
    </row>
    <row r="35" spans="1:17" x14ac:dyDescent="0.2">
      <c r="A35" s="2" t="str">
        <f t="shared" si="0"/>
        <v>REC40x80x2</v>
      </c>
      <c r="B35" s="10">
        <v>40</v>
      </c>
      <c r="C35" s="10">
        <v>80</v>
      </c>
      <c r="D35" s="10">
        <v>2</v>
      </c>
      <c r="E35" s="10">
        <v>0.23300000000000001</v>
      </c>
      <c r="F35" s="10">
        <v>4.5369999999999999</v>
      </c>
      <c r="G35" s="10">
        <v>3.5619999999999998</v>
      </c>
      <c r="H35" s="10">
        <v>37.331000000000003</v>
      </c>
      <c r="I35" s="10">
        <v>9.3330000000000002</v>
      </c>
      <c r="J35" s="10">
        <v>2.8679999999999999</v>
      </c>
      <c r="K35" s="10">
        <v>11.61</v>
      </c>
      <c r="L35" s="10">
        <v>12.711</v>
      </c>
      <c r="M35" s="10">
        <v>6.3559999999999999</v>
      </c>
      <c r="N35" s="10">
        <v>1.6739999999999999</v>
      </c>
      <c r="O35" s="10">
        <v>7.1760000000000002</v>
      </c>
      <c r="P35" s="10">
        <v>30.135999999999999</v>
      </c>
      <c r="Q35" s="10">
        <v>11.824999999999999</v>
      </c>
    </row>
    <row r="36" spans="1:17" x14ac:dyDescent="0.2">
      <c r="A36" s="2" t="str">
        <f t="shared" ref="A36:A67" si="1">+"REC"&amp;B36&amp;"x"&amp;C36&amp;"x"&amp;D36</f>
        <v>REC40x80x2.5</v>
      </c>
      <c r="B36" s="10">
        <v>40</v>
      </c>
      <c r="C36" s="10">
        <v>80</v>
      </c>
      <c r="D36" s="10">
        <v>2.5</v>
      </c>
      <c r="E36" s="10">
        <v>0.23100000000000001</v>
      </c>
      <c r="F36" s="10">
        <v>5.5890000000000004</v>
      </c>
      <c r="G36" s="10">
        <v>4.3869999999999996</v>
      </c>
      <c r="H36" s="10">
        <v>45.072000000000003</v>
      </c>
      <c r="I36" s="10">
        <v>11.268000000000001</v>
      </c>
      <c r="J36" s="10">
        <v>2.84</v>
      </c>
      <c r="K36" s="10">
        <v>14.148999999999999</v>
      </c>
      <c r="L36" s="10">
        <v>15.24</v>
      </c>
      <c r="M36" s="10">
        <v>7.62</v>
      </c>
      <c r="N36" s="10">
        <v>1.651</v>
      </c>
      <c r="O36" s="10">
        <v>8.7210000000000001</v>
      </c>
      <c r="P36" s="10">
        <v>36.417999999999999</v>
      </c>
      <c r="Q36" s="10">
        <v>14.471</v>
      </c>
    </row>
    <row r="37" spans="1:17" x14ac:dyDescent="0.2">
      <c r="A37" s="2" t="str">
        <f t="shared" si="1"/>
        <v>REC40x80x3.2</v>
      </c>
      <c r="B37" s="10">
        <v>40</v>
      </c>
      <c r="C37" s="10">
        <v>80</v>
      </c>
      <c r="D37" s="10">
        <v>3.2</v>
      </c>
      <c r="E37" s="10">
        <v>0.22900000000000001</v>
      </c>
      <c r="F37" s="10">
        <v>7.0069999999999997</v>
      </c>
      <c r="G37" s="10">
        <v>5.5</v>
      </c>
      <c r="H37" s="10">
        <v>54.902000000000001</v>
      </c>
      <c r="I37" s="10">
        <v>13.725</v>
      </c>
      <c r="J37" s="10">
        <v>2.7989999999999999</v>
      </c>
      <c r="K37" s="10">
        <v>17.466999999999999</v>
      </c>
      <c r="L37" s="10">
        <v>18.384</v>
      </c>
      <c r="M37" s="10">
        <v>9.1920000000000002</v>
      </c>
      <c r="N37" s="10">
        <v>1.62</v>
      </c>
      <c r="O37" s="10">
        <v>10.725</v>
      </c>
      <c r="P37" s="10">
        <v>44.372999999999998</v>
      </c>
      <c r="Q37" s="10">
        <v>17.960999999999999</v>
      </c>
    </row>
    <row r="38" spans="1:17" x14ac:dyDescent="0.2">
      <c r="A38" s="2" t="str">
        <f t="shared" si="1"/>
        <v>REC40x80x4</v>
      </c>
      <c r="B38" s="10">
        <v>40</v>
      </c>
      <c r="C38" s="10">
        <v>80</v>
      </c>
      <c r="D38" s="10">
        <v>4</v>
      </c>
      <c r="E38" s="10">
        <v>0.22600000000000001</v>
      </c>
      <c r="F38" s="10">
        <v>8.548</v>
      </c>
      <c r="G38" s="10">
        <v>6.71</v>
      </c>
      <c r="H38" s="10">
        <v>64.753</v>
      </c>
      <c r="I38" s="10">
        <v>16.187999999999999</v>
      </c>
      <c r="J38" s="10">
        <v>2.7519999999999998</v>
      </c>
      <c r="K38" s="10">
        <v>20.927</v>
      </c>
      <c r="L38" s="10">
        <v>21.440999999999999</v>
      </c>
      <c r="M38" s="10">
        <v>10.721</v>
      </c>
      <c r="N38" s="10">
        <v>1.5840000000000001</v>
      </c>
      <c r="O38" s="10">
        <v>12.792999999999999</v>
      </c>
      <c r="P38" s="10">
        <v>52.268000000000001</v>
      </c>
      <c r="Q38" s="10">
        <v>21.640999999999998</v>
      </c>
    </row>
    <row r="39" spans="1:17" x14ac:dyDescent="0.2">
      <c r="A39" s="2" t="str">
        <f t="shared" si="1"/>
        <v>REC40x100x2</v>
      </c>
      <c r="B39" s="10">
        <v>40</v>
      </c>
      <c r="C39" s="10">
        <v>100</v>
      </c>
      <c r="D39" s="10">
        <v>2</v>
      </c>
      <c r="E39" s="10">
        <v>0.27300000000000002</v>
      </c>
      <c r="F39" s="10">
        <v>5.3369999999999997</v>
      </c>
      <c r="G39" s="10">
        <v>4.1900000000000004</v>
      </c>
      <c r="H39" s="10">
        <v>65.332999999999998</v>
      </c>
      <c r="I39" s="10">
        <v>13.067</v>
      </c>
      <c r="J39" s="10">
        <v>3.4990000000000001</v>
      </c>
      <c r="K39" s="10">
        <v>16.545999999999999</v>
      </c>
      <c r="L39" s="10">
        <v>15.599</v>
      </c>
      <c r="M39" s="10">
        <v>7.8</v>
      </c>
      <c r="N39" s="10">
        <v>1.71</v>
      </c>
      <c r="O39" s="10">
        <v>8.6959999999999997</v>
      </c>
      <c r="P39" s="10">
        <v>40.619999999999997</v>
      </c>
      <c r="Q39" s="10">
        <v>14.865</v>
      </c>
    </row>
    <row r="40" spans="1:17" x14ac:dyDescent="0.2">
      <c r="A40" s="2" t="str">
        <f t="shared" si="1"/>
        <v>REC40x100x2.5</v>
      </c>
      <c r="B40" s="10">
        <v>40</v>
      </c>
      <c r="C40" s="10">
        <v>100</v>
      </c>
      <c r="D40" s="10">
        <v>2.5</v>
      </c>
      <c r="E40" s="10">
        <v>0.27100000000000002</v>
      </c>
      <c r="F40" s="10">
        <v>6.5890000000000004</v>
      </c>
      <c r="G40" s="10">
        <v>5.1719999999999997</v>
      </c>
      <c r="H40" s="10">
        <v>79.257999999999996</v>
      </c>
      <c r="I40" s="10">
        <v>15.852</v>
      </c>
      <c r="J40" s="10">
        <v>3.468</v>
      </c>
      <c r="K40" s="10">
        <v>20.236999999999998</v>
      </c>
      <c r="L40" s="10">
        <v>18.756</v>
      </c>
      <c r="M40" s="10">
        <v>9.3780000000000001</v>
      </c>
      <c r="N40" s="10">
        <v>1.6870000000000001</v>
      </c>
      <c r="O40" s="10">
        <v>10.596</v>
      </c>
      <c r="P40" s="10">
        <v>49.185000000000002</v>
      </c>
      <c r="Q40" s="10">
        <v>18.221</v>
      </c>
    </row>
    <row r="41" spans="1:17" x14ac:dyDescent="0.2">
      <c r="A41" s="2" t="str">
        <f t="shared" si="1"/>
        <v>REC40x100x3.2</v>
      </c>
      <c r="B41" s="10">
        <v>40</v>
      </c>
      <c r="C41" s="10">
        <v>100</v>
      </c>
      <c r="D41" s="10">
        <v>3.2</v>
      </c>
      <c r="E41" s="10">
        <v>0.26900000000000002</v>
      </c>
      <c r="F41" s="10">
        <v>8.2870000000000008</v>
      </c>
      <c r="G41" s="10">
        <v>6.5049999999999999</v>
      </c>
      <c r="H41" s="10">
        <v>97.215000000000003</v>
      </c>
      <c r="I41" s="10">
        <v>19.443000000000001</v>
      </c>
      <c r="J41" s="10">
        <v>3.4249999999999998</v>
      </c>
      <c r="K41" s="10">
        <v>25.113</v>
      </c>
      <c r="L41" s="10">
        <v>22.716999999999999</v>
      </c>
      <c r="M41" s="10">
        <v>11.359</v>
      </c>
      <c r="N41" s="10">
        <v>1.6559999999999999</v>
      </c>
      <c r="O41" s="10">
        <v>13.08</v>
      </c>
      <c r="P41" s="10">
        <v>60.115000000000002</v>
      </c>
      <c r="Q41" s="10">
        <v>22.672000000000001</v>
      </c>
    </row>
    <row r="42" spans="1:17" x14ac:dyDescent="0.2">
      <c r="A42" s="2" t="str">
        <f t="shared" si="1"/>
        <v>REC40x100x4</v>
      </c>
      <c r="B42" s="10">
        <v>40</v>
      </c>
      <c r="C42" s="10">
        <v>100</v>
      </c>
      <c r="D42" s="10">
        <v>4</v>
      </c>
      <c r="E42" s="10">
        <v>0.26600000000000001</v>
      </c>
      <c r="F42" s="10">
        <v>10.148</v>
      </c>
      <c r="G42" s="10">
        <v>7.9660000000000002</v>
      </c>
      <c r="H42" s="10">
        <v>115.60599999999999</v>
      </c>
      <c r="I42" s="10">
        <v>23.120999999999999</v>
      </c>
      <c r="J42" s="10">
        <v>3.375</v>
      </c>
      <c r="K42" s="10">
        <v>30.274999999999999</v>
      </c>
      <c r="L42" s="10">
        <v>26.625</v>
      </c>
      <c r="M42" s="10">
        <v>13.313000000000001</v>
      </c>
      <c r="N42" s="10">
        <v>1.62</v>
      </c>
      <c r="O42" s="10">
        <v>15.673</v>
      </c>
      <c r="P42" s="10">
        <v>71.097999999999999</v>
      </c>
      <c r="Q42" s="10">
        <v>27.401</v>
      </c>
    </row>
    <row r="43" spans="1:17" x14ac:dyDescent="0.2">
      <c r="A43" s="2" t="str">
        <f t="shared" si="1"/>
        <v>REC40x120x2</v>
      </c>
      <c r="B43" s="10">
        <v>40</v>
      </c>
      <c r="C43" s="10">
        <v>120</v>
      </c>
      <c r="D43" s="10">
        <v>2</v>
      </c>
      <c r="E43" s="10">
        <v>0.313</v>
      </c>
      <c r="F43" s="10">
        <v>6.1369999999999996</v>
      </c>
      <c r="G43" s="10">
        <v>4.8179999999999996</v>
      </c>
      <c r="H43" s="10">
        <v>104.003</v>
      </c>
      <c r="I43" s="10">
        <v>17.334</v>
      </c>
      <c r="J43" s="10">
        <v>4.117</v>
      </c>
      <c r="K43" s="10">
        <v>22.283000000000001</v>
      </c>
      <c r="L43" s="10">
        <v>18.486999999999998</v>
      </c>
      <c r="M43" s="10">
        <v>9.2439999999999998</v>
      </c>
      <c r="N43" s="10">
        <v>1.736</v>
      </c>
      <c r="O43" s="10">
        <v>10.215999999999999</v>
      </c>
      <c r="P43" s="10">
        <v>51.377000000000002</v>
      </c>
      <c r="Q43" s="10">
        <v>17.905000000000001</v>
      </c>
    </row>
    <row r="44" spans="1:17" x14ac:dyDescent="0.2">
      <c r="A44" s="2" t="str">
        <f t="shared" si="1"/>
        <v>REC40x120x2.5</v>
      </c>
      <c r="B44" s="10">
        <v>40</v>
      </c>
      <c r="C44" s="10">
        <v>120</v>
      </c>
      <c r="D44" s="10">
        <v>2.5</v>
      </c>
      <c r="E44" s="10">
        <v>0.311</v>
      </c>
      <c r="F44" s="10">
        <v>7.5890000000000004</v>
      </c>
      <c r="G44" s="10">
        <v>5.9569999999999999</v>
      </c>
      <c r="H44" s="10">
        <v>126.61499999999999</v>
      </c>
      <c r="I44" s="10">
        <v>21.102</v>
      </c>
      <c r="J44" s="10">
        <v>4.085</v>
      </c>
      <c r="K44" s="10">
        <v>27.326000000000001</v>
      </c>
      <c r="L44" s="10">
        <v>22.271000000000001</v>
      </c>
      <c r="M44" s="10">
        <v>11.135999999999999</v>
      </c>
      <c r="N44" s="10">
        <v>1.7130000000000001</v>
      </c>
      <c r="O44" s="10">
        <v>12.471</v>
      </c>
      <c r="P44" s="10">
        <v>62.286000000000001</v>
      </c>
      <c r="Q44" s="10">
        <v>21.971</v>
      </c>
    </row>
    <row r="45" spans="1:17" x14ac:dyDescent="0.2">
      <c r="A45" s="2" t="str">
        <f t="shared" si="1"/>
        <v>REC40x120x3.2</v>
      </c>
      <c r="B45" s="10">
        <v>40</v>
      </c>
      <c r="C45" s="10">
        <v>120</v>
      </c>
      <c r="D45" s="10">
        <v>3.2</v>
      </c>
      <c r="E45" s="10">
        <v>0.309</v>
      </c>
      <c r="F45" s="10">
        <v>9.5670000000000002</v>
      </c>
      <c r="G45" s="10">
        <v>7.51</v>
      </c>
      <c r="H45" s="10">
        <v>156.08799999999999</v>
      </c>
      <c r="I45" s="10">
        <v>26.015000000000001</v>
      </c>
      <c r="J45" s="10">
        <v>4.0389999999999997</v>
      </c>
      <c r="K45" s="10">
        <v>34.039000000000001</v>
      </c>
      <c r="L45" s="10">
        <v>27.050999999999998</v>
      </c>
      <c r="M45" s="10">
        <v>13.525</v>
      </c>
      <c r="N45" s="10">
        <v>1.6819999999999999</v>
      </c>
      <c r="O45" s="10">
        <v>15.435</v>
      </c>
      <c r="P45" s="10">
        <v>76.272000000000006</v>
      </c>
      <c r="Q45" s="10">
        <v>27.382000000000001</v>
      </c>
    </row>
    <row r="46" spans="1:17" x14ac:dyDescent="0.2">
      <c r="A46" s="2" t="str">
        <f t="shared" si="1"/>
        <v>REC40x120x4</v>
      </c>
      <c r="B46" s="10">
        <v>40</v>
      </c>
      <c r="C46" s="10">
        <v>120</v>
      </c>
      <c r="D46" s="10">
        <v>4</v>
      </c>
      <c r="E46" s="10">
        <v>0.30599999999999999</v>
      </c>
      <c r="F46" s="10">
        <v>11.747999999999999</v>
      </c>
      <c r="G46" s="10">
        <v>9.2219999999999995</v>
      </c>
      <c r="H46" s="10">
        <v>186.733</v>
      </c>
      <c r="I46" s="10">
        <v>31.122</v>
      </c>
      <c r="J46" s="10">
        <v>3.9870000000000001</v>
      </c>
      <c r="K46" s="10">
        <v>41.222000000000001</v>
      </c>
      <c r="L46" s="10">
        <v>31.809000000000001</v>
      </c>
      <c r="M46" s="10">
        <v>15.904999999999999</v>
      </c>
      <c r="N46" s="10">
        <v>1.645</v>
      </c>
      <c r="O46" s="10">
        <v>18.553000000000001</v>
      </c>
      <c r="P46" s="10">
        <v>90.43</v>
      </c>
      <c r="Q46" s="10">
        <v>33.161000000000001</v>
      </c>
    </row>
    <row r="47" spans="1:17" x14ac:dyDescent="0.2">
      <c r="A47" s="2" t="str">
        <f t="shared" si="1"/>
        <v>REC40x140x3.2</v>
      </c>
      <c r="B47" s="10">
        <v>40</v>
      </c>
      <c r="C47" s="10">
        <v>140</v>
      </c>
      <c r="D47" s="10">
        <v>3.2</v>
      </c>
      <c r="E47" s="10">
        <v>0.34899999999999998</v>
      </c>
      <c r="F47" s="10">
        <v>10.847</v>
      </c>
      <c r="G47" s="10">
        <v>8.5150000000000006</v>
      </c>
      <c r="H47" s="10">
        <v>234.08099999999999</v>
      </c>
      <c r="I47" s="10">
        <v>33.44</v>
      </c>
      <c r="J47" s="10">
        <v>4.6459999999999999</v>
      </c>
      <c r="K47" s="10">
        <v>44.244999999999997</v>
      </c>
      <c r="L47" s="10">
        <v>31.384</v>
      </c>
      <c r="M47" s="10">
        <v>15.692</v>
      </c>
      <c r="N47" s="10">
        <v>1.7010000000000001</v>
      </c>
      <c r="O47" s="10">
        <v>17.79</v>
      </c>
      <c r="P47" s="10">
        <v>92.7</v>
      </c>
      <c r="Q47" s="10">
        <v>32.093000000000004</v>
      </c>
    </row>
    <row r="48" spans="1:17" x14ac:dyDescent="0.2">
      <c r="A48" s="2" t="str">
        <f t="shared" si="1"/>
        <v>REC40x140x4</v>
      </c>
      <c r="B48" s="10">
        <v>40</v>
      </c>
      <c r="C48" s="10">
        <v>140</v>
      </c>
      <c r="D48" s="10">
        <v>4</v>
      </c>
      <c r="E48" s="10">
        <v>0.34599999999999997</v>
      </c>
      <c r="F48" s="10">
        <v>13.348000000000001</v>
      </c>
      <c r="G48" s="10">
        <v>10.478</v>
      </c>
      <c r="H48" s="10">
        <v>281.33600000000001</v>
      </c>
      <c r="I48" s="10">
        <v>40.191000000000003</v>
      </c>
      <c r="J48" s="10">
        <v>4.5910000000000002</v>
      </c>
      <c r="K48" s="10">
        <v>53.768999999999998</v>
      </c>
      <c r="L48" s="10">
        <v>36.993000000000002</v>
      </c>
      <c r="M48" s="10">
        <v>18.497</v>
      </c>
      <c r="N48" s="10">
        <v>1.665</v>
      </c>
      <c r="O48" s="10">
        <v>21.433</v>
      </c>
      <c r="P48" s="10">
        <v>110.089</v>
      </c>
      <c r="Q48" s="10">
        <v>38.920999999999999</v>
      </c>
    </row>
    <row r="49" spans="1:17" x14ac:dyDescent="0.2">
      <c r="A49" s="2" t="str">
        <f t="shared" si="1"/>
        <v>REC40x140x4.75</v>
      </c>
      <c r="B49" s="10">
        <v>40</v>
      </c>
      <c r="C49" s="10">
        <v>140</v>
      </c>
      <c r="D49" s="10">
        <v>4.75</v>
      </c>
      <c r="E49" s="10">
        <v>0.34399999999999997</v>
      </c>
      <c r="F49" s="10">
        <v>15.616</v>
      </c>
      <c r="G49" s="10">
        <v>12.259</v>
      </c>
      <c r="H49" s="10">
        <v>321.767</v>
      </c>
      <c r="I49" s="10">
        <v>45.966999999999999</v>
      </c>
      <c r="J49" s="10">
        <v>4.5389999999999997</v>
      </c>
      <c r="K49" s="10">
        <v>62.154000000000003</v>
      </c>
      <c r="L49" s="10">
        <v>41.530999999999999</v>
      </c>
      <c r="M49" s="10">
        <v>20.765000000000001</v>
      </c>
      <c r="N49" s="10">
        <v>1.631</v>
      </c>
      <c r="O49" s="10">
        <v>24.571000000000002</v>
      </c>
      <c r="P49" s="10">
        <v>124.34099999999999</v>
      </c>
      <c r="Q49" s="10">
        <v>44.878</v>
      </c>
    </row>
    <row r="50" spans="1:17" x14ac:dyDescent="0.2">
      <c r="A50" s="2" t="str">
        <f t="shared" si="1"/>
        <v>REC40x140x6.35</v>
      </c>
      <c r="B50" s="10">
        <v>40</v>
      </c>
      <c r="C50" s="10">
        <v>140</v>
      </c>
      <c r="D50" s="10">
        <v>6.35</v>
      </c>
      <c r="E50" s="10">
        <v>0.33800000000000002</v>
      </c>
      <c r="F50" s="10">
        <v>20.209</v>
      </c>
      <c r="G50" s="10">
        <v>15.864000000000001</v>
      </c>
      <c r="H50" s="10">
        <v>395.95800000000003</v>
      </c>
      <c r="I50" s="10">
        <v>56.564999999999998</v>
      </c>
      <c r="J50" s="10">
        <v>4.4260000000000002</v>
      </c>
      <c r="K50" s="10">
        <v>78.319000000000003</v>
      </c>
      <c r="L50" s="10">
        <v>49.067999999999998</v>
      </c>
      <c r="M50" s="10">
        <v>24.533999999999999</v>
      </c>
      <c r="N50" s="10">
        <v>1.5580000000000001</v>
      </c>
      <c r="O50" s="10">
        <v>30.402999999999999</v>
      </c>
      <c r="P50" s="10">
        <v>148.26499999999999</v>
      </c>
      <c r="Q50" s="10">
        <v>56.127000000000002</v>
      </c>
    </row>
    <row r="51" spans="1:17" x14ac:dyDescent="0.2">
      <c r="A51" s="2" t="str">
        <f t="shared" si="1"/>
        <v>REC50x70x2.5</v>
      </c>
      <c r="B51" s="10">
        <v>50</v>
      </c>
      <c r="C51" s="10">
        <v>70</v>
      </c>
      <c r="D51" s="10">
        <v>2.5</v>
      </c>
      <c r="E51" s="10">
        <v>0.23100000000000001</v>
      </c>
      <c r="F51" s="10">
        <v>5.5890000000000004</v>
      </c>
      <c r="G51" s="10">
        <v>4.3869999999999996</v>
      </c>
      <c r="H51" s="10">
        <v>37.988</v>
      </c>
      <c r="I51" s="10">
        <v>10.853999999999999</v>
      </c>
      <c r="J51" s="10">
        <v>2.6070000000000002</v>
      </c>
      <c r="K51" s="10">
        <v>13.167</v>
      </c>
      <c r="L51" s="10">
        <v>22.571999999999999</v>
      </c>
      <c r="M51" s="10">
        <v>9.0289999999999999</v>
      </c>
      <c r="N51" s="10">
        <v>2.0099999999999998</v>
      </c>
      <c r="O51" s="10">
        <v>10.452999999999999</v>
      </c>
      <c r="P51" s="10">
        <v>44.36</v>
      </c>
      <c r="Q51" s="10">
        <v>15.971</v>
      </c>
    </row>
    <row r="52" spans="1:17" x14ac:dyDescent="0.2">
      <c r="A52" s="2" t="str">
        <f t="shared" si="1"/>
        <v>REC50x70x3.2</v>
      </c>
      <c r="B52" s="10">
        <v>50</v>
      </c>
      <c r="C52" s="10">
        <v>70</v>
      </c>
      <c r="D52" s="10">
        <v>3.2</v>
      </c>
      <c r="E52" s="10">
        <v>0.22900000000000001</v>
      </c>
      <c r="F52" s="10">
        <v>7.0069999999999997</v>
      </c>
      <c r="G52" s="10">
        <v>5.5</v>
      </c>
      <c r="H52" s="10">
        <v>46.295000000000002</v>
      </c>
      <c r="I52" s="10">
        <v>13.227</v>
      </c>
      <c r="J52" s="10">
        <v>2.57</v>
      </c>
      <c r="K52" s="10">
        <v>16.260999999999999</v>
      </c>
      <c r="L52" s="10">
        <v>27.396000000000001</v>
      </c>
      <c r="M52" s="10">
        <v>10.958</v>
      </c>
      <c r="N52" s="10">
        <v>1.9770000000000001</v>
      </c>
      <c r="O52" s="10">
        <v>12.89</v>
      </c>
      <c r="P52" s="10">
        <v>54.366999999999997</v>
      </c>
      <c r="Q52" s="10">
        <v>19.881</v>
      </c>
    </row>
    <row r="53" spans="1:17" x14ac:dyDescent="0.2">
      <c r="A53" s="2" t="str">
        <f t="shared" si="1"/>
        <v>REC50x70x4</v>
      </c>
      <c r="B53" s="10">
        <v>50</v>
      </c>
      <c r="C53" s="10">
        <v>70</v>
      </c>
      <c r="D53" s="10">
        <v>4</v>
      </c>
      <c r="E53" s="10">
        <v>0.22600000000000001</v>
      </c>
      <c r="F53" s="10">
        <v>8.548</v>
      </c>
      <c r="G53" s="10">
        <v>6.71</v>
      </c>
      <c r="H53" s="10">
        <v>54.642000000000003</v>
      </c>
      <c r="I53" s="10">
        <v>15.612</v>
      </c>
      <c r="J53" s="10">
        <v>2.528</v>
      </c>
      <c r="K53" s="10">
        <v>19.494</v>
      </c>
      <c r="L53" s="10">
        <v>32.186</v>
      </c>
      <c r="M53" s="10">
        <v>12.874000000000001</v>
      </c>
      <c r="N53" s="10">
        <v>1.94</v>
      </c>
      <c r="O53" s="10">
        <v>15.427</v>
      </c>
      <c r="P53" s="10">
        <v>64.504000000000005</v>
      </c>
      <c r="Q53" s="10">
        <v>24.041</v>
      </c>
    </row>
    <row r="54" spans="1:17" x14ac:dyDescent="0.2">
      <c r="A54" s="2" t="str">
        <f t="shared" si="1"/>
        <v>REC50x150x3.2</v>
      </c>
      <c r="B54" s="10">
        <v>50</v>
      </c>
      <c r="C54" s="10">
        <v>150</v>
      </c>
      <c r="D54" s="10">
        <v>3.2</v>
      </c>
      <c r="E54" s="10">
        <v>0.38900000000000001</v>
      </c>
      <c r="F54" s="10">
        <v>12.127000000000001</v>
      </c>
      <c r="G54" s="10">
        <v>9.5190000000000001</v>
      </c>
      <c r="H54" s="10">
        <v>315.52800000000002</v>
      </c>
      <c r="I54" s="10">
        <v>42.07</v>
      </c>
      <c r="J54" s="10">
        <v>5.101</v>
      </c>
      <c r="K54" s="10">
        <v>54.526000000000003</v>
      </c>
      <c r="L54" s="10">
        <v>55.430999999999997</v>
      </c>
      <c r="M54" s="10">
        <v>22.172000000000001</v>
      </c>
      <c r="N54" s="10">
        <v>2.1379999999999999</v>
      </c>
      <c r="O54" s="10">
        <v>24.870999999999999</v>
      </c>
      <c r="P54" s="10">
        <v>155.136</v>
      </c>
      <c r="Q54" s="10">
        <v>43.843000000000004</v>
      </c>
    </row>
    <row r="55" spans="1:17" x14ac:dyDescent="0.2">
      <c r="A55" s="2" t="str">
        <f t="shared" si="1"/>
        <v>REC50x150x4</v>
      </c>
      <c r="B55" s="10">
        <v>50</v>
      </c>
      <c r="C55" s="10">
        <v>150</v>
      </c>
      <c r="D55" s="10">
        <v>4</v>
      </c>
      <c r="E55" s="10">
        <v>0.38600000000000001</v>
      </c>
      <c r="F55" s="10">
        <v>14.948</v>
      </c>
      <c r="G55" s="10">
        <v>11.734</v>
      </c>
      <c r="H55" s="10">
        <v>381.07299999999998</v>
      </c>
      <c r="I55" s="10">
        <v>50.81</v>
      </c>
      <c r="J55" s="10">
        <v>5.0490000000000004</v>
      </c>
      <c r="K55" s="10">
        <v>66.483000000000004</v>
      </c>
      <c r="L55" s="10">
        <v>66.042000000000002</v>
      </c>
      <c r="M55" s="10">
        <v>26.417000000000002</v>
      </c>
      <c r="N55" s="10">
        <v>2.1019999999999999</v>
      </c>
      <c r="O55" s="10">
        <v>30.146999999999998</v>
      </c>
      <c r="P55" s="10">
        <v>186.21</v>
      </c>
      <c r="Q55" s="10">
        <v>53.481000000000002</v>
      </c>
    </row>
    <row r="56" spans="1:17" x14ac:dyDescent="0.2">
      <c r="A56" s="2" t="str">
        <f t="shared" si="1"/>
        <v>REC50x150x4.75</v>
      </c>
      <c r="B56" s="10">
        <v>50</v>
      </c>
      <c r="C56" s="10">
        <v>150</v>
      </c>
      <c r="D56" s="10">
        <v>4.75</v>
      </c>
      <c r="E56" s="10">
        <v>0.38400000000000001</v>
      </c>
      <c r="F56" s="10">
        <v>17.515999999999998</v>
      </c>
      <c r="G56" s="10">
        <v>13.75</v>
      </c>
      <c r="H56" s="10">
        <v>437.916</v>
      </c>
      <c r="I56" s="10">
        <v>58.389000000000003</v>
      </c>
      <c r="J56" s="10">
        <v>5</v>
      </c>
      <c r="K56" s="10">
        <v>77.099000000000004</v>
      </c>
      <c r="L56" s="10">
        <v>74.92</v>
      </c>
      <c r="M56" s="10">
        <v>29.968</v>
      </c>
      <c r="N56" s="10">
        <v>2.0680000000000001</v>
      </c>
      <c r="O56" s="10">
        <v>34.765999999999998</v>
      </c>
      <c r="P56" s="10">
        <v>212.578</v>
      </c>
      <c r="Q56" s="10">
        <v>62.024999999999999</v>
      </c>
    </row>
    <row r="57" spans="1:17" x14ac:dyDescent="0.2">
      <c r="A57" s="2" t="str">
        <f t="shared" si="1"/>
        <v>REC50x150x6.35</v>
      </c>
      <c r="B57" s="10">
        <v>50</v>
      </c>
      <c r="C57" s="10">
        <v>150</v>
      </c>
      <c r="D57" s="10">
        <v>6.35</v>
      </c>
      <c r="E57" s="10">
        <v>0.378</v>
      </c>
      <c r="F57" s="10">
        <v>22.748999999999999</v>
      </c>
      <c r="G57" s="10">
        <v>17.858000000000001</v>
      </c>
      <c r="H57" s="10">
        <v>544.78399999999999</v>
      </c>
      <c r="I57" s="10">
        <v>72.638000000000005</v>
      </c>
      <c r="J57" s="10">
        <v>4.8940000000000001</v>
      </c>
      <c r="K57" s="10">
        <v>97.861999999999995</v>
      </c>
      <c r="L57" s="10">
        <v>90.631</v>
      </c>
      <c r="M57" s="10">
        <v>36.252000000000002</v>
      </c>
      <c r="N57" s="10">
        <v>1.996</v>
      </c>
      <c r="O57" s="10">
        <v>43.594999999999999</v>
      </c>
      <c r="P57" s="10">
        <v>260.00799999999998</v>
      </c>
      <c r="Q57" s="10">
        <v>78.644000000000005</v>
      </c>
    </row>
    <row r="58" spans="1:17" x14ac:dyDescent="0.2">
      <c r="A58" s="2" t="str">
        <f t="shared" si="1"/>
        <v>REC60x80x2.5</v>
      </c>
      <c r="B58" s="10">
        <v>60</v>
      </c>
      <c r="C58" s="10">
        <v>80</v>
      </c>
      <c r="D58" s="10">
        <v>2.5</v>
      </c>
      <c r="E58" s="10">
        <v>0.27100000000000002</v>
      </c>
      <c r="F58" s="10">
        <v>6.5890000000000004</v>
      </c>
      <c r="G58" s="10">
        <v>5.1719999999999997</v>
      </c>
      <c r="H58" s="10">
        <v>60.088000000000001</v>
      </c>
      <c r="I58" s="10">
        <v>15.022</v>
      </c>
      <c r="J58" s="10">
        <v>3.02</v>
      </c>
      <c r="K58" s="10">
        <v>18.024000000000001</v>
      </c>
      <c r="L58" s="10">
        <v>38.587000000000003</v>
      </c>
      <c r="M58" s="10">
        <v>12.862</v>
      </c>
      <c r="N58" s="10">
        <v>2.42</v>
      </c>
      <c r="O58" s="10">
        <v>14.81</v>
      </c>
      <c r="P58" s="10">
        <v>73.150999999999996</v>
      </c>
      <c r="Q58" s="10">
        <v>22.221</v>
      </c>
    </row>
    <row r="59" spans="1:17" x14ac:dyDescent="0.2">
      <c r="A59" s="2" t="str">
        <f t="shared" si="1"/>
        <v>REC60x80x3.2</v>
      </c>
      <c r="B59" s="10">
        <v>60</v>
      </c>
      <c r="C59" s="10">
        <v>80</v>
      </c>
      <c r="D59" s="10">
        <v>3.2</v>
      </c>
      <c r="E59" s="10">
        <v>0.26900000000000002</v>
      </c>
      <c r="F59" s="10">
        <v>8.2870000000000008</v>
      </c>
      <c r="G59" s="10">
        <v>6.5049999999999999</v>
      </c>
      <c r="H59" s="10">
        <v>73.775999999999996</v>
      </c>
      <c r="I59" s="10">
        <v>18.443999999999999</v>
      </c>
      <c r="J59" s="10">
        <v>2.984</v>
      </c>
      <c r="K59" s="10">
        <v>22.382000000000001</v>
      </c>
      <c r="L59" s="10">
        <v>47.237000000000002</v>
      </c>
      <c r="M59" s="10">
        <v>15.746</v>
      </c>
      <c r="N59" s="10">
        <v>2.3879999999999999</v>
      </c>
      <c r="O59" s="10">
        <v>18.370999999999999</v>
      </c>
      <c r="P59" s="10">
        <v>90.332999999999998</v>
      </c>
      <c r="Q59" s="10">
        <v>27.792000000000002</v>
      </c>
    </row>
    <row r="60" spans="1:17" x14ac:dyDescent="0.2">
      <c r="A60" s="2" t="str">
        <f t="shared" si="1"/>
        <v>REC60x80x4</v>
      </c>
      <c r="B60" s="10">
        <v>60</v>
      </c>
      <c r="C60" s="10">
        <v>80</v>
      </c>
      <c r="D60" s="10">
        <v>4</v>
      </c>
      <c r="E60" s="10">
        <v>0.26600000000000001</v>
      </c>
      <c r="F60" s="10">
        <v>10.148</v>
      </c>
      <c r="G60" s="10">
        <v>7.9660000000000002</v>
      </c>
      <c r="H60" s="10">
        <v>87.856999999999999</v>
      </c>
      <c r="I60" s="10">
        <v>21.963999999999999</v>
      </c>
      <c r="J60" s="10">
        <v>2.9420000000000002</v>
      </c>
      <c r="K60" s="10">
        <v>27.007000000000001</v>
      </c>
      <c r="L60" s="10">
        <v>56.063000000000002</v>
      </c>
      <c r="M60" s="10">
        <v>18.687999999999999</v>
      </c>
      <c r="N60" s="10">
        <v>2.35</v>
      </c>
      <c r="O60" s="10">
        <v>22.14</v>
      </c>
      <c r="P60" s="10">
        <v>108.19</v>
      </c>
      <c r="Q60" s="10">
        <v>33.801000000000002</v>
      </c>
    </row>
    <row r="61" spans="1:17" x14ac:dyDescent="0.2">
      <c r="A61" s="2" t="str">
        <f t="shared" si="1"/>
        <v>REC60x100x3.2</v>
      </c>
      <c r="B61" s="10">
        <v>60</v>
      </c>
      <c r="C61" s="10">
        <v>100</v>
      </c>
      <c r="D61" s="10">
        <v>3.2</v>
      </c>
      <c r="E61" s="10">
        <v>0.309</v>
      </c>
      <c r="F61" s="10">
        <v>9.5670000000000002</v>
      </c>
      <c r="G61" s="10">
        <v>7.51</v>
      </c>
      <c r="H61" s="10">
        <v>127.199</v>
      </c>
      <c r="I61" s="10">
        <v>25.44</v>
      </c>
      <c r="J61" s="10">
        <v>3.6459999999999999</v>
      </c>
      <c r="K61" s="10">
        <v>31.308</v>
      </c>
      <c r="L61" s="10">
        <v>57.561</v>
      </c>
      <c r="M61" s="10">
        <v>19.187000000000001</v>
      </c>
      <c r="N61" s="10">
        <v>2.4529999999999998</v>
      </c>
      <c r="O61" s="10">
        <v>22.006</v>
      </c>
      <c r="P61" s="10">
        <v>125.056</v>
      </c>
      <c r="Q61" s="10">
        <v>35.061999999999998</v>
      </c>
    </row>
    <row r="62" spans="1:17" x14ac:dyDescent="0.2">
      <c r="A62" s="2" t="str">
        <f t="shared" si="1"/>
        <v>REC60x100x4</v>
      </c>
      <c r="B62" s="10">
        <v>60</v>
      </c>
      <c r="C62" s="10">
        <v>100</v>
      </c>
      <c r="D62" s="10">
        <v>4</v>
      </c>
      <c r="E62" s="10">
        <v>0.30599999999999999</v>
      </c>
      <c r="F62" s="10">
        <v>11.747999999999999</v>
      </c>
      <c r="G62" s="10">
        <v>9.2219999999999995</v>
      </c>
      <c r="H62" s="10">
        <v>152.47</v>
      </c>
      <c r="I62" s="10">
        <v>30.494</v>
      </c>
      <c r="J62" s="10">
        <v>3.6030000000000002</v>
      </c>
      <c r="K62" s="10">
        <v>37.954999999999998</v>
      </c>
      <c r="L62" s="10">
        <v>68.606999999999999</v>
      </c>
      <c r="M62" s="10">
        <v>22.869</v>
      </c>
      <c r="N62" s="10">
        <v>2.4169999999999998</v>
      </c>
      <c r="O62" s="10">
        <v>26.62</v>
      </c>
      <c r="P62" s="10">
        <v>150.36799999999999</v>
      </c>
      <c r="Q62" s="10">
        <v>42.761000000000003</v>
      </c>
    </row>
    <row r="63" spans="1:17" x14ac:dyDescent="0.2">
      <c r="A63" s="2" t="str">
        <f t="shared" si="1"/>
        <v>REC60x100x4.75</v>
      </c>
      <c r="B63" s="10">
        <v>60</v>
      </c>
      <c r="C63" s="10">
        <v>100</v>
      </c>
      <c r="D63" s="10">
        <v>4.75</v>
      </c>
      <c r="E63" s="10">
        <v>0.30399999999999999</v>
      </c>
      <c r="F63" s="10">
        <v>13.715999999999999</v>
      </c>
      <c r="G63" s="10">
        <v>10.766999999999999</v>
      </c>
      <c r="H63" s="10">
        <v>173.952</v>
      </c>
      <c r="I63" s="10">
        <v>34.79</v>
      </c>
      <c r="J63" s="10">
        <v>3.5609999999999999</v>
      </c>
      <c r="K63" s="10">
        <v>43.771999999999998</v>
      </c>
      <c r="L63" s="10">
        <v>77.861000000000004</v>
      </c>
      <c r="M63" s="10">
        <v>25.954000000000001</v>
      </c>
      <c r="N63" s="10">
        <v>2.383</v>
      </c>
      <c r="O63" s="10">
        <v>30.638999999999999</v>
      </c>
      <c r="P63" s="10">
        <v>171.93199999999999</v>
      </c>
      <c r="Q63" s="10">
        <v>49.58</v>
      </c>
    </row>
    <row r="64" spans="1:17" x14ac:dyDescent="0.2">
      <c r="A64" s="2" t="str">
        <f t="shared" si="1"/>
        <v>REC60x120x3.2</v>
      </c>
      <c r="B64" s="10">
        <v>60</v>
      </c>
      <c r="C64" s="10">
        <v>120</v>
      </c>
      <c r="D64" s="10">
        <v>3.2</v>
      </c>
      <c r="E64" s="10">
        <v>0.34899999999999998</v>
      </c>
      <c r="F64" s="10">
        <v>10.847</v>
      </c>
      <c r="G64" s="10">
        <v>8.5150000000000006</v>
      </c>
      <c r="H64" s="10">
        <v>199.74299999999999</v>
      </c>
      <c r="I64" s="10">
        <v>33.29</v>
      </c>
      <c r="J64" s="10">
        <v>4.2910000000000004</v>
      </c>
      <c r="K64" s="10">
        <v>41.514000000000003</v>
      </c>
      <c r="L64" s="10">
        <v>67.885000000000005</v>
      </c>
      <c r="M64" s="10">
        <v>22.628</v>
      </c>
      <c r="N64" s="10">
        <v>2.5019999999999998</v>
      </c>
      <c r="O64" s="10">
        <v>25.640999999999998</v>
      </c>
      <c r="P64" s="10">
        <v>161.29400000000001</v>
      </c>
      <c r="Q64" s="10">
        <v>42.332999999999998</v>
      </c>
    </row>
    <row r="65" spans="1:17" x14ac:dyDescent="0.2">
      <c r="A65" s="2" t="str">
        <f t="shared" si="1"/>
        <v>REC60x120x4</v>
      </c>
      <c r="B65" s="10">
        <v>60</v>
      </c>
      <c r="C65" s="10">
        <v>120</v>
      </c>
      <c r="D65" s="10">
        <v>4</v>
      </c>
      <c r="E65" s="10">
        <v>0.34599999999999997</v>
      </c>
      <c r="F65" s="10">
        <v>13.348000000000001</v>
      </c>
      <c r="G65" s="10">
        <v>10.478</v>
      </c>
      <c r="H65" s="10">
        <v>240.55699999999999</v>
      </c>
      <c r="I65" s="10">
        <v>40.093000000000004</v>
      </c>
      <c r="J65" s="10">
        <v>4.2450000000000001</v>
      </c>
      <c r="K65" s="10">
        <v>50.502000000000002</v>
      </c>
      <c r="L65" s="10">
        <v>81.150999999999996</v>
      </c>
      <c r="M65" s="10">
        <v>27.05</v>
      </c>
      <c r="N65" s="10">
        <v>2.4660000000000002</v>
      </c>
      <c r="O65" s="10">
        <v>31.1</v>
      </c>
      <c r="P65" s="10">
        <v>194.40600000000001</v>
      </c>
      <c r="Q65" s="10">
        <v>51.720999999999997</v>
      </c>
    </row>
    <row r="66" spans="1:17" x14ac:dyDescent="0.2">
      <c r="A66" s="2" t="str">
        <f t="shared" si="1"/>
        <v>REC60x120x4.75</v>
      </c>
      <c r="B66" s="10">
        <v>60</v>
      </c>
      <c r="C66" s="10">
        <v>120</v>
      </c>
      <c r="D66" s="10">
        <v>4.75</v>
      </c>
      <c r="E66" s="10">
        <v>0.34399999999999997</v>
      </c>
      <c r="F66" s="10">
        <v>15.616</v>
      </c>
      <c r="G66" s="10">
        <v>12.259</v>
      </c>
      <c r="H66" s="10">
        <v>275.702</v>
      </c>
      <c r="I66" s="10">
        <v>45.95</v>
      </c>
      <c r="J66" s="10">
        <v>4.202</v>
      </c>
      <c r="K66" s="10">
        <v>58.438000000000002</v>
      </c>
      <c r="L66" s="10">
        <v>92.36</v>
      </c>
      <c r="M66" s="10">
        <v>30.786999999999999</v>
      </c>
      <c r="N66" s="10">
        <v>2.4319999999999999</v>
      </c>
      <c r="O66" s="10">
        <v>35.887999999999998</v>
      </c>
      <c r="P66" s="10">
        <v>222.833</v>
      </c>
      <c r="Q66" s="10">
        <v>60.078000000000003</v>
      </c>
    </row>
    <row r="67" spans="1:17" x14ac:dyDescent="0.2">
      <c r="A67" s="2" t="str">
        <f t="shared" si="1"/>
        <v>REC60x120x6.35</v>
      </c>
      <c r="B67" s="10">
        <v>60</v>
      </c>
      <c r="C67" s="10">
        <v>120</v>
      </c>
      <c r="D67" s="10">
        <v>6.35</v>
      </c>
      <c r="E67" s="10">
        <v>0.33800000000000002</v>
      </c>
      <c r="F67" s="10">
        <v>20.209</v>
      </c>
      <c r="G67" s="10">
        <v>15.864000000000001</v>
      </c>
      <c r="H67" s="10">
        <v>340.99799999999999</v>
      </c>
      <c r="I67" s="10">
        <v>56.832999999999998</v>
      </c>
      <c r="J67" s="10">
        <v>4.1079999999999997</v>
      </c>
      <c r="K67" s="10">
        <v>73.816000000000003</v>
      </c>
      <c r="L67" s="10">
        <v>112.544</v>
      </c>
      <c r="M67" s="10">
        <v>37.515000000000001</v>
      </c>
      <c r="N67" s="10">
        <v>2.36</v>
      </c>
      <c r="O67" s="10">
        <v>45.066000000000003</v>
      </c>
      <c r="P67" s="10">
        <v>275.053</v>
      </c>
      <c r="Q67" s="10">
        <v>76.447000000000003</v>
      </c>
    </row>
    <row r="68" spans="1:17" x14ac:dyDescent="0.2">
      <c r="A68" s="2" t="str">
        <f t="shared" ref="A68:A99" si="2">+"REC"&amp;B68&amp;"x"&amp;C68&amp;"x"&amp;D68</f>
        <v>REC70x150x3.2</v>
      </c>
      <c r="B68" s="10">
        <v>70</v>
      </c>
      <c r="C68" s="10">
        <v>150</v>
      </c>
      <c r="D68" s="10">
        <v>3.2</v>
      </c>
      <c r="E68" s="10">
        <v>0.42899999999999999</v>
      </c>
      <c r="F68" s="10">
        <v>13.407</v>
      </c>
      <c r="G68" s="10">
        <v>10.523999999999999</v>
      </c>
      <c r="H68" s="10">
        <v>384.488</v>
      </c>
      <c r="I68" s="10">
        <v>51.265000000000001</v>
      </c>
      <c r="J68" s="10">
        <v>5.3550000000000004</v>
      </c>
      <c r="K68" s="10">
        <v>63.920999999999999</v>
      </c>
      <c r="L68" s="10">
        <v>117.691</v>
      </c>
      <c r="M68" s="10">
        <v>33.625999999999998</v>
      </c>
      <c r="N68" s="10">
        <v>2.9630000000000001</v>
      </c>
      <c r="O68" s="10">
        <v>37.637</v>
      </c>
      <c r="P68" s="10">
        <v>286.96499999999997</v>
      </c>
      <c r="Q68" s="10">
        <v>62.633000000000003</v>
      </c>
    </row>
    <row r="69" spans="1:17" x14ac:dyDescent="0.2">
      <c r="A69" s="2" t="str">
        <f t="shared" si="2"/>
        <v>REC70x150x4</v>
      </c>
      <c r="B69" s="10">
        <v>70</v>
      </c>
      <c r="C69" s="10">
        <v>150</v>
      </c>
      <c r="D69" s="10">
        <v>4</v>
      </c>
      <c r="E69" s="10">
        <v>0.42599999999999999</v>
      </c>
      <c r="F69" s="10">
        <v>16.547999999999998</v>
      </c>
      <c r="G69" s="10">
        <v>12.99</v>
      </c>
      <c r="H69" s="10">
        <v>466.33699999999999</v>
      </c>
      <c r="I69" s="10">
        <v>62.177999999999997</v>
      </c>
      <c r="J69" s="10">
        <v>5.3090000000000002</v>
      </c>
      <c r="K69" s="10">
        <v>78.162999999999997</v>
      </c>
      <c r="L69" s="10">
        <v>141.762</v>
      </c>
      <c r="M69" s="10">
        <v>40.503</v>
      </c>
      <c r="N69" s="10">
        <v>2.927</v>
      </c>
      <c r="O69" s="10">
        <v>45.893999999999998</v>
      </c>
      <c r="P69" s="10">
        <v>348.142</v>
      </c>
      <c r="Q69" s="10">
        <v>76.840999999999994</v>
      </c>
    </row>
    <row r="70" spans="1:17" x14ac:dyDescent="0.2">
      <c r="A70" s="2" t="str">
        <f t="shared" si="2"/>
        <v>REC70x150x4.75</v>
      </c>
      <c r="B70" s="10">
        <v>70</v>
      </c>
      <c r="C70" s="10">
        <v>150</v>
      </c>
      <c r="D70" s="10">
        <v>4.75</v>
      </c>
      <c r="E70" s="10">
        <v>0.42399999999999999</v>
      </c>
      <c r="F70" s="10">
        <v>19.416</v>
      </c>
      <c r="G70" s="10">
        <v>15.242000000000001</v>
      </c>
      <c r="H70" s="10">
        <v>538.12900000000002</v>
      </c>
      <c r="I70" s="10">
        <v>71.751000000000005</v>
      </c>
      <c r="J70" s="10">
        <v>5.2649999999999997</v>
      </c>
      <c r="K70" s="10">
        <v>90.897999999999996</v>
      </c>
      <c r="L70" s="10">
        <v>162.52600000000001</v>
      </c>
      <c r="M70" s="10">
        <v>46.436</v>
      </c>
      <c r="N70" s="10">
        <v>2.8929999999999998</v>
      </c>
      <c r="O70" s="10">
        <v>53.231000000000002</v>
      </c>
      <c r="P70" s="10">
        <v>401.66199999999998</v>
      </c>
      <c r="Q70" s="10">
        <v>89.623000000000005</v>
      </c>
    </row>
    <row r="71" spans="1:17" x14ac:dyDescent="0.2">
      <c r="A71" s="2" t="str">
        <f t="shared" si="2"/>
        <v>REC70x150x6.35</v>
      </c>
      <c r="B71" s="10">
        <v>70</v>
      </c>
      <c r="C71" s="10">
        <v>150</v>
      </c>
      <c r="D71" s="10">
        <v>6.35</v>
      </c>
      <c r="E71" s="10">
        <v>0.41799999999999998</v>
      </c>
      <c r="F71" s="10">
        <v>25.289000000000001</v>
      </c>
      <c r="G71" s="10">
        <v>19.852</v>
      </c>
      <c r="H71" s="10">
        <v>675.81799999999998</v>
      </c>
      <c r="I71" s="10">
        <v>90.108999999999995</v>
      </c>
      <c r="J71" s="10">
        <v>5.17</v>
      </c>
      <c r="K71" s="10">
        <v>116.105</v>
      </c>
      <c r="L71" s="10">
        <v>201.285</v>
      </c>
      <c r="M71" s="10">
        <v>57.51</v>
      </c>
      <c r="N71" s="10">
        <v>2.8210000000000002</v>
      </c>
      <c r="O71" s="10">
        <v>67.611999999999995</v>
      </c>
      <c r="P71" s="10">
        <v>503.47800000000001</v>
      </c>
      <c r="Q71" s="10">
        <v>115.131</v>
      </c>
    </row>
    <row r="72" spans="1:17" x14ac:dyDescent="0.2">
      <c r="A72" s="2" t="str">
        <f t="shared" si="2"/>
        <v>REC80x100x4</v>
      </c>
      <c r="B72" s="10">
        <v>80</v>
      </c>
      <c r="C72" s="10">
        <v>100</v>
      </c>
      <c r="D72" s="10">
        <v>4</v>
      </c>
      <c r="E72" s="10">
        <v>0.34599999999999997</v>
      </c>
      <c r="F72" s="10">
        <v>13.348000000000001</v>
      </c>
      <c r="G72" s="10">
        <v>10.478</v>
      </c>
      <c r="H72" s="10">
        <v>189.334</v>
      </c>
      <c r="I72" s="10">
        <v>37.866999999999997</v>
      </c>
      <c r="J72" s="10">
        <v>3.766</v>
      </c>
      <c r="K72" s="10">
        <v>45.634999999999998</v>
      </c>
      <c r="L72" s="10">
        <v>134.065</v>
      </c>
      <c r="M72" s="10">
        <v>33.515999999999998</v>
      </c>
      <c r="N72" s="10">
        <v>3.169</v>
      </c>
      <c r="O72" s="10">
        <v>39.167000000000002</v>
      </c>
      <c r="P72" s="10">
        <v>245.495</v>
      </c>
      <c r="Q72" s="10">
        <v>58.121000000000002</v>
      </c>
    </row>
    <row r="73" spans="1:17" x14ac:dyDescent="0.2">
      <c r="A73" s="2" t="str">
        <f t="shared" si="2"/>
        <v>REC80x100x4.75</v>
      </c>
      <c r="B73" s="10">
        <v>80</v>
      </c>
      <c r="C73" s="10">
        <v>100</v>
      </c>
      <c r="D73" s="10">
        <v>4.75</v>
      </c>
      <c r="E73" s="10">
        <v>0.34399999999999997</v>
      </c>
      <c r="F73" s="10">
        <v>15.616</v>
      </c>
      <c r="G73" s="10">
        <v>12.259</v>
      </c>
      <c r="H73" s="10">
        <v>217.04599999999999</v>
      </c>
      <c r="I73" s="10">
        <v>43.408999999999999</v>
      </c>
      <c r="J73" s="10">
        <v>3.7280000000000002</v>
      </c>
      <c r="K73" s="10">
        <v>52.820999999999998</v>
      </c>
      <c r="L73" s="10">
        <v>153.399</v>
      </c>
      <c r="M73" s="10">
        <v>38.35</v>
      </c>
      <c r="N73" s="10">
        <v>3.1339999999999999</v>
      </c>
      <c r="O73" s="10">
        <v>45.304000000000002</v>
      </c>
      <c r="P73" s="10">
        <v>282.77699999999999</v>
      </c>
      <c r="Q73" s="10">
        <v>67.677999999999997</v>
      </c>
    </row>
    <row r="74" spans="1:17" x14ac:dyDescent="0.2">
      <c r="A74" s="2" t="str">
        <f t="shared" si="2"/>
        <v>REC80x100x6.35</v>
      </c>
      <c r="B74" s="10">
        <v>80</v>
      </c>
      <c r="C74" s="10">
        <v>100</v>
      </c>
      <c r="D74" s="10">
        <v>6.35</v>
      </c>
      <c r="E74" s="10">
        <v>0.33800000000000002</v>
      </c>
      <c r="F74" s="10">
        <v>20.209</v>
      </c>
      <c r="G74" s="10">
        <v>15.864000000000001</v>
      </c>
      <c r="H74" s="10">
        <v>268.66899999999998</v>
      </c>
      <c r="I74" s="10">
        <v>53.734000000000002</v>
      </c>
      <c r="J74" s="10">
        <v>3.6459999999999999</v>
      </c>
      <c r="K74" s="10">
        <v>66.772000000000006</v>
      </c>
      <c r="L74" s="10">
        <v>189.131</v>
      </c>
      <c r="M74" s="10">
        <v>47.283000000000001</v>
      </c>
      <c r="N74" s="10">
        <v>3.0590000000000002</v>
      </c>
      <c r="O74" s="10">
        <v>57.189</v>
      </c>
      <c r="P74" s="10">
        <v>353.02300000000002</v>
      </c>
      <c r="Q74" s="10">
        <v>86.606999999999999</v>
      </c>
    </row>
    <row r="75" spans="1:17" x14ac:dyDescent="0.2">
      <c r="A75" s="2" t="str">
        <f t="shared" si="2"/>
        <v>REC80x120x4</v>
      </c>
      <c r="B75" s="10">
        <v>80</v>
      </c>
      <c r="C75" s="10">
        <v>120</v>
      </c>
      <c r="D75" s="10">
        <v>4</v>
      </c>
      <c r="E75" s="10">
        <v>0.38600000000000001</v>
      </c>
      <c r="F75" s="10">
        <v>14.948</v>
      </c>
      <c r="G75" s="10">
        <v>11.734</v>
      </c>
      <c r="H75" s="10">
        <v>294.38099999999997</v>
      </c>
      <c r="I75" s="10">
        <v>49.064</v>
      </c>
      <c r="J75" s="10">
        <v>4.4379999999999997</v>
      </c>
      <c r="K75" s="10">
        <v>59.781999999999996</v>
      </c>
      <c r="L75" s="10">
        <v>157.16900000000001</v>
      </c>
      <c r="M75" s="10">
        <v>39.292000000000002</v>
      </c>
      <c r="N75" s="10">
        <v>3.2429999999999999</v>
      </c>
      <c r="O75" s="10">
        <v>45.247</v>
      </c>
      <c r="P75" s="10">
        <v>321.57400000000001</v>
      </c>
      <c r="Q75" s="10">
        <v>70.281000000000006</v>
      </c>
    </row>
    <row r="76" spans="1:17" x14ac:dyDescent="0.2">
      <c r="A76" s="2" t="str">
        <f t="shared" si="2"/>
        <v>REC80x120x4.75</v>
      </c>
      <c r="B76" s="10">
        <v>80</v>
      </c>
      <c r="C76" s="10">
        <v>120</v>
      </c>
      <c r="D76" s="10">
        <v>4.75</v>
      </c>
      <c r="E76" s="10">
        <v>0.38400000000000001</v>
      </c>
      <c r="F76" s="10">
        <v>17.515999999999998</v>
      </c>
      <c r="G76" s="10">
        <v>13.75</v>
      </c>
      <c r="H76" s="10">
        <v>338.79399999999998</v>
      </c>
      <c r="I76" s="10">
        <v>56.466000000000001</v>
      </c>
      <c r="J76" s="10">
        <v>4.3979999999999997</v>
      </c>
      <c r="K76" s="10">
        <v>69.385999999999996</v>
      </c>
      <c r="L76" s="10">
        <v>180.29599999999999</v>
      </c>
      <c r="M76" s="10">
        <v>45.073999999999998</v>
      </c>
      <c r="N76" s="10">
        <v>3.2080000000000002</v>
      </c>
      <c r="O76" s="10">
        <v>52.453000000000003</v>
      </c>
      <c r="P76" s="10">
        <v>371.31900000000002</v>
      </c>
      <c r="Q76" s="10">
        <v>81.974999999999994</v>
      </c>
    </row>
    <row r="77" spans="1:17" x14ac:dyDescent="0.2">
      <c r="A77" s="2" t="str">
        <f t="shared" si="2"/>
        <v>REC80x120x6.35</v>
      </c>
      <c r="B77" s="10">
        <v>80</v>
      </c>
      <c r="C77" s="10">
        <v>120</v>
      </c>
      <c r="D77" s="10">
        <v>6.35</v>
      </c>
      <c r="E77" s="10">
        <v>0.378</v>
      </c>
      <c r="F77" s="10">
        <v>22.748999999999999</v>
      </c>
      <c r="G77" s="10">
        <v>17.858000000000001</v>
      </c>
      <c r="H77" s="10">
        <v>423.017</v>
      </c>
      <c r="I77" s="10">
        <v>70.503</v>
      </c>
      <c r="J77" s="10">
        <v>4.3120000000000003</v>
      </c>
      <c r="K77" s="10">
        <v>88.248999999999995</v>
      </c>
      <c r="L77" s="10">
        <v>223.57499999999999</v>
      </c>
      <c r="M77" s="10">
        <v>55.893999999999998</v>
      </c>
      <c r="N77" s="10">
        <v>3.1349999999999998</v>
      </c>
      <c r="O77" s="10">
        <v>66.543000000000006</v>
      </c>
      <c r="P77" s="10">
        <v>466.26</v>
      </c>
      <c r="Q77" s="10">
        <v>105.31399999999999</v>
      </c>
    </row>
    <row r="78" spans="1:17" x14ac:dyDescent="0.2">
      <c r="A78" s="2" t="str">
        <f t="shared" si="2"/>
        <v>REC80x140x4</v>
      </c>
      <c r="B78" s="10">
        <v>80</v>
      </c>
      <c r="C78" s="10">
        <v>140</v>
      </c>
      <c r="D78" s="10">
        <v>4</v>
      </c>
      <c r="E78" s="10">
        <v>0.42599999999999999</v>
      </c>
      <c r="F78" s="10">
        <v>16.547999999999998</v>
      </c>
      <c r="G78" s="10">
        <v>12.99</v>
      </c>
      <c r="H78" s="10">
        <v>429.30399999999997</v>
      </c>
      <c r="I78" s="10">
        <v>61.329000000000001</v>
      </c>
      <c r="J78" s="10">
        <v>5.093</v>
      </c>
      <c r="K78" s="10">
        <v>75.528999999999996</v>
      </c>
      <c r="L78" s="10">
        <v>180.273</v>
      </c>
      <c r="M78" s="10">
        <v>45.067999999999998</v>
      </c>
      <c r="N78" s="10">
        <v>3.3010000000000002</v>
      </c>
      <c r="O78" s="10">
        <v>51.326999999999998</v>
      </c>
      <c r="P78" s="10">
        <v>400.73500000000001</v>
      </c>
      <c r="Q78" s="10">
        <v>82.441000000000003</v>
      </c>
    </row>
    <row r="79" spans="1:17" x14ac:dyDescent="0.2">
      <c r="A79" s="2" t="str">
        <f t="shared" si="2"/>
        <v>REC80x140x4.75</v>
      </c>
      <c r="B79" s="10">
        <v>80</v>
      </c>
      <c r="C79" s="10">
        <v>140</v>
      </c>
      <c r="D79" s="10">
        <v>4.75</v>
      </c>
      <c r="E79" s="10">
        <v>0.42399999999999999</v>
      </c>
      <c r="F79" s="10">
        <v>19.416</v>
      </c>
      <c r="G79" s="10">
        <v>15.242000000000001</v>
      </c>
      <c r="H79" s="10">
        <v>495.54599999999999</v>
      </c>
      <c r="I79" s="10">
        <v>70.792000000000002</v>
      </c>
      <c r="J79" s="10">
        <v>5.0519999999999996</v>
      </c>
      <c r="K79" s="10">
        <v>87.852000000000004</v>
      </c>
      <c r="L79" s="10">
        <v>207.19300000000001</v>
      </c>
      <c r="M79" s="10">
        <v>51.798000000000002</v>
      </c>
      <c r="N79" s="10">
        <v>3.2669999999999999</v>
      </c>
      <c r="O79" s="10">
        <v>59.601999999999997</v>
      </c>
      <c r="P79" s="10">
        <v>463.48</v>
      </c>
      <c r="Q79" s="10">
        <v>96.272999999999996</v>
      </c>
    </row>
    <row r="80" spans="1:17" x14ac:dyDescent="0.2">
      <c r="A80" s="2" t="str">
        <f t="shared" si="2"/>
        <v>REC80x140x6.35</v>
      </c>
      <c r="B80" s="10">
        <v>80</v>
      </c>
      <c r="C80" s="10">
        <v>140</v>
      </c>
      <c r="D80" s="10">
        <v>6.35</v>
      </c>
      <c r="E80" s="10">
        <v>0.41799999999999998</v>
      </c>
      <c r="F80" s="10">
        <v>25.289000000000001</v>
      </c>
      <c r="G80" s="10">
        <v>19.852</v>
      </c>
      <c r="H80" s="10">
        <v>622.80899999999997</v>
      </c>
      <c r="I80" s="10">
        <v>88.972999999999999</v>
      </c>
      <c r="J80" s="10">
        <v>4.9630000000000001</v>
      </c>
      <c r="K80" s="10">
        <v>112.26600000000001</v>
      </c>
      <c r="L80" s="10">
        <v>258.02</v>
      </c>
      <c r="M80" s="10">
        <v>64.504999999999995</v>
      </c>
      <c r="N80" s="10">
        <v>3.194</v>
      </c>
      <c r="O80" s="10">
        <v>75.896000000000001</v>
      </c>
      <c r="P80" s="10">
        <v>584.23299999999995</v>
      </c>
      <c r="Q80" s="10">
        <v>124.021</v>
      </c>
    </row>
    <row r="81" spans="1:17" x14ac:dyDescent="0.2">
      <c r="A81" s="2" t="str">
        <f t="shared" si="2"/>
        <v>REC100x140x3.2</v>
      </c>
      <c r="B81" s="10">
        <v>100</v>
      </c>
      <c r="C81" s="10">
        <v>140</v>
      </c>
      <c r="D81" s="10">
        <v>3.2</v>
      </c>
      <c r="E81" s="10">
        <v>0.46899999999999997</v>
      </c>
      <c r="F81" s="10">
        <v>14.686999999999999</v>
      </c>
      <c r="G81" s="10">
        <v>11.529</v>
      </c>
      <c r="H81" s="10">
        <v>413.74</v>
      </c>
      <c r="I81" s="10">
        <v>59.11</v>
      </c>
      <c r="J81" s="10">
        <v>5.31</v>
      </c>
      <c r="K81" s="10">
        <v>70.510000000000005</v>
      </c>
      <c r="L81" s="10">
        <v>247.14</v>
      </c>
      <c r="M81" s="10">
        <v>49.43</v>
      </c>
      <c r="N81" s="10">
        <v>4.0999999999999996</v>
      </c>
      <c r="O81" s="10">
        <v>56.09</v>
      </c>
      <c r="P81" s="10">
        <v>479</v>
      </c>
      <c r="Q81" s="10">
        <v>84.62</v>
      </c>
    </row>
    <row r="82" spans="1:17" x14ac:dyDescent="0.2">
      <c r="A82" s="2" t="str">
        <f t="shared" si="2"/>
        <v>REC100x140x4</v>
      </c>
      <c r="B82" s="10">
        <v>100</v>
      </c>
      <c r="C82" s="10">
        <v>140</v>
      </c>
      <c r="D82" s="10">
        <v>4</v>
      </c>
      <c r="E82" s="10">
        <v>0.46600000000000003</v>
      </c>
      <c r="F82" s="10">
        <v>18.148</v>
      </c>
      <c r="G82" s="10">
        <v>14.246</v>
      </c>
      <c r="H82" s="10">
        <v>503.29</v>
      </c>
      <c r="I82" s="10">
        <v>71.900000000000006</v>
      </c>
      <c r="J82" s="10">
        <v>5.27</v>
      </c>
      <c r="K82" s="10">
        <v>86.41</v>
      </c>
      <c r="L82" s="10">
        <v>299.93</v>
      </c>
      <c r="M82" s="10">
        <v>59.99</v>
      </c>
      <c r="N82" s="10">
        <v>4.07</v>
      </c>
      <c r="O82" s="10">
        <v>68.67</v>
      </c>
      <c r="P82" s="10">
        <v>585.01</v>
      </c>
      <c r="Q82" s="10">
        <v>104.2</v>
      </c>
    </row>
    <row r="83" spans="1:17" x14ac:dyDescent="0.2">
      <c r="A83" s="2" t="str">
        <f t="shared" si="2"/>
        <v>REC100x140x4.75</v>
      </c>
      <c r="B83" s="10">
        <v>100</v>
      </c>
      <c r="C83" s="10">
        <v>140</v>
      </c>
      <c r="D83" s="10">
        <v>4.75</v>
      </c>
      <c r="E83" s="10">
        <v>0.46400000000000002</v>
      </c>
      <c r="F83" s="10">
        <v>21.315999999999999</v>
      </c>
      <c r="G83" s="10">
        <v>16.733000000000001</v>
      </c>
      <c r="H83" s="10">
        <v>582.44000000000005</v>
      </c>
      <c r="I83" s="10">
        <v>83.21</v>
      </c>
      <c r="J83" s="10">
        <v>5.23</v>
      </c>
      <c r="K83" s="10">
        <v>100.7</v>
      </c>
      <c r="L83" s="10">
        <v>346.33</v>
      </c>
      <c r="M83" s="10">
        <v>69.27</v>
      </c>
      <c r="N83" s="10">
        <v>4.03</v>
      </c>
      <c r="O83" s="10">
        <v>79.97</v>
      </c>
      <c r="P83" s="10">
        <v>679.38</v>
      </c>
      <c r="Q83" s="10">
        <v>121.97</v>
      </c>
    </row>
    <row r="84" spans="1:17" x14ac:dyDescent="0.2">
      <c r="A84" s="2" t="str">
        <f t="shared" si="2"/>
        <v>REC100x140x6.35</v>
      </c>
      <c r="B84" s="10">
        <v>100</v>
      </c>
      <c r="C84" s="10">
        <v>140</v>
      </c>
      <c r="D84" s="10">
        <v>6.35</v>
      </c>
      <c r="E84" s="10">
        <v>0.45800000000000002</v>
      </c>
      <c r="F84" s="10">
        <v>27.829000000000001</v>
      </c>
      <c r="G84" s="10">
        <v>21.846</v>
      </c>
      <c r="H84" s="10">
        <v>736.24</v>
      </c>
      <c r="I84" s="10">
        <v>105.18</v>
      </c>
      <c r="J84" s="10">
        <v>5.14</v>
      </c>
      <c r="K84" s="10">
        <v>129.24</v>
      </c>
      <c r="L84" s="10">
        <v>435.74</v>
      </c>
      <c r="M84" s="10">
        <v>87.15</v>
      </c>
      <c r="N84" s="10">
        <v>3.96</v>
      </c>
      <c r="O84" s="10">
        <v>102.45</v>
      </c>
      <c r="P84" s="10">
        <v>864.44</v>
      </c>
      <c r="Q84" s="10">
        <v>157.97</v>
      </c>
    </row>
    <row r="85" spans="1:17" x14ac:dyDescent="0.2">
      <c r="A85" s="2" t="str">
        <f t="shared" si="2"/>
        <v>REC100x180x3.2</v>
      </c>
      <c r="B85" s="10">
        <v>100</v>
      </c>
      <c r="C85" s="10">
        <v>180</v>
      </c>
      <c r="D85" s="10">
        <v>3.2</v>
      </c>
      <c r="E85" s="10">
        <v>0.54900000000000004</v>
      </c>
      <c r="F85" s="10">
        <v>17.247</v>
      </c>
      <c r="G85" s="10">
        <v>13.539</v>
      </c>
      <c r="H85" s="10">
        <v>757.75</v>
      </c>
      <c r="I85" s="10">
        <v>84.19</v>
      </c>
      <c r="J85" s="10">
        <v>6.63</v>
      </c>
      <c r="K85" s="10">
        <v>102.44</v>
      </c>
      <c r="L85" s="10">
        <v>307.11</v>
      </c>
      <c r="M85" s="10">
        <v>61.42</v>
      </c>
      <c r="N85" s="10">
        <v>4.22</v>
      </c>
      <c r="O85" s="10">
        <v>68.48</v>
      </c>
      <c r="P85" s="10">
        <v>683.56</v>
      </c>
      <c r="Q85" s="10">
        <v>109.4</v>
      </c>
    </row>
    <row r="86" spans="1:17" x14ac:dyDescent="0.2">
      <c r="A86" s="2" t="str">
        <f t="shared" si="2"/>
        <v>REC100x180x4</v>
      </c>
      <c r="B86" s="10">
        <v>100</v>
      </c>
      <c r="C86" s="10">
        <v>180</v>
      </c>
      <c r="D86" s="10">
        <v>4</v>
      </c>
      <c r="E86" s="10">
        <v>0.54600000000000004</v>
      </c>
      <c r="F86" s="10">
        <v>21.347999999999999</v>
      </c>
      <c r="G86" s="10">
        <v>16.757999999999999</v>
      </c>
      <c r="H86" s="10">
        <v>925.48</v>
      </c>
      <c r="I86" s="10">
        <v>102.83</v>
      </c>
      <c r="J86" s="10">
        <v>6.58</v>
      </c>
      <c r="K86" s="10">
        <v>125.9</v>
      </c>
      <c r="L86" s="10">
        <v>373.65</v>
      </c>
      <c r="M86" s="10">
        <v>74.73</v>
      </c>
      <c r="N86" s="10">
        <v>4.18</v>
      </c>
      <c r="O86" s="10">
        <v>84.03</v>
      </c>
      <c r="P86" s="10">
        <v>836.56</v>
      </c>
      <c r="Q86" s="10">
        <v>134.91999999999999</v>
      </c>
    </row>
    <row r="87" spans="1:17" x14ac:dyDescent="0.2">
      <c r="A87" s="2" t="str">
        <f t="shared" si="2"/>
        <v>REC100x180x4.75</v>
      </c>
      <c r="B87" s="10">
        <v>100</v>
      </c>
      <c r="C87" s="10">
        <v>180</v>
      </c>
      <c r="D87" s="10">
        <v>4.75</v>
      </c>
      <c r="E87" s="10">
        <v>0.54400000000000004</v>
      </c>
      <c r="F87" s="10">
        <v>25.116</v>
      </c>
      <c r="G87" s="10">
        <v>19.716000000000001</v>
      </c>
      <c r="H87" s="10">
        <v>1075.1500000000001</v>
      </c>
      <c r="I87" s="10">
        <v>119.46</v>
      </c>
      <c r="J87" s="10">
        <v>6.54</v>
      </c>
      <c r="K87" s="10">
        <v>147.13</v>
      </c>
      <c r="L87" s="10">
        <v>432.52</v>
      </c>
      <c r="M87" s="10">
        <v>86.5</v>
      </c>
      <c r="N87" s="10">
        <v>4.1500000000000004</v>
      </c>
      <c r="O87" s="10">
        <v>98.06</v>
      </c>
      <c r="P87" s="10">
        <v>973.49</v>
      </c>
      <c r="Q87" s="10">
        <v>158.16999999999999</v>
      </c>
    </row>
    <row r="88" spans="1:17" x14ac:dyDescent="0.2">
      <c r="A88" s="2" t="str">
        <f t="shared" si="2"/>
        <v>REC100x180x6.35</v>
      </c>
      <c r="B88" s="10">
        <v>100</v>
      </c>
      <c r="C88" s="10">
        <v>180</v>
      </c>
      <c r="D88" s="10">
        <v>6.35</v>
      </c>
      <c r="E88" s="10">
        <v>0.53800000000000003</v>
      </c>
      <c r="F88" s="10">
        <v>32.908999999999999</v>
      </c>
      <c r="G88" s="10">
        <v>25.832999999999998</v>
      </c>
      <c r="H88" s="10">
        <v>1370.53</v>
      </c>
      <c r="I88" s="10">
        <v>152.28</v>
      </c>
      <c r="J88" s="10">
        <v>6.45</v>
      </c>
      <c r="K88" s="10">
        <v>189.97</v>
      </c>
      <c r="L88" s="10">
        <v>547.13</v>
      </c>
      <c r="M88" s="10">
        <v>109.43</v>
      </c>
      <c r="N88" s="10">
        <v>4.08</v>
      </c>
      <c r="O88" s="10">
        <v>126.24</v>
      </c>
      <c r="P88" s="10">
        <v>1244.51</v>
      </c>
      <c r="Q88" s="10">
        <v>205.54</v>
      </c>
    </row>
    <row r="89" spans="1:17" x14ac:dyDescent="0.2">
      <c r="A89" s="2" t="str">
        <f t="shared" si="2"/>
        <v>REC100x200x4</v>
      </c>
      <c r="B89" s="10">
        <v>100</v>
      </c>
      <c r="C89" s="10">
        <v>200</v>
      </c>
      <c r="D89" s="10">
        <v>4</v>
      </c>
      <c r="E89" s="10">
        <v>0.58599999999999997</v>
      </c>
      <c r="F89" s="10">
        <v>22.948</v>
      </c>
      <c r="G89" s="10">
        <v>18.013999999999999</v>
      </c>
      <c r="H89" s="10">
        <v>1198.99</v>
      </c>
      <c r="I89" s="10">
        <v>119.9</v>
      </c>
      <c r="J89" s="10">
        <v>7.23</v>
      </c>
      <c r="K89" s="10">
        <v>148.05000000000001</v>
      </c>
      <c r="L89" s="10">
        <v>410.52</v>
      </c>
      <c r="M89" s="10">
        <v>82.1</v>
      </c>
      <c r="N89" s="10">
        <v>4.2300000000000004</v>
      </c>
      <c r="O89" s="10">
        <v>91.71</v>
      </c>
      <c r="P89" s="10">
        <v>966.79</v>
      </c>
      <c r="Q89" s="10">
        <v>150.28</v>
      </c>
    </row>
    <row r="90" spans="1:17" x14ac:dyDescent="0.2">
      <c r="A90" s="2" t="str">
        <f t="shared" si="2"/>
        <v>REC100x200x5</v>
      </c>
      <c r="B90" s="10">
        <v>100</v>
      </c>
      <c r="C90" s="10">
        <v>200</v>
      </c>
      <c r="D90" s="10">
        <v>5</v>
      </c>
      <c r="E90" s="10">
        <v>0.58299999999999996</v>
      </c>
      <c r="F90" s="10">
        <v>28.356000000000002</v>
      </c>
      <c r="G90" s="10">
        <v>22.26</v>
      </c>
      <c r="H90" s="10">
        <v>1458.26</v>
      </c>
      <c r="I90" s="10">
        <v>145.83000000000001</v>
      </c>
      <c r="J90" s="10">
        <v>7.17</v>
      </c>
      <c r="K90" s="10">
        <v>181.4</v>
      </c>
      <c r="L90" s="10">
        <v>496.53</v>
      </c>
      <c r="M90" s="10">
        <v>99.31</v>
      </c>
      <c r="N90" s="10">
        <v>4.18</v>
      </c>
      <c r="O90" s="10">
        <v>112.12</v>
      </c>
      <c r="P90" s="10">
        <v>1177.2</v>
      </c>
      <c r="Q90" s="10">
        <v>184.77</v>
      </c>
    </row>
    <row r="91" spans="1:17" x14ac:dyDescent="0.2">
      <c r="A91" s="2" t="str">
        <f t="shared" si="2"/>
        <v>REC100x200x6</v>
      </c>
      <c r="B91" s="10">
        <v>100</v>
      </c>
      <c r="C91" s="10">
        <v>200</v>
      </c>
      <c r="D91" s="10">
        <v>6</v>
      </c>
      <c r="E91" s="10">
        <v>0.57899999999999996</v>
      </c>
      <c r="F91" s="10">
        <v>33.633000000000003</v>
      </c>
      <c r="G91" s="10">
        <v>26.402000000000001</v>
      </c>
      <c r="H91" s="10">
        <v>1702.05</v>
      </c>
      <c r="I91" s="10">
        <v>170.21</v>
      </c>
      <c r="J91" s="10">
        <v>7.11</v>
      </c>
      <c r="K91" s="10">
        <v>213.31</v>
      </c>
      <c r="L91" s="10">
        <v>576.32000000000005</v>
      </c>
      <c r="M91" s="10">
        <v>115.26</v>
      </c>
      <c r="N91" s="10">
        <v>4.1399999999999997</v>
      </c>
      <c r="O91" s="10">
        <v>131.56</v>
      </c>
      <c r="P91" s="10">
        <v>1375.08</v>
      </c>
      <c r="Q91" s="10">
        <v>218</v>
      </c>
    </row>
    <row r="92" spans="1:17" x14ac:dyDescent="0.2">
      <c r="A92" s="2" t="str">
        <f t="shared" si="2"/>
        <v>REC100x200x8</v>
      </c>
      <c r="B92" s="10">
        <v>100</v>
      </c>
      <c r="C92" s="10">
        <v>200</v>
      </c>
      <c r="D92" s="10">
        <v>8</v>
      </c>
      <c r="E92" s="10">
        <v>0.57299999999999995</v>
      </c>
      <c r="F92" s="10">
        <v>43.792000000000002</v>
      </c>
      <c r="G92" s="10">
        <v>34.377000000000002</v>
      </c>
      <c r="H92" s="10">
        <v>2144.6</v>
      </c>
      <c r="I92" s="10">
        <v>214.46</v>
      </c>
      <c r="J92" s="10">
        <v>7</v>
      </c>
      <c r="K92" s="10">
        <v>272.92</v>
      </c>
      <c r="L92" s="10">
        <v>718.11</v>
      </c>
      <c r="M92" s="10">
        <v>143.62</v>
      </c>
      <c r="N92" s="10">
        <v>4.05</v>
      </c>
      <c r="O92" s="10">
        <v>167.57</v>
      </c>
      <c r="P92" s="10">
        <v>1733.32</v>
      </c>
      <c r="Q92" s="10">
        <v>280.64999999999998</v>
      </c>
    </row>
    <row r="93" spans="1:17" x14ac:dyDescent="0.2">
      <c r="A93" s="2" t="str">
        <f t="shared" si="2"/>
        <v>REC100x200x10</v>
      </c>
      <c r="B93" s="10">
        <v>100</v>
      </c>
      <c r="C93" s="10">
        <v>200</v>
      </c>
      <c r="D93" s="10">
        <v>10</v>
      </c>
      <c r="E93" s="10">
        <v>0.56599999999999995</v>
      </c>
      <c r="F93" s="10">
        <v>53.424999999999997</v>
      </c>
      <c r="G93" s="10">
        <v>41.938000000000002</v>
      </c>
      <c r="H93" s="10">
        <v>2529.41</v>
      </c>
      <c r="I93" s="10">
        <v>252.94</v>
      </c>
      <c r="J93" s="10">
        <v>6.88</v>
      </c>
      <c r="K93" s="10">
        <v>326.99</v>
      </c>
      <c r="L93" s="10">
        <v>837.54</v>
      </c>
      <c r="M93" s="10">
        <v>167.51</v>
      </c>
      <c r="N93" s="10">
        <v>3.96</v>
      </c>
      <c r="O93" s="10">
        <v>199.89</v>
      </c>
      <c r="P93" s="10">
        <v>2041.71</v>
      </c>
      <c r="Q93" s="10">
        <v>338.14</v>
      </c>
    </row>
    <row r="94" spans="1:17" x14ac:dyDescent="0.2">
      <c r="A94" s="2" t="str">
        <f t="shared" si="2"/>
        <v>REC100x250x5</v>
      </c>
      <c r="B94" s="10">
        <v>100</v>
      </c>
      <c r="C94" s="10">
        <v>250</v>
      </c>
      <c r="D94" s="10">
        <v>5</v>
      </c>
      <c r="E94" s="10">
        <v>0.68300000000000005</v>
      </c>
      <c r="F94" s="10">
        <v>33.356000000000002</v>
      </c>
      <c r="G94" s="10">
        <v>26.184999999999999</v>
      </c>
      <c r="H94" s="10">
        <v>2552.06</v>
      </c>
      <c r="I94" s="10">
        <v>204.17</v>
      </c>
      <c r="J94" s="10">
        <v>8.75</v>
      </c>
      <c r="K94" s="10">
        <v>258.54000000000002</v>
      </c>
      <c r="L94" s="10">
        <v>609.34</v>
      </c>
      <c r="M94" s="10">
        <v>121.87</v>
      </c>
      <c r="N94" s="10">
        <v>4.2699999999999996</v>
      </c>
      <c r="O94" s="10">
        <v>135.87</v>
      </c>
      <c r="P94" s="10">
        <v>1586.7</v>
      </c>
      <c r="Q94" s="10">
        <v>232.27</v>
      </c>
    </row>
    <row r="95" spans="1:17" x14ac:dyDescent="0.2">
      <c r="A95" s="2" t="str">
        <f t="shared" si="2"/>
        <v>REC100x250x6</v>
      </c>
      <c r="B95" s="10">
        <v>100</v>
      </c>
      <c r="C95" s="10">
        <v>250</v>
      </c>
      <c r="D95" s="10">
        <v>6</v>
      </c>
      <c r="E95" s="10">
        <v>0.67900000000000005</v>
      </c>
      <c r="F95" s="10">
        <v>39.633000000000003</v>
      </c>
      <c r="G95" s="10">
        <v>31.111999999999998</v>
      </c>
      <c r="H95" s="10">
        <v>2990.14</v>
      </c>
      <c r="I95" s="10">
        <v>239.21</v>
      </c>
      <c r="J95" s="10">
        <v>8.69</v>
      </c>
      <c r="K95" s="10">
        <v>304.89</v>
      </c>
      <c r="L95" s="10">
        <v>708.86</v>
      </c>
      <c r="M95" s="10">
        <v>141.77000000000001</v>
      </c>
      <c r="N95" s="10">
        <v>4.2300000000000004</v>
      </c>
      <c r="O95" s="10">
        <v>159.76</v>
      </c>
      <c r="P95" s="10">
        <v>1856.36</v>
      </c>
      <c r="Q95" s="10">
        <v>274.39999999999998</v>
      </c>
    </row>
    <row r="96" spans="1:17" x14ac:dyDescent="0.2">
      <c r="A96" s="2" t="str">
        <f t="shared" si="2"/>
        <v>REC100x250x8</v>
      </c>
      <c r="B96" s="10">
        <v>100</v>
      </c>
      <c r="C96" s="10">
        <v>250</v>
      </c>
      <c r="D96" s="10">
        <v>8</v>
      </c>
      <c r="E96" s="10">
        <v>0.67300000000000004</v>
      </c>
      <c r="F96" s="10">
        <v>51.792000000000002</v>
      </c>
      <c r="G96" s="10">
        <v>40.656999999999996</v>
      </c>
      <c r="H96" s="10">
        <v>3797.45</v>
      </c>
      <c r="I96" s="10">
        <v>303.8</v>
      </c>
      <c r="J96" s="10">
        <v>8.56</v>
      </c>
      <c r="K96" s="10">
        <v>392.39</v>
      </c>
      <c r="L96" s="10">
        <v>887.39</v>
      </c>
      <c r="M96" s="10">
        <v>177.48</v>
      </c>
      <c r="N96" s="10">
        <v>4.1399999999999997</v>
      </c>
      <c r="O96" s="10">
        <v>204.37</v>
      </c>
      <c r="P96" s="10">
        <v>2348.2399999999998</v>
      </c>
      <c r="Q96" s="10">
        <v>354.25</v>
      </c>
    </row>
    <row r="97" spans="1:17" x14ac:dyDescent="0.2">
      <c r="A97" s="2" t="str">
        <f t="shared" si="2"/>
        <v>REC100x250x10</v>
      </c>
      <c r="B97" s="10">
        <v>100</v>
      </c>
      <c r="C97" s="10">
        <v>250</v>
      </c>
      <c r="D97" s="10">
        <v>10</v>
      </c>
      <c r="E97" s="10">
        <v>0.66600000000000004</v>
      </c>
      <c r="F97" s="10">
        <v>63.424999999999997</v>
      </c>
      <c r="G97" s="10">
        <v>49.787999999999997</v>
      </c>
      <c r="H97" s="10">
        <v>4515.84</v>
      </c>
      <c r="I97" s="10">
        <v>361.27</v>
      </c>
      <c r="J97" s="10">
        <v>8.44</v>
      </c>
      <c r="K97" s="10">
        <v>473.04</v>
      </c>
      <c r="L97" s="10">
        <v>1040.04</v>
      </c>
      <c r="M97" s="10">
        <v>208.01</v>
      </c>
      <c r="N97" s="10">
        <v>4.05</v>
      </c>
      <c r="O97" s="10">
        <v>244.89</v>
      </c>
      <c r="P97" s="10">
        <v>2777.28</v>
      </c>
      <c r="Q97" s="10">
        <v>428.14</v>
      </c>
    </row>
    <row r="98" spans="1:17" x14ac:dyDescent="0.2">
      <c r="A98" s="2" t="str">
        <f t="shared" si="2"/>
        <v>REC100x250x12</v>
      </c>
      <c r="B98" s="10">
        <v>100</v>
      </c>
      <c r="C98" s="10">
        <v>250</v>
      </c>
      <c r="D98" s="10">
        <v>12</v>
      </c>
      <c r="E98" s="10">
        <v>0.65900000000000003</v>
      </c>
      <c r="F98" s="10">
        <v>74.531999999999996</v>
      </c>
      <c r="G98" s="10">
        <v>58.506999999999998</v>
      </c>
      <c r="H98" s="10">
        <v>5148.71</v>
      </c>
      <c r="I98" s="10">
        <v>411.9</v>
      </c>
      <c r="J98" s="10">
        <v>8.31</v>
      </c>
      <c r="K98" s="10">
        <v>546.98</v>
      </c>
      <c r="L98" s="10">
        <v>1168.54</v>
      </c>
      <c r="M98" s="10">
        <v>233.71</v>
      </c>
      <c r="N98" s="10">
        <v>3.96</v>
      </c>
      <c r="O98" s="10">
        <v>281.45</v>
      </c>
      <c r="P98" s="10">
        <v>3144.11</v>
      </c>
      <c r="Q98" s="10">
        <v>495.98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18A9-82A3-214B-BEB7-1DA9EFEE8375}">
  <dimension ref="A1:L171"/>
  <sheetViews>
    <sheetView zoomScale="80" zoomScaleNormal="80" workbookViewId="0">
      <selection sqref="A1:A2"/>
    </sheetView>
  </sheetViews>
  <sheetFormatPr baseColWidth="10" defaultRowHeight="16" x14ac:dyDescent="0.2"/>
  <sheetData>
    <row r="1" spans="1:12" x14ac:dyDescent="0.2">
      <c r="A1" s="30" t="s">
        <v>440</v>
      </c>
      <c r="B1" s="10" t="s">
        <v>516</v>
      </c>
      <c r="C1" s="10" t="s">
        <v>517</v>
      </c>
      <c r="D1" s="10" t="s">
        <v>518</v>
      </c>
      <c r="E1" s="10" t="s">
        <v>519</v>
      </c>
      <c r="F1" s="10" t="s">
        <v>520</v>
      </c>
      <c r="G1" s="10" t="s">
        <v>521</v>
      </c>
      <c r="H1" s="10" t="s">
        <v>522</v>
      </c>
      <c r="I1" s="10" t="s">
        <v>523</v>
      </c>
      <c r="J1" s="10" t="s">
        <v>524</v>
      </c>
      <c r="K1" s="10" t="s">
        <v>525</v>
      </c>
      <c r="L1" s="10" t="s">
        <v>515</v>
      </c>
    </row>
    <row r="2" spans="1:12" x14ac:dyDescent="0.2">
      <c r="A2" s="31"/>
      <c r="B2" s="10" t="s">
        <v>526</v>
      </c>
      <c r="C2" s="10" t="s">
        <v>526</v>
      </c>
      <c r="D2" s="10" t="s">
        <v>527</v>
      </c>
      <c r="E2" s="10" t="s">
        <v>528</v>
      </c>
      <c r="F2" s="10" t="s">
        <v>529</v>
      </c>
      <c r="G2" s="10" t="s">
        <v>530</v>
      </c>
      <c r="H2" s="10" t="s">
        <v>531</v>
      </c>
      <c r="I2" s="10" t="s">
        <v>532</v>
      </c>
      <c r="J2" s="10" t="s">
        <v>531</v>
      </c>
      <c r="K2" s="10" t="s">
        <v>530</v>
      </c>
      <c r="L2" s="10" t="s">
        <v>533</v>
      </c>
    </row>
    <row r="3" spans="1:12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</row>
    <row r="4" spans="1:12" x14ac:dyDescent="0.2">
      <c r="A4" s="12" t="str">
        <f t="shared" ref="A4:A35" si="0">CONCATENATE("CIRC",B4," x ",C4)</f>
        <v>CIRC12.7 x 0.7</v>
      </c>
      <c r="B4" s="10">
        <v>12.7</v>
      </c>
      <c r="C4" s="10">
        <v>0.7</v>
      </c>
      <c r="D4" s="10">
        <v>0.04</v>
      </c>
      <c r="E4" s="10">
        <v>0.26</v>
      </c>
      <c r="F4" s="10">
        <v>0.21</v>
      </c>
      <c r="G4" s="10">
        <v>0.05</v>
      </c>
      <c r="H4" s="10">
        <v>0.08</v>
      </c>
      <c r="I4" s="10">
        <v>0.42</v>
      </c>
      <c r="J4" s="10">
        <v>0.1</v>
      </c>
      <c r="K4" s="10">
        <v>0.1</v>
      </c>
      <c r="L4" s="10">
        <v>0.15</v>
      </c>
    </row>
    <row r="5" spans="1:12" x14ac:dyDescent="0.2">
      <c r="A5" s="12" t="str">
        <f t="shared" si="0"/>
        <v>CIRC12.7 x 0.9</v>
      </c>
      <c r="B5" s="10">
        <v>12.7</v>
      </c>
      <c r="C5" s="10">
        <v>0.9</v>
      </c>
      <c r="D5" s="10">
        <v>0.04</v>
      </c>
      <c r="E5" s="10">
        <v>0.33</v>
      </c>
      <c r="F5" s="10">
        <v>0.26</v>
      </c>
      <c r="G5" s="10">
        <v>0.06</v>
      </c>
      <c r="H5" s="10">
        <v>0.09</v>
      </c>
      <c r="I5" s="10">
        <v>0.42</v>
      </c>
      <c r="J5" s="10">
        <v>0.13</v>
      </c>
      <c r="K5" s="10">
        <v>0.12</v>
      </c>
      <c r="L5" s="10">
        <v>0.18</v>
      </c>
    </row>
    <row r="6" spans="1:12" x14ac:dyDescent="0.2">
      <c r="A6" s="12" t="str">
        <f t="shared" si="0"/>
        <v>CIRC12.7 x 1.25</v>
      </c>
      <c r="B6" s="10">
        <v>12.7</v>
      </c>
      <c r="C6" s="10">
        <v>1.25</v>
      </c>
      <c r="D6" s="10">
        <v>0.04</v>
      </c>
      <c r="E6" s="10">
        <v>0.45</v>
      </c>
      <c r="F6" s="10">
        <v>0.35</v>
      </c>
      <c r="G6" s="10">
        <v>7.0000000000000007E-2</v>
      </c>
      <c r="H6" s="10">
        <v>0.12</v>
      </c>
      <c r="I6" s="10">
        <v>0.41</v>
      </c>
      <c r="J6" s="10">
        <v>0.16</v>
      </c>
      <c r="K6" s="10">
        <v>0.15</v>
      </c>
      <c r="L6" s="10">
        <v>0.23</v>
      </c>
    </row>
    <row r="7" spans="1:12" x14ac:dyDescent="0.2">
      <c r="A7" s="12" t="str">
        <f t="shared" si="0"/>
        <v>CIRC12.7 x 1.6</v>
      </c>
      <c r="B7" s="10">
        <v>12.7</v>
      </c>
      <c r="C7" s="10">
        <v>1.6</v>
      </c>
      <c r="D7" s="10">
        <v>0.04</v>
      </c>
      <c r="E7" s="10">
        <v>0.56000000000000005</v>
      </c>
      <c r="F7" s="10">
        <v>0.44</v>
      </c>
      <c r="G7" s="10">
        <v>0.09</v>
      </c>
      <c r="H7" s="10">
        <v>0.14000000000000001</v>
      </c>
      <c r="I7" s="10">
        <v>0.4</v>
      </c>
      <c r="J7" s="10">
        <v>0.2</v>
      </c>
      <c r="K7" s="10">
        <v>0.18</v>
      </c>
      <c r="L7" s="10">
        <v>0.28000000000000003</v>
      </c>
    </row>
    <row r="8" spans="1:12" x14ac:dyDescent="0.2">
      <c r="A8" s="12" t="str">
        <f t="shared" si="0"/>
        <v>CIRC15.87 x 0.7</v>
      </c>
      <c r="B8" s="10">
        <v>15.87</v>
      </c>
      <c r="C8" s="10">
        <v>0.7</v>
      </c>
      <c r="D8" s="10">
        <v>0.05</v>
      </c>
      <c r="E8" s="10">
        <v>0.33</v>
      </c>
      <c r="F8" s="10">
        <v>0.26</v>
      </c>
      <c r="G8" s="10">
        <v>0.1</v>
      </c>
      <c r="H8" s="10">
        <v>0.12</v>
      </c>
      <c r="I8" s="10">
        <v>0.54</v>
      </c>
      <c r="J8" s="10">
        <v>0.16</v>
      </c>
      <c r="K8" s="10">
        <v>0.19</v>
      </c>
      <c r="L8" s="10">
        <v>0.25</v>
      </c>
    </row>
    <row r="9" spans="1:12" x14ac:dyDescent="0.2">
      <c r="A9" s="12" t="str">
        <f t="shared" si="0"/>
        <v>CIRC15.87 x 0.9</v>
      </c>
      <c r="B9" s="10">
        <v>15.87</v>
      </c>
      <c r="C9" s="10">
        <v>0.9</v>
      </c>
      <c r="D9" s="10">
        <v>0.05</v>
      </c>
      <c r="E9" s="10">
        <v>0.42</v>
      </c>
      <c r="F9" s="10">
        <v>0.33</v>
      </c>
      <c r="G9" s="10">
        <v>0.12</v>
      </c>
      <c r="H9" s="10">
        <v>0.15</v>
      </c>
      <c r="I9" s="10">
        <v>0.53</v>
      </c>
      <c r="J9" s="10">
        <v>0.2</v>
      </c>
      <c r="K9" s="10">
        <v>0.24</v>
      </c>
      <c r="L9" s="10">
        <v>0.3</v>
      </c>
    </row>
    <row r="10" spans="1:12" x14ac:dyDescent="0.2">
      <c r="A10" s="12" t="str">
        <f t="shared" si="0"/>
        <v>CIRC15.87 x 1.25</v>
      </c>
      <c r="B10" s="10">
        <v>15.87</v>
      </c>
      <c r="C10" s="10">
        <v>1.25</v>
      </c>
      <c r="D10" s="10">
        <v>0.05</v>
      </c>
      <c r="E10" s="10">
        <v>0.56999999999999995</v>
      </c>
      <c r="F10" s="10">
        <v>0.45</v>
      </c>
      <c r="G10" s="10">
        <v>0.15</v>
      </c>
      <c r="H10" s="10">
        <v>0.19</v>
      </c>
      <c r="I10" s="10">
        <v>0.52</v>
      </c>
      <c r="J10" s="10">
        <v>0.27</v>
      </c>
      <c r="K10" s="10">
        <v>0.31</v>
      </c>
      <c r="L10" s="10">
        <v>0.39</v>
      </c>
    </row>
    <row r="11" spans="1:12" x14ac:dyDescent="0.2">
      <c r="A11" s="12" t="str">
        <f t="shared" si="0"/>
        <v>CIRC15.87 x 1.6</v>
      </c>
      <c r="B11" s="10">
        <v>15.87</v>
      </c>
      <c r="C11" s="10">
        <v>1.6</v>
      </c>
      <c r="D11" s="10">
        <v>0.05</v>
      </c>
      <c r="E11" s="10">
        <v>0.72</v>
      </c>
      <c r="F11" s="10">
        <v>0.56000000000000005</v>
      </c>
      <c r="G11" s="10">
        <v>0.18</v>
      </c>
      <c r="H11" s="10">
        <v>0.23</v>
      </c>
      <c r="I11" s="10">
        <v>0.51</v>
      </c>
      <c r="J11" s="10">
        <v>0.33</v>
      </c>
      <c r="K11" s="10">
        <v>0.37</v>
      </c>
      <c r="L11" s="10">
        <v>0.47</v>
      </c>
    </row>
    <row r="12" spans="1:12" x14ac:dyDescent="0.2">
      <c r="A12" s="12" t="str">
        <f t="shared" si="0"/>
        <v>CIRC19.05 x 0.7</v>
      </c>
      <c r="B12" s="10">
        <v>19.05</v>
      </c>
      <c r="C12" s="10">
        <v>0.7</v>
      </c>
      <c r="D12" s="10">
        <v>0.06</v>
      </c>
      <c r="E12" s="10">
        <v>0.4</v>
      </c>
      <c r="F12" s="10">
        <v>0.32</v>
      </c>
      <c r="G12" s="10">
        <v>0.17</v>
      </c>
      <c r="H12" s="10">
        <v>0.18</v>
      </c>
      <c r="I12" s="10">
        <v>0.65</v>
      </c>
      <c r="J12" s="10">
        <v>0.24</v>
      </c>
      <c r="K12" s="10">
        <v>0.34</v>
      </c>
      <c r="L12" s="10">
        <v>0.37</v>
      </c>
    </row>
    <row r="13" spans="1:12" x14ac:dyDescent="0.2">
      <c r="A13" s="12" t="str">
        <f t="shared" si="0"/>
        <v>CIRC19.05 x 0.9</v>
      </c>
      <c r="B13" s="10">
        <v>19.05</v>
      </c>
      <c r="C13" s="10">
        <v>0.9</v>
      </c>
      <c r="D13" s="10">
        <v>0.06</v>
      </c>
      <c r="E13" s="10">
        <v>0.51</v>
      </c>
      <c r="F13" s="10">
        <v>0.4</v>
      </c>
      <c r="G13" s="10">
        <v>0.21</v>
      </c>
      <c r="H13" s="10">
        <v>0.22</v>
      </c>
      <c r="I13" s="10">
        <v>0.64</v>
      </c>
      <c r="J13" s="10">
        <v>0.3</v>
      </c>
      <c r="K13" s="10">
        <v>0.42</v>
      </c>
      <c r="L13" s="10">
        <v>0.47</v>
      </c>
    </row>
    <row r="14" spans="1:12" x14ac:dyDescent="0.2">
      <c r="A14" s="12" t="str">
        <f t="shared" si="0"/>
        <v>CIRC19.05 x 1.25</v>
      </c>
      <c r="B14" s="10">
        <v>19.05</v>
      </c>
      <c r="C14" s="10">
        <v>1.25</v>
      </c>
      <c r="D14" s="10">
        <v>0.06</v>
      </c>
      <c r="E14" s="10">
        <v>0.7</v>
      </c>
      <c r="F14" s="10">
        <v>0.55000000000000004</v>
      </c>
      <c r="G14" s="10">
        <v>0.28000000000000003</v>
      </c>
      <c r="H14" s="10">
        <v>0.28999999999999998</v>
      </c>
      <c r="I14" s="10">
        <v>0.63</v>
      </c>
      <c r="J14" s="10">
        <v>0.4</v>
      </c>
      <c r="K14" s="10">
        <v>0.56000000000000005</v>
      </c>
      <c r="L14" s="10">
        <v>0.57999999999999996</v>
      </c>
    </row>
    <row r="15" spans="1:12" x14ac:dyDescent="0.2">
      <c r="A15" s="12" t="str">
        <f t="shared" si="0"/>
        <v>CIRC19.05 x 1.6</v>
      </c>
      <c r="B15" s="10">
        <v>19.05</v>
      </c>
      <c r="C15" s="10">
        <v>1.6</v>
      </c>
      <c r="D15" s="10">
        <v>0.06</v>
      </c>
      <c r="E15" s="10">
        <v>0.88</v>
      </c>
      <c r="F15" s="10">
        <v>0.69</v>
      </c>
      <c r="G15" s="10">
        <v>0.34</v>
      </c>
      <c r="H15" s="10">
        <v>0.35</v>
      </c>
      <c r="I15" s="10">
        <v>0.62</v>
      </c>
      <c r="J15" s="10">
        <v>0.49</v>
      </c>
      <c r="K15" s="10">
        <v>0.67</v>
      </c>
      <c r="L15" s="10">
        <v>0.71</v>
      </c>
    </row>
    <row r="16" spans="1:12" x14ac:dyDescent="0.2">
      <c r="A16" s="12" t="str">
        <f t="shared" si="0"/>
        <v>CIRC19.05 x 2</v>
      </c>
      <c r="B16" s="10">
        <v>19.05</v>
      </c>
      <c r="C16" s="10">
        <v>2</v>
      </c>
      <c r="D16" s="10">
        <v>0.06</v>
      </c>
      <c r="E16" s="10">
        <v>1.07</v>
      </c>
      <c r="F16" s="10">
        <v>0.84</v>
      </c>
      <c r="G16" s="10">
        <v>0.39</v>
      </c>
      <c r="H16" s="10">
        <v>0.41</v>
      </c>
      <c r="I16" s="10">
        <v>0.61</v>
      </c>
      <c r="J16" s="10">
        <v>0.57999999999999996</v>
      </c>
      <c r="K16" s="10">
        <v>0.79</v>
      </c>
      <c r="L16" s="10">
        <v>0.83</v>
      </c>
    </row>
    <row r="17" spans="1:12" x14ac:dyDescent="0.2">
      <c r="A17" s="12" t="str">
        <f t="shared" si="0"/>
        <v>CIRC22.22 x 0.7</v>
      </c>
      <c r="B17" s="10">
        <v>22.22</v>
      </c>
      <c r="C17" s="10">
        <v>0.7</v>
      </c>
      <c r="D17" s="10">
        <v>7.0000000000000007E-2</v>
      </c>
      <c r="E17" s="10">
        <v>0.47</v>
      </c>
      <c r="F17" s="10">
        <v>0.37</v>
      </c>
      <c r="G17" s="10">
        <v>0.27</v>
      </c>
      <c r="H17" s="10">
        <v>0.25</v>
      </c>
      <c r="I17" s="10">
        <v>0.76</v>
      </c>
      <c r="J17" s="10">
        <v>0.32</v>
      </c>
      <c r="K17" s="10">
        <v>0.55000000000000004</v>
      </c>
      <c r="L17" s="10">
        <v>0.51</v>
      </c>
    </row>
    <row r="18" spans="1:12" x14ac:dyDescent="0.2">
      <c r="A18" s="12" t="str">
        <f t="shared" si="0"/>
        <v>CIRC22.22 x 0.9</v>
      </c>
      <c r="B18" s="10">
        <v>22.22</v>
      </c>
      <c r="C18" s="10">
        <v>0.9</v>
      </c>
      <c r="D18" s="10">
        <v>7.0000000000000007E-2</v>
      </c>
      <c r="E18" s="10">
        <v>0.6</v>
      </c>
      <c r="F18" s="10">
        <v>0.47</v>
      </c>
      <c r="G18" s="10">
        <v>0.34</v>
      </c>
      <c r="H18" s="10">
        <v>0.31</v>
      </c>
      <c r="I18" s="10">
        <v>0.75</v>
      </c>
      <c r="J18" s="10">
        <v>0.41</v>
      </c>
      <c r="K18" s="10">
        <v>0.69</v>
      </c>
      <c r="L18" s="10">
        <v>0.64</v>
      </c>
    </row>
    <row r="19" spans="1:12" x14ac:dyDescent="0.2">
      <c r="A19" s="12" t="str">
        <f t="shared" si="0"/>
        <v>CIRC22.22 x 1.25</v>
      </c>
      <c r="B19" s="10">
        <v>22.22</v>
      </c>
      <c r="C19" s="10">
        <v>1.25</v>
      </c>
      <c r="D19" s="10">
        <v>7.0000000000000007E-2</v>
      </c>
      <c r="E19" s="10">
        <v>0.82</v>
      </c>
      <c r="F19" s="10">
        <v>0.65</v>
      </c>
      <c r="G19" s="10">
        <v>0.45</v>
      </c>
      <c r="H19" s="10">
        <v>0.41</v>
      </c>
      <c r="I19" s="10">
        <v>0.74</v>
      </c>
      <c r="J19" s="10">
        <v>0.55000000000000004</v>
      </c>
      <c r="K19" s="10">
        <v>0.91</v>
      </c>
      <c r="L19" s="10">
        <v>0.82</v>
      </c>
    </row>
    <row r="20" spans="1:12" x14ac:dyDescent="0.2">
      <c r="A20" s="12" t="str">
        <f t="shared" si="0"/>
        <v>CIRC22.22 x 1.6</v>
      </c>
      <c r="B20" s="10">
        <v>22.22</v>
      </c>
      <c r="C20" s="10">
        <v>1.6</v>
      </c>
      <c r="D20" s="10">
        <v>7.0000000000000007E-2</v>
      </c>
      <c r="E20" s="10">
        <v>1.04</v>
      </c>
      <c r="F20" s="10">
        <v>0.81</v>
      </c>
      <c r="G20" s="10">
        <v>0.55000000000000004</v>
      </c>
      <c r="H20" s="10">
        <v>0.5</v>
      </c>
      <c r="I20" s="10">
        <v>0.73</v>
      </c>
      <c r="J20" s="10">
        <v>0.68</v>
      </c>
      <c r="K20" s="10">
        <v>1.1100000000000001</v>
      </c>
      <c r="L20" s="10">
        <v>1</v>
      </c>
    </row>
    <row r="21" spans="1:12" x14ac:dyDescent="0.2">
      <c r="A21" s="12" t="str">
        <f t="shared" si="0"/>
        <v>CIRC22.22 x 2</v>
      </c>
      <c r="B21" s="10">
        <v>22.22</v>
      </c>
      <c r="C21" s="10">
        <v>2</v>
      </c>
      <c r="D21" s="10">
        <v>7.0000000000000007E-2</v>
      </c>
      <c r="E21" s="10">
        <v>1.27</v>
      </c>
      <c r="F21" s="10">
        <v>1</v>
      </c>
      <c r="G21" s="10">
        <v>0.66</v>
      </c>
      <c r="H21" s="10">
        <v>0.59</v>
      </c>
      <c r="I21" s="10">
        <v>0.72</v>
      </c>
      <c r="J21" s="10">
        <v>0.82</v>
      </c>
      <c r="K21" s="10">
        <v>1.31</v>
      </c>
      <c r="L21" s="10">
        <v>1.18</v>
      </c>
    </row>
    <row r="22" spans="1:12" x14ac:dyDescent="0.2">
      <c r="A22" s="12" t="str">
        <f t="shared" si="0"/>
        <v>CIRC25.4 x 0.7</v>
      </c>
      <c r="B22" s="10">
        <v>25.4</v>
      </c>
      <c r="C22" s="10">
        <v>0.7</v>
      </c>
      <c r="D22" s="10">
        <v>0.08</v>
      </c>
      <c r="E22" s="10">
        <v>0.54</v>
      </c>
      <c r="F22" s="10">
        <v>0.43</v>
      </c>
      <c r="G22" s="10">
        <v>0.41</v>
      </c>
      <c r="H22" s="10">
        <v>0.33</v>
      </c>
      <c r="I22" s="10">
        <v>0.87</v>
      </c>
      <c r="J22" s="10">
        <v>0.43</v>
      </c>
      <c r="K22" s="10">
        <v>0.83</v>
      </c>
      <c r="L22" s="10">
        <v>0.67</v>
      </c>
    </row>
    <row r="23" spans="1:12" x14ac:dyDescent="0.2">
      <c r="A23" s="12" t="str">
        <f t="shared" si="0"/>
        <v>CIRC25.4 x 0.9</v>
      </c>
      <c r="B23" s="10">
        <v>25.4</v>
      </c>
      <c r="C23" s="10">
        <v>0.9</v>
      </c>
      <c r="D23" s="10">
        <v>0.08</v>
      </c>
      <c r="E23" s="10">
        <v>0.69</v>
      </c>
      <c r="F23" s="10">
        <v>0.54</v>
      </c>
      <c r="G23" s="10">
        <v>0.52</v>
      </c>
      <c r="H23" s="10">
        <v>0.41</v>
      </c>
      <c r="I23" s="10">
        <v>0.87</v>
      </c>
      <c r="J23" s="10">
        <v>0.54</v>
      </c>
      <c r="K23" s="10">
        <v>1.04</v>
      </c>
      <c r="L23" s="10">
        <v>0.85</v>
      </c>
    </row>
    <row r="24" spans="1:12" x14ac:dyDescent="0.2">
      <c r="A24" s="12" t="str">
        <f t="shared" si="0"/>
        <v>CIRC25.4 x 1.25</v>
      </c>
      <c r="B24" s="10">
        <v>25.4</v>
      </c>
      <c r="C24" s="10">
        <v>1.25</v>
      </c>
      <c r="D24" s="10">
        <v>0.08</v>
      </c>
      <c r="E24" s="10">
        <v>0.95</v>
      </c>
      <c r="F24" s="10">
        <v>0.74</v>
      </c>
      <c r="G24" s="10">
        <v>0.69</v>
      </c>
      <c r="H24" s="10">
        <v>0.55000000000000004</v>
      </c>
      <c r="I24" s="10">
        <v>0.85</v>
      </c>
      <c r="J24" s="10">
        <v>0.73</v>
      </c>
      <c r="K24" s="10">
        <v>1.39</v>
      </c>
      <c r="L24" s="10">
        <v>1.1399999999999999</v>
      </c>
    </row>
    <row r="25" spans="1:12" x14ac:dyDescent="0.2">
      <c r="A25" s="12" t="str">
        <f t="shared" si="0"/>
        <v>CIRC25.4 x 1.6</v>
      </c>
      <c r="B25" s="10">
        <v>25.4</v>
      </c>
      <c r="C25" s="10">
        <v>1.6</v>
      </c>
      <c r="D25" s="10">
        <v>0.08</v>
      </c>
      <c r="E25" s="10">
        <v>1.2</v>
      </c>
      <c r="F25" s="10">
        <v>0.94</v>
      </c>
      <c r="G25" s="10">
        <v>0.85</v>
      </c>
      <c r="H25" s="10">
        <v>0.67</v>
      </c>
      <c r="I25" s="10">
        <v>0.84</v>
      </c>
      <c r="J25" s="10">
        <v>0.91</v>
      </c>
      <c r="K25" s="10">
        <v>1.7</v>
      </c>
      <c r="L25" s="10">
        <v>1.34</v>
      </c>
    </row>
    <row r="26" spans="1:12" x14ac:dyDescent="0.2">
      <c r="A26" s="12" t="str">
        <f t="shared" si="0"/>
        <v>CIRC25.4 x 2</v>
      </c>
      <c r="B26" s="10">
        <v>25.4</v>
      </c>
      <c r="C26" s="10">
        <v>2</v>
      </c>
      <c r="D26" s="10">
        <v>0.08</v>
      </c>
      <c r="E26" s="10">
        <v>1.47</v>
      </c>
      <c r="F26" s="10">
        <v>1.1499999999999999</v>
      </c>
      <c r="G26" s="10">
        <v>1.01</v>
      </c>
      <c r="H26" s="10">
        <v>0.8</v>
      </c>
      <c r="I26" s="10">
        <v>0.83</v>
      </c>
      <c r="J26" s="10">
        <v>1.1000000000000001</v>
      </c>
      <c r="K26" s="10">
        <v>2.0299999999999998</v>
      </c>
      <c r="L26" s="10">
        <v>1.6</v>
      </c>
    </row>
    <row r="27" spans="1:12" x14ac:dyDescent="0.2">
      <c r="A27" s="12" t="str">
        <f t="shared" si="0"/>
        <v>CIRC25.4 x 2.5</v>
      </c>
      <c r="B27" s="10">
        <v>25.4</v>
      </c>
      <c r="C27" s="10">
        <v>2.5</v>
      </c>
      <c r="D27" s="10">
        <v>0.08</v>
      </c>
      <c r="E27" s="10">
        <v>1.8</v>
      </c>
      <c r="F27" s="10">
        <v>1.41</v>
      </c>
      <c r="G27" s="10">
        <v>1.19</v>
      </c>
      <c r="H27" s="10">
        <v>0.94</v>
      </c>
      <c r="I27" s="10">
        <v>0.81</v>
      </c>
      <c r="J27" s="10">
        <v>1.32</v>
      </c>
      <c r="K27" s="10">
        <v>2.39</v>
      </c>
      <c r="L27" s="10">
        <v>1.88</v>
      </c>
    </row>
    <row r="28" spans="1:12" x14ac:dyDescent="0.2">
      <c r="A28" s="12" t="str">
        <f t="shared" si="0"/>
        <v>CIRC31.75 x 0.9</v>
      </c>
      <c r="B28" s="10">
        <v>31.75</v>
      </c>
      <c r="C28" s="10">
        <v>0.9</v>
      </c>
      <c r="D28" s="10">
        <v>0.1</v>
      </c>
      <c r="E28" s="10">
        <v>0.87</v>
      </c>
      <c r="F28" s="10">
        <v>0.68</v>
      </c>
      <c r="G28" s="10">
        <v>1.04</v>
      </c>
      <c r="H28" s="10">
        <v>0.65</v>
      </c>
      <c r="I28" s="10">
        <v>1.0900000000000001</v>
      </c>
      <c r="J28" s="10">
        <v>0.86</v>
      </c>
      <c r="K28" s="10">
        <v>2.08</v>
      </c>
      <c r="L28" s="10">
        <v>1.34</v>
      </c>
    </row>
    <row r="29" spans="1:12" x14ac:dyDescent="0.2">
      <c r="A29" s="12" t="str">
        <f t="shared" si="0"/>
        <v>CIRC31.75 x 1.25</v>
      </c>
      <c r="B29" s="10">
        <v>31.75</v>
      </c>
      <c r="C29" s="10">
        <v>1.25</v>
      </c>
      <c r="D29" s="10">
        <v>0.1</v>
      </c>
      <c r="E29" s="10">
        <v>1.2</v>
      </c>
      <c r="F29" s="10">
        <v>0.94</v>
      </c>
      <c r="G29" s="10">
        <v>1.4</v>
      </c>
      <c r="H29" s="10">
        <v>0.88</v>
      </c>
      <c r="I29" s="10">
        <v>1.08</v>
      </c>
      <c r="J29" s="10">
        <v>1.1599999999999999</v>
      </c>
      <c r="K29" s="10">
        <v>2.79</v>
      </c>
      <c r="L29" s="10">
        <v>1.83</v>
      </c>
    </row>
    <row r="30" spans="1:12" x14ac:dyDescent="0.2">
      <c r="A30" s="12" t="str">
        <f t="shared" si="0"/>
        <v>CIRC31.75 x 1.6</v>
      </c>
      <c r="B30" s="10">
        <v>31.75</v>
      </c>
      <c r="C30" s="10">
        <v>1.6</v>
      </c>
      <c r="D30" s="10">
        <v>0.1</v>
      </c>
      <c r="E30" s="10">
        <v>1.52</v>
      </c>
      <c r="F30" s="10">
        <v>1.19</v>
      </c>
      <c r="G30" s="10">
        <v>1.73</v>
      </c>
      <c r="H30" s="10">
        <v>1.0900000000000001</v>
      </c>
      <c r="I30" s="10">
        <v>1.07</v>
      </c>
      <c r="J30" s="10">
        <v>1.46</v>
      </c>
      <c r="K30" s="10">
        <v>3.45</v>
      </c>
      <c r="L30" s="10">
        <v>2.1800000000000002</v>
      </c>
    </row>
    <row r="31" spans="1:12" x14ac:dyDescent="0.2">
      <c r="A31" s="12" t="str">
        <f t="shared" si="0"/>
        <v>CIRC31.75 x 2</v>
      </c>
      <c r="B31" s="10">
        <v>31.75</v>
      </c>
      <c r="C31" s="10">
        <v>2</v>
      </c>
      <c r="D31" s="10">
        <v>0.1</v>
      </c>
      <c r="E31" s="10">
        <v>1.87</v>
      </c>
      <c r="F31" s="10">
        <v>1.47</v>
      </c>
      <c r="G31" s="10">
        <v>2.08</v>
      </c>
      <c r="H31" s="10">
        <v>1.31</v>
      </c>
      <c r="I31" s="10">
        <v>1.05</v>
      </c>
      <c r="J31" s="10">
        <v>1.77</v>
      </c>
      <c r="K31" s="10">
        <v>4.1500000000000004</v>
      </c>
      <c r="L31" s="10">
        <v>2.62</v>
      </c>
    </row>
    <row r="32" spans="1:12" x14ac:dyDescent="0.2">
      <c r="A32" s="12" t="str">
        <f t="shared" si="0"/>
        <v>CIRC31.75 x 2.5</v>
      </c>
      <c r="B32" s="10">
        <v>31.75</v>
      </c>
      <c r="C32" s="10">
        <v>2.5</v>
      </c>
      <c r="D32" s="10">
        <v>0.1</v>
      </c>
      <c r="E32" s="10">
        <v>2.2999999999999998</v>
      </c>
      <c r="F32" s="10">
        <v>1.8</v>
      </c>
      <c r="G32" s="10">
        <v>2.4700000000000002</v>
      </c>
      <c r="H32" s="10">
        <v>1.56</v>
      </c>
      <c r="I32" s="10">
        <v>1.04</v>
      </c>
      <c r="J32" s="10">
        <v>2.14</v>
      </c>
      <c r="K32" s="10">
        <v>4.95</v>
      </c>
      <c r="L32" s="10">
        <v>3.12</v>
      </c>
    </row>
    <row r="33" spans="1:12" x14ac:dyDescent="0.2">
      <c r="A33" s="12" t="str">
        <f t="shared" si="0"/>
        <v>CIRC31.75 x 3.2</v>
      </c>
      <c r="B33" s="10">
        <v>31.75</v>
      </c>
      <c r="C33" s="10">
        <v>3.2</v>
      </c>
      <c r="D33" s="10">
        <v>0.1</v>
      </c>
      <c r="E33" s="10">
        <v>2.87</v>
      </c>
      <c r="F33" s="10">
        <v>2.25</v>
      </c>
      <c r="G33" s="10">
        <v>2.96</v>
      </c>
      <c r="H33" s="10">
        <v>1.87</v>
      </c>
      <c r="I33" s="10">
        <v>1.02</v>
      </c>
      <c r="J33" s="10">
        <v>2.62</v>
      </c>
      <c r="K33" s="10">
        <v>5.92</v>
      </c>
      <c r="L33" s="10">
        <v>3.73</v>
      </c>
    </row>
    <row r="34" spans="1:12" x14ac:dyDescent="0.2">
      <c r="A34" s="12" t="str">
        <f t="shared" si="0"/>
        <v>CIRC37.1 x 0.9</v>
      </c>
      <c r="B34" s="10">
        <v>37.1</v>
      </c>
      <c r="C34" s="10">
        <v>0.9</v>
      </c>
      <c r="D34" s="10">
        <v>0.12</v>
      </c>
      <c r="E34" s="10">
        <v>1.05</v>
      </c>
      <c r="F34" s="10">
        <v>0.83</v>
      </c>
      <c r="G34" s="10">
        <v>1.82</v>
      </c>
      <c r="H34" s="10">
        <v>0.96</v>
      </c>
      <c r="I34" s="10">
        <v>1.32</v>
      </c>
      <c r="J34" s="10">
        <v>1.25</v>
      </c>
      <c r="K34" s="10">
        <v>3.64</v>
      </c>
      <c r="L34" s="10">
        <v>1.96</v>
      </c>
    </row>
    <row r="35" spans="1:12" x14ac:dyDescent="0.2">
      <c r="A35" s="12" t="str">
        <f t="shared" si="0"/>
        <v>CIRC38.1 x 1.25</v>
      </c>
      <c r="B35" s="10">
        <v>38.1</v>
      </c>
      <c r="C35" s="10">
        <v>1.25</v>
      </c>
      <c r="D35" s="10">
        <v>0.12</v>
      </c>
      <c r="E35" s="10">
        <v>1.45</v>
      </c>
      <c r="F35" s="10">
        <v>1.1399999999999999</v>
      </c>
      <c r="G35" s="10">
        <v>2.46</v>
      </c>
      <c r="H35" s="10">
        <v>1.29</v>
      </c>
      <c r="I35" s="10">
        <v>1.3</v>
      </c>
      <c r="J35" s="10">
        <v>1.7</v>
      </c>
      <c r="K35" s="10">
        <v>4.92</v>
      </c>
      <c r="L35" s="10">
        <v>2.66</v>
      </c>
    </row>
    <row r="36" spans="1:12" x14ac:dyDescent="0.2">
      <c r="A36" s="12" t="str">
        <f t="shared" ref="A36:A67" si="1">CONCATENATE("CIRC",B36," x ",C36)</f>
        <v>CIRC38.1 x 1.6</v>
      </c>
      <c r="B36" s="10">
        <v>38.1</v>
      </c>
      <c r="C36" s="10">
        <v>1.6</v>
      </c>
      <c r="D36" s="10">
        <v>0.12</v>
      </c>
      <c r="E36" s="10">
        <v>1.83</v>
      </c>
      <c r="F36" s="10">
        <v>1.44</v>
      </c>
      <c r="G36" s="10">
        <v>3.06</v>
      </c>
      <c r="H36" s="10">
        <v>1.61</v>
      </c>
      <c r="I36" s="10">
        <v>1.29</v>
      </c>
      <c r="J36" s="10">
        <v>2.13</v>
      </c>
      <c r="K36" s="10">
        <v>6.12</v>
      </c>
      <c r="L36" s="10">
        <v>3.35</v>
      </c>
    </row>
    <row r="37" spans="1:12" x14ac:dyDescent="0.2">
      <c r="A37" s="12" t="str">
        <f t="shared" si="1"/>
        <v>CIRC38.1 x 2</v>
      </c>
      <c r="B37" s="10">
        <v>38.1</v>
      </c>
      <c r="C37" s="10">
        <v>2</v>
      </c>
      <c r="D37" s="10">
        <v>0.12</v>
      </c>
      <c r="E37" s="10">
        <v>2.27</v>
      </c>
      <c r="F37" s="10">
        <v>1.78</v>
      </c>
      <c r="G37" s="10">
        <v>3.71</v>
      </c>
      <c r="H37" s="10">
        <v>1.95</v>
      </c>
      <c r="I37" s="10">
        <v>1.28</v>
      </c>
      <c r="J37" s="10">
        <v>2.61</v>
      </c>
      <c r="K37" s="10">
        <v>7.41</v>
      </c>
      <c r="L37" s="10">
        <v>3.89</v>
      </c>
    </row>
    <row r="38" spans="1:12" x14ac:dyDescent="0.2">
      <c r="A38" s="12" t="str">
        <f t="shared" si="1"/>
        <v>CIRC38.1 x 2.5</v>
      </c>
      <c r="B38" s="10">
        <v>38.1</v>
      </c>
      <c r="C38" s="10">
        <v>2.5</v>
      </c>
      <c r="D38" s="10">
        <v>0.12</v>
      </c>
      <c r="E38" s="10">
        <v>2.8</v>
      </c>
      <c r="F38" s="10">
        <v>2.19</v>
      </c>
      <c r="G38" s="10">
        <v>4.45</v>
      </c>
      <c r="H38" s="10">
        <v>2.34</v>
      </c>
      <c r="I38" s="10">
        <v>1.26</v>
      </c>
      <c r="J38" s="10">
        <v>3.17</v>
      </c>
      <c r="K38" s="10">
        <v>8.9</v>
      </c>
      <c r="L38" s="10">
        <v>4.67</v>
      </c>
    </row>
    <row r="39" spans="1:12" x14ac:dyDescent="0.2">
      <c r="A39" s="12" t="str">
        <f t="shared" si="1"/>
        <v>CIRC38.1 x 3.2</v>
      </c>
      <c r="B39" s="10">
        <v>38.1</v>
      </c>
      <c r="C39" s="10">
        <v>3.2</v>
      </c>
      <c r="D39" s="10">
        <v>0.12</v>
      </c>
      <c r="E39" s="10">
        <v>3.51</v>
      </c>
      <c r="F39" s="10">
        <v>2.75</v>
      </c>
      <c r="G39" s="10">
        <v>5.39</v>
      </c>
      <c r="H39" s="10">
        <v>2.83</v>
      </c>
      <c r="I39" s="10">
        <v>1.24</v>
      </c>
      <c r="J39" s="10">
        <v>3.91</v>
      </c>
      <c r="K39" s="10">
        <v>10.77</v>
      </c>
      <c r="L39" s="10">
        <v>5.66</v>
      </c>
    </row>
    <row r="40" spans="1:12" x14ac:dyDescent="0.2">
      <c r="A40" s="12" t="str">
        <f t="shared" si="1"/>
        <v>CIRC44.45 x 0.9</v>
      </c>
      <c r="B40" s="10">
        <v>44.45</v>
      </c>
      <c r="C40" s="10">
        <v>0.9</v>
      </c>
      <c r="D40" s="10">
        <v>0.14000000000000001</v>
      </c>
      <c r="E40" s="10">
        <v>1.23</v>
      </c>
      <c r="F40" s="10">
        <v>0.97</v>
      </c>
      <c r="G40" s="10">
        <v>2.92</v>
      </c>
      <c r="H40" s="10">
        <v>1.31</v>
      </c>
      <c r="I40" s="10">
        <v>1.54</v>
      </c>
      <c r="J40" s="10">
        <v>1.71</v>
      </c>
      <c r="K40" s="10">
        <v>5.84</v>
      </c>
      <c r="L40" s="10">
        <v>2.68</v>
      </c>
    </row>
    <row r="41" spans="1:12" x14ac:dyDescent="0.2">
      <c r="A41" s="12" t="str">
        <f t="shared" si="1"/>
        <v>CIRC44.45 x 1.25</v>
      </c>
      <c r="B41" s="10">
        <v>44.45</v>
      </c>
      <c r="C41" s="10">
        <v>1.25</v>
      </c>
      <c r="D41" s="10">
        <v>0.14000000000000001</v>
      </c>
      <c r="E41" s="10">
        <v>1.7</v>
      </c>
      <c r="F41" s="10">
        <v>1.33</v>
      </c>
      <c r="G41" s="10">
        <v>3.96</v>
      </c>
      <c r="H41" s="10">
        <v>1.78</v>
      </c>
      <c r="I41" s="10">
        <v>1.53</v>
      </c>
      <c r="J41" s="10">
        <v>2.33</v>
      </c>
      <c r="K41" s="10">
        <v>7.92</v>
      </c>
      <c r="L41" s="10">
        <v>3.66</v>
      </c>
    </row>
    <row r="42" spans="1:12" x14ac:dyDescent="0.2">
      <c r="A42" s="12" t="str">
        <f t="shared" si="1"/>
        <v>CIRC44.45 x 1.6</v>
      </c>
      <c r="B42" s="10">
        <v>44.45</v>
      </c>
      <c r="C42" s="10">
        <v>1.6</v>
      </c>
      <c r="D42" s="10">
        <v>0.14000000000000001</v>
      </c>
      <c r="E42" s="10">
        <v>2.15</v>
      </c>
      <c r="F42" s="10">
        <v>1.69</v>
      </c>
      <c r="G42" s="10">
        <v>4.95</v>
      </c>
      <c r="H42" s="10">
        <v>2.23</v>
      </c>
      <c r="I42" s="10">
        <v>1.52</v>
      </c>
      <c r="J42" s="10">
        <v>2.94</v>
      </c>
      <c r="K42" s="10">
        <v>9.9</v>
      </c>
      <c r="L42" s="10">
        <v>4.6100000000000003</v>
      </c>
    </row>
    <row r="43" spans="1:12" x14ac:dyDescent="0.2">
      <c r="A43" s="12" t="str">
        <f t="shared" si="1"/>
        <v>CIRC44.45 x 2</v>
      </c>
      <c r="B43" s="10">
        <v>44.45</v>
      </c>
      <c r="C43" s="10">
        <v>2</v>
      </c>
      <c r="D43" s="10">
        <v>0.14000000000000001</v>
      </c>
      <c r="E43" s="10">
        <v>2.67</v>
      </c>
      <c r="F43" s="10">
        <v>2.09</v>
      </c>
      <c r="G43" s="10">
        <v>6.02</v>
      </c>
      <c r="H43" s="10">
        <v>2.71</v>
      </c>
      <c r="I43" s="10">
        <v>1.5</v>
      </c>
      <c r="J43" s="10">
        <v>3.61</v>
      </c>
      <c r="K43" s="10">
        <v>12.04</v>
      </c>
      <c r="L43" s="10">
        <v>5.66</v>
      </c>
    </row>
    <row r="44" spans="1:12" x14ac:dyDescent="0.2">
      <c r="A44" s="12" t="str">
        <f t="shared" si="1"/>
        <v>CIRC44.45 x 2.5</v>
      </c>
      <c r="B44" s="10">
        <v>44.45</v>
      </c>
      <c r="C44" s="10">
        <v>2.5</v>
      </c>
      <c r="D44" s="10">
        <v>0.14000000000000001</v>
      </c>
      <c r="E44" s="10">
        <v>3.29</v>
      </c>
      <c r="F44" s="10">
        <v>2.59</v>
      </c>
      <c r="G44" s="10">
        <v>7.27</v>
      </c>
      <c r="H44" s="10">
        <v>3.27</v>
      </c>
      <c r="I44" s="10">
        <v>1.49</v>
      </c>
      <c r="J44" s="10">
        <v>4.41</v>
      </c>
      <c r="K44" s="10">
        <v>14.55</v>
      </c>
      <c r="L44" s="10">
        <v>6.55</v>
      </c>
    </row>
    <row r="45" spans="1:12" x14ac:dyDescent="0.2">
      <c r="A45" s="12" t="str">
        <f t="shared" si="1"/>
        <v>CIRC44.45 x 3.2</v>
      </c>
      <c r="B45" s="10">
        <v>44.45</v>
      </c>
      <c r="C45" s="10">
        <v>3.2</v>
      </c>
      <c r="D45" s="10">
        <v>0.14000000000000001</v>
      </c>
      <c r="E45" s="10">
        <v>4.1500000000000004</v>
      </c>
      <c r="F45" s="10">
        <v>3.26</v>
      </c>
      <c r="G45" s="10">
        <v>8.8699999999999992</v>
      </c>
      <c r="H45" s="10">
        <v>3.99</v>
      </c>
      <c r="I45" s="10">
        <v>1.46</v>
      </c>
      <c r="J45" s="10">
        <v>5.46</v>
      </c>
      <c r="K45" s="10">
        <v>17.75</v>
      </c>
      <c r="L45" s="10">
        <v>7.98</v>
      </c>
    </row>
    <row r="46" spans="1:12" x14ac:dyDescent="0.2">
      <c r="A46" s="12" t="str">
        <f t="shared" si="1"/>
        <v>CIRC50.8 x 0.9</v>
      </c>
      <c r="B46" s="10">
        <v>50.8</v>
      </c>
      <c r="C46" s="10">
        <v>0.9</v>
      </c>
      <c r="D46" s="10">
        <v>0.16</v>
      </c>
      <c r="E46" s="10">
        <v>1.41</v>
      </c>
      <c r="F46" s="10">
        <v>1.1100000000000001</v>
      </c>
      <c r="G46" s="10">
        <v>4.3899999999999997</v>
      </c>
      <c r="H46" s="10">
        <v>1.73</v>
      </c>
      <c r="I46" s="10">
        <v>1.76</v>
      </c>
      <c r="J46" s="10">
        <v>2.2400000000000002</v>
      </c>
      <c r="K46" s="10">
        <v>8.7899999999999991</v>
      </c>
      <c r="L46" s="10">
        <v>3.52</v>
      </c>
    </row>
    <row r="47" spans="1:12" x14ac:dyDescent="0.2">
      <c r="A47" s="12" t="str">
        <f t="shared" si="1"/>
        <v>CIRC50.8 x 1.25</v>
      </c>
      <c r="B47" s="10">
        <v>50.8</v>
      </c>
      <c r="C47" s="10">
        <v>1.25</v>
      </c>
      <c r="D47" s="10">
        <v>0.16</v>
      </c>
      <c r="E47" s="10">
        <v>1.95</v>
      </c>
      <c r="F47" s="10">
        <v>1.53</v>
      </c>
      <c r="G47" s="10">
        <v>5.98</v>
      </c>
      <c r="H47" s="10">
        <v>2.35</v>
      </c>
      <c r="I47" s="10">
        <v>1.75</v>
      </c>
      <c r="J47" s="10">
        <v>3.07</v>
      </c>
      <c r="K47" s="10">
        <v>11.95</v>
      </c>
      <c r="L47" s="10">
        <v>4.82</v>
      </c>
    </row>
    <row r="48" spans="1:12" x14ac:dyDescent="0.2">
      <c r="A48" s="12" t="str">
        <f t="shared" si="1"/>
        <v>CIRC50.8 x 1.6</v>
      </c>
      <c r="B48" s="10">
        <v>50.8</v>
      </c>
      <c r="C48" s="10">
        <v>1.6</v>
      </c>
      <c r="D48" s="10">
        <v>0.16</v>
      </c>
      <c r="E48" s="10">
        <v>2.4700000000000002</v>
      </c>
      <c r="F48" s="10">
        <v>1.94</v>
      </c>
      <c r="G48" s="10">
        <v>7.49</v>
      </c>
      <c r="H48" s="10">
        <v>2.95</v>
      </c>
      <c r="I48" s="10">
        <v>1.74</v>
      </c>
      <c r="J48" s="10">
        <v>3.88</v>
      </c>
      <c r="K48" s="10">
        <v>14.98</v>
      </c>
      <c r="L48" s="10">
        <v>6.08</v>
      </c>
    </row>
    <row r="49" spans="1:12" x14ac:dyDescent="0.2">
      <c r="A49" s="12" t="str">
        <f t="shared" si="1"/>
        <v>CIRC50.8 x 2</v>
      </c>
      <c r="B49" s="10">
        <v>50.8</v>
      </c>
      <c r="C49" s="10">
        <v>2</v>
      </c>
      <c r="D49" s="10">
        <v>0.16</v>
      </c>
      <c r="E49" s="10">
        <v>3.07</v>
      </c>
      <c r="F49" s="10">
        <v>2.41</v>
      </c>
      <c r="G49" s="10">
        <v>9.14</v>
      </c>
      <c r="H49" s="10">
        <v>3.6</v>
      </c>
      <c r="I49" s="10">
        <v>1.73</v>
      </c>
      <c r="J49" s="10">
        <v>4.7699999999999996</v>
      </c>
      <c r="K49" s="10">
        <v>18.29</v>
      </c>
      <c r="L49" s="10">
        <v>7.48</v>
      </c>
    </row>
    <row r="50" spans="1:12" x14ac:dyDescent="0.2">
      <c r="A50" s="12" t="str">
        <f t="shared" si="1"/>
        <v>CIRC50.8 x 2.5</v>
      </c>
      <c r="B50" s="10">
        <v>50.8</v>
      </c>
      <c r="C50" s="10">
        <v>2.5</v>
      </c>
      <c r="D50" s="10">
        <v>0.16</v>
      </c>
      <c r="E50" s="10">
        <v>3.79</v>
      </c>
      <c r="F50" s="10">
        <v>2.98</v>
      </c>
      <c r="G50" s="10">
        <v>11.09</v>
      </c>
      <c r="H50" s="10">
        <v>4.37</v>
      </c>
      <c r="I50" s="10">
        <v>1.71</v>
      </c>
      <c r="J50" s="10">
        <v>5.84</v>
      </c>
      <c r="K50" s="10">
        <v>22.18</v>
      </c>
      <c r="L50" s="10">
        <v>9.16</v>
      </c>
    </row>
    <row r="51" spans="1:12" x14ac:dyDescent="0.2">
      <c r="A51" s="12" t="str">
        <f t="shared" si="1"/>
        <v>CIRC50.8 x 3.2</v>
      </c>
      <c r="B51" s="10">
        <v>50.8</v>
      </c>
      <c r="C51" s="10">
        <v>3.2</v>
      </c>
      <c r="D51" s="10">
        <v>0.16</v>
      </c>
      <c r="E51" s="10">
        <v>4.79</v>
      </c>
      <c r="F51" s="10">
        <v>3.76</v>
      </c>
      <c r="G51" s="10">
        <v>13.61</v>
      </c>
      <c r="H51" s="10">
        <v>5.36</v>
      </c>
      <c r="I51" s="10">
        <v>1.69</v>
      </c>
      <c r="J51" s="10">
        <v>7.26</v>
      </c>
      <c r="K51" s="10">
        <v>27.23</v>
      </c>
      <c r="L51" s="10">
        <v>10.72</v>
      </c>
    </row>
    <row r="52" spans="1:12" x14ac:dyDescent="0.2">
      <c r="A52" s="12" t="str">
        <f t="shared" si="1"/>
        <v>CIRC57.15 x 0.9</v>
      </c>
      <c r="B52" s="10">
        <v>57.15</v>
      </c>
      <c r="C52" s="10">
        <v>0.9</v>
      </c>
      <c r="D52" s="10">
        <v>0.18</v>
      </c>
      <c r="E52" s="10">
        <v>1.59</v>
      </c>
      <c r="F52" s="10">
        <v>1.25</v>
      </c>
      <c r="G52" s="10">
        <v>6.29</v>
      </c>
      <c r="H52" s="10">
        <v>2.2000000000000002</v>
      </c>
      <c r="I52" s="10">
        <v>1.99</v>
      </c>
      <c r="J52" s="10">
        <v>2.85</v>
      </c>
      <c r="K52" s="10">
        <v>12.58</v>
      </c>
      <c r="L52" s="10">
        <v>4.47</v>
      </c>
    </row>
    <row r="53" spans="1:12" x14ac:dyDescent="0.2">
      <c r="A53" s="12" t="str">
        <f t="shared" si="1"/>
        <v>CIRC57.15 x 1.25</v>
      </c>
      <c r="B53" s="10">
        <v>57.15</v>
      </c>
      <c r="C53" s="10">
        <v>1.25</v>
      </c>
      <c r="D53" s="10">
        <v>0.18</v>
      </c>
      <c r="E53" s="10">
        <v>2.2000000000000002</v>
      </c>
      <c r="F53" s="10">
        <v>1.72</v>
      </c>
      <c r="G53" s="10">
        <v>8.58</v>
      </c>
      <c r="H53" s="10">
        <v>3</v>
      </c>
      <c r="I53" s="10">
        <v>1.98</v>
      </c>
      <c r="J53" s="10">
        <v>3.91</v>
      </c>
      <c r="K53" s="10">
        <v>17.16</v>
      </c>
      <c r="L53" s="10">
        <v>6.13</v>
      </c>
    </row>
    <row r="54" spans="1:12" x14ac:dyDescent="0.2">
      <c r="A54" s="12" t="str">
        <f t="shared" si="1"/>
        <v>CIRC57.15 x 1.6</v>
      </c>
      <c r="B54" s="10">
        <v>57.15</v>
      </c>
      <c r="C54" s="10">
        <v>1.6</v>
      </c>
      <c r="D54" s="10">
        <v>0.18</v>
      </c>
      <c r="E54" s="10">
        <v>2.79</v>
      </c>
      <c r="F54" s="10">
        <v>2.19</v>
      </c>
      <c r="G54" s="10">
        <v>10.78</v>
      </c>
      <c r="H54" s="10">
        <v>3.77</v>
      </c>
      <c r="I54" s="10">
        <v>1.96</v>
      </c>
      <c r="J54" s="10">
        <v>4.9400000000000004</v>
      </c>
      <c r="K54" s="10">
        <v>21.56</v>
      </c>
      <c r="L54" s="10">
        <v>7.75</v>
      </c>
    </row>
    <row r="55" spans="1:12" x14ac:dyDescent="0.2">
      <c r="A55" s="12" t="str">
        <f t="shared" si="1"/>
        <v>CIRC57.15 x 2</v>
      </c>
      <c r="B55" s="10">
        <v>57.15</v>
      </c>
      <c r="C55" s="10">
        <v>2</v>
      </c>
      <c r="D55" s="10">
        <v>0.18</v>
      </c>
      <c r="E55" s="10">
        <v>3.47</v>
      </c>
      <c r="F55" s="10">
        <v>2.72</v>
      </c>
      <c r="G55" s="10">
        <v>13.19</v>
      </c>
      <c r="H55" s="10">
        <v>4.62</v>
      </c>
      <c r="I55" s="10">
        <v>1.95</v>
      </c>
      <c r="J55" s="10">
        <v>6.09</v>
      </c>
      <c r="K55" s="10">
        <v>26.38</v>
      </c>
      <c r="L55" s="10">
        <v>9.5500000000000007</v>
      </c>
    </row>
    <row r="56" spans="1:12" x14ac:dyDescent="0.2">
      <c r="A56" s="12" t="str">
        <f t="shared" si="1"/>
        <v>CIRC57.15 x 2.5</v>
      </c>
      <c r="B56" s="10">
        <v>57.15</v>
      </c>
      <c r="C56" s="10">
        <v>2.5</v>
      </c>
      <c r="D56" s="10">
        <v>0.18</v>
      </c>
      <c r="E56" s="10">
        <v>4.29</v>
      </c>
      <c r="F56" s="10">
        <v>3.37</v>
      </c>
      <c r="G56" s="10">
        <v>16.059999999999999</v>
      </c>
      <c r="H56" s="10">
        <v>5.62</v>
      </c>
      <c r="I56" s="10">
        <v>1.93</v>
      </c>
      <c r="J56" s="10">
        <v>7.47</v>
      </c>
      <c r="K56" s="10">
        <v>32.11</v>
      </c>
      <c r="L56" s="10">
        <v>11.72</v>
      </c>
    </row>
    <row r="57" spans="1:12" x14ac:dyDescent="0.2">
      <c r="A57" s="12" t="str">
        <f t="shared" si="1"/>
        <v>CIRC57.15 x 3.2</v>
      </c>
      <c r="B57" s="10">
        <v>57.15</v>
      </c>
      <c r="C57" s="10">
        <v>3.2</v>
      </c>
      <c r="D57" s="10">
        <v>0.18</v>
      </c>
      <c r="E57" s="10">
        <v>5.42</v>
      </c>
      <c r="F57" s="10">
        <v>4.26</v>
      </c>
      <c r="G57" s="10">
        <v>19.8</v>
      </c>
      <c r="H57" s="10">
        <v>6.93</v>
      </c>
      <c r="I57" s="10">
        <v>1.91</v>
      </c>
      <c r="J57" s="10">
        <v>9.33</v>
      </c>
      <c r="K57" s="10">
        <v>39.6</v>
      </c>
      <c r="L57" s="10">
        <v>13.86</v>
      </c>
    </row>
    <row r="58" spans="1:12" x14ac:dyDescent="0.2">
      <c r="A58" s="12" t="str">
        <f t="shared" si="1"/>
        <v>CIRC63.5 x 1.25</v>
      </c>
      <c r="B58" s="10">
        <v>63.5</v>
      </c>
      <c r="C58" s="10">
        <v>1.25</v>
      </c>
      <c r="D58" s="10">
        <v>0.2</v>
      </c>
      <c r="E58" s="10">
        <v>2.44</v>
      </c>
      <c r="F58" s="10">
        <v>1.92</v>
      </c>
      <c r="G58" s="10">
        <v>11.85</v>
      </c>
      <c r="H58" s="10">
        <v>3.73</v>
      </c>
      <c r="I58" s="10">
        <v>2.2000000000000002</v>
      </c>
      <c r="J58" s="10">
        <v>4.8499999999999996</v>
      </c>
      <c r="K58" s="10">
        <v>23.69</v>
      </c>
      <c r="L58" s="10">
        <v>7.6</v>
      </c>
    </row>
    <row r="59" spans="1:12" x14ac:dyDescent="0.2">
      <c r="A59" s="12" t="str">
        <f t="shared" si="1"/>
        <v>CIRC63.5 x 1.6</v>
      </c>
      <c r="B59" s="10">
        <v>63.5</v>
      </c>
      <c r="C59" s="10">
        <v>1.6</v>
      </c>
      <c r="D59" s="10">
        <v>0.2</v>
      </c>
      <c r="E59" s="10">
        <v>3.11</v>
      </c>
      <c r="F59" s="10">
        <v>2.44</v>
      </c>
      <c r="G59" s="10">
        <v>14.91</v>
      </c>
      <c r="H59" s="10">
        <v>4.7</v>
      </c>
      <c r="I59" s="10">
        <v>2.19</v>
      </c>
      <c r="J59" s="10">
        <v>6.13</v>
      </c>
      <c r="K59" s="10">
        <v>29.82</v>
      </c>
      <c r="L59" s="10">
        <v>9.6300000000000008</v>
      </c>
    </row>
    <row r="60" spans="1:12" x14ac:dyDescent="0.2">
      <c r="A60" s="12" t="str">
        <f t="shared" si="1"/>
        <v>CIRC63.5 x 2</v>
      </c>
      <c r="B60" s="10">
        <v>63.5</v>
      </c>
      <c r="C60" s="10">
        <v>2</v>
      </c>
      <c r="D60" s="10">
        <v>0.2</v>
      </c>
      <c r="E60" s="10">
        <v>3.86</v>
      </c>
      <c r="F60" s="10">
        <v>3.03</v>
      </c>
      <c r="G60" s="10">
        <v>18.29</v>
      </c>
      <c r="H60" s="10">
        <v>5.76</v>
      </c>
      <c r="I60" s="10">
        <v>2.1800000000000002</v>
      </c>
      <c r="J60" s="10">
        <v>7.57</v>
      </c>
      <c r="K60" s="10">
        <v>36.58</v>
      </c>
      <c r="L60" s="10">
        <v>11.88</v>
      </c>
    </row>
    <row r="61" spans="1:12" x14ac:dyDescent="0.2">
      <c r="A61" s="12" t="str">
        <f t="shared" si="1"/>
        <v>CIRC63.5 x 2.5</v>
      </c>
      <c r="B61" s="10">
        <v>63.5</v>
      </c>
      <c r="C61" s="10">
        <v>2.5</v>
      </c>
      <c r="D61" s="10">
        <v>0.2</v>
      </c>
      <c r="E61" s="10">
        <v>4.79</v>
      </c>
      <c r="F61" s="10">
        <v>3.76</v>
      </c>
      <c r="G61" s="10">
        <v>22.32</v>
      </c>
      <c r="H61" s="10">
        <v>7.03</v>
      </c>
      <c r="I61" s="10">
        <v>2.16</v>
      </c>
      <c r="J61" s="10">
        <v>9.31</v>
      </c>
      <c r="K61" s="10">
        <v>44.64</v>
      </c>
      <c r="L61" s="10">
        <v>14.6</v>
      </c>
    </row>
    <row r="62" spans="1:12" x14ac:dyDescent="0.2">
      <c r="A62" s="12" t="str">
        <f t="shared" si="1"/>
        <v>CIRC63.5 x 3.2</v>
      </c>
      <c r="B62" s="10">
        <v>63.5</v>
      </c>
      <c r="C62" s="10">
        <v>3.2</v>
      </c>
      <c r="D62" s="10">
        <v>0.2</v>
      </c>
      <c r="E62" s="10">
        <v>6.06</v>
      </c>
      <c r="F62" s="10">
        <v>4.76</v>
      </c>
      <c r="G62" s="10">
        <v>27.63</v>
      </c>
      <c r="H62" s="10">
        <v>8.6999999999999993</v>
      </c>
      <c r="I62" s="10">
        <v>2.13</v>
      </c>
      <c r="J62" s="10">
        <v>11.65</v>
      </c>
      <c r="K62" s="10">
        <v>55.26</v>
      </c>
      <c r="L62" s="10">
        <v>17.399999999999999</v>
      </c>
    </row>
    <row r="63" spans="1:12" x14ac:dyDescent="0.2">
      <c r="A63" s="12" t="str">
        <f t="shared" si="1"/>
        <v>CIRC63.5 x 4</v>
      </c>
      <c r="B63" s="10">
        <v>63.5</v>
      </c>
      <c r="C63" s="10">
        <v>4</v>
      </c>
      <c r="D63" s="10">
        <v>0.2</v>
      </c>
      <c r="E63" s="10">
        <v>7.48</v>
      </c>
      <c r="F63" s="10">
        <v>5.87</v>
      </c>
      <c r="G63" s="10">
        <v>33.24</v>
      </c>
      <c r="H63" s="10">
        <v>10.47</v>
      </c>
      <c r="I63" s="10">
        <v>2.11</v>
      </c>
      <c r="J63" s="10">
        <v>14.19</v>
      </c>
      <c r="K63" s="10">
        <v>66.47</v>
      </c>
      <c r="L63" s="10">
        <v>20.94</v>
      </c>
    </row>
    <row r="64" spans="1:12" x14ac:dyDescent="0.2">
      <c r="A64" s="12" t="str">
        <f t="shared" si="1"/>
        <v>CIRC76.2 x 1.6</v>
      </c>
      <c r="B64" s="10">
        <v>76.2</v>
      </c>
      <c r="C64" s="10">
        <v>1.6</v>
      </c>
      <c r="D64" s="10">
        <v>0.24</v>
      </c>
      <c r="E64" s="10">
        <v>3.75</v>
      </c>
      <c r="F64" s="10">
        <v>2.94</v>
      </c>
      <c r="G64" s="10">
        <v>26.1</v>
      </c>
      <c r="H64" s="10">
        <v>6.85</v>
      </c>
      <c r="I64" s="10">
        <v>2.64</v>
      </c>
      <c r="J64" s="10">
        <v>8.91</v>
      </c>
      <c r="K64" s="10">
        <v>52.19</v>
      </c>
      <c r="L64" s="10">
        <v>13.98</v>
      </c>
    </row>
    <row r="65" spans="1:12" x14ac:dyDescent="0.2">
      <c r="A65" s="12" t="str">
        <f t="shared" si="1"/>
        <v>CIRC76.2 x 2</v>
      </c>
      <c r="B65" s="10">
        <v>76.2</v>
      </c>
      <c r="C65" s="10">
        <v>2</v>
      </c>
      <c r="D65" s="10">
        <v>0.24</v>
      </c>
      <c r="E65" s="10">
        <v>4.66</v>
      </c>
      <c r="F65" s="10">
        <v>3.66</v>
      </c>
      <c r="G65" s="10">
        <v>32.11</v>
      </c>
      <c r="H65" s="10">
        <v>8.43</v>
      </c>
      <c r="I65" s="10">
        <v>2.62</v>
      </c>
      <c r="J65" s="10">
        <v>11.02</v>
      </c>
      <c r="K65" s="10">
        <v>64.22</v>
      </c>
      <c r="L65" s="10">
        <v>17.29</v>
      </c>
    </row>
    <row r="66" spans="1:12" x14ac:dyDescent="0.2">
      <c r="A66" s="12" t="str">
        <f t="shared" si="1"/>
        <v>CIRC76.2 x 2.5</v>
      </c>
      <c r="B66" s="10">
        <v>76.2</v>
      </c>
      <c r="C66" s="10">
        <v>2.5</v>
      </c>
      <c r="D66" s="10">
        <v>0.24</v>
      </c>
      <c r="E66" s="10">
        <v>5.79</v>
      </c>
      <c r="F66" s="10">
        <v>4.54</v>
      </c>
      <c r="G66" s="10">
        <v>39.35</v>
      </c>
      <c r="H66" s="10">
        <v>10.33</v>
      </c>
      <c r="I66" s="10">
        <v>2.61</v>
      </c>
      <c r="J66" s="10">
        <v>13.59</v>
      </c>
      <c r="K66" s="10">
        <v>78.69</v>
      </c>
      <c r="L66" s="10">
        <v>21.32</v>
      </c>
    </row>
    <row r="67" spans="1:12" x14ac:dyDescent="0.2">
      <c r="A67" s="12" t="str">
        <f t="shared" si="1"/>
        <v>CIRC76.2 x 3.2</v>
      </c>
      <c r="B67" s="10">
        <v>76.2</v>
      </c>
      <c r="C67" s="10">
        <v>3.2</v>
      </c>
      <c r="D67" s="10">
        <v>0.24</v>
      </c>
      <c r="E67" s="10">
        <v>7.34</v>
      </c>
      <c r="F67" s="10">
        <v>5.76</v>
      </c>
      <c r="G67" s="10">
        <v>48.98</v>
      </c>
      <c r="H67" s="10">
        <v>12.86</v>
      </c>
      <c r="I67" s="10">
        <v>2.58</v>
      </c>
      <c r="J67" s="10">
        <v>17.07</v>
      </c>
      <c r="K67" s="10">
        <v>97.96</v>
      </c>
      <c r="L67" s="10">
        <v>26.77</v>
      </c>
    </row>
    <row r="68" spans="1:12" x14ac:dyDescent="0.2">
      <c r="A68" s="12" t="str">
        <f t="shared" ref="A68:A99" si="2">CONCATENATE("CIRC",B68," x ",C68)</f>
        <v>CIRC76.2 x 4</v>
      </c>
      <c r="B68" s="10">
        <v>76.2</v>
      </c>
      <c r="C68" s="10">
        <v>4</v>
      </c>
      <c r="D68" s="10">
        <v>0.24</v>
      </c>
      <c r="E68" s="10">
        <v>9.07</v>
      </c>
      <c r="F68" s="10">
        <v>7.12</v>
      </c>
      <c r="G68" s="10">
        <v>59.3</v>
      </c>
      <c r="H68" s="10">
        <v>15.56</v>
      </c>
      <c r="I68" s="10">
        <v>2.56</v>
      </c>
      <c r="J68" s="10">
        <v>20.88</v>
      </c>
      <c r="K68" s="10">
        <v>118.6</v>
      </c>
      <c r="L68" s="10">
        <v>31.13</v>
      </c>
    </row>
    <row r="69" spans="1:12" x14ac:dyDescent="0.2">
      <c r="A69" s="12" t="str">
        <f t="shared" si="2"/>
        <v>CIRC76.2 x 4.76</v>
      </c>
      <c r="B69" s="10">
        <v>76.2</v>
      </c>
      <c r="C69" s="10">
        <v>4.76</v>
      </c>
      <c r="D69" s="10">
        <v>0.24</v>
      </c>
      <c r="E69" s="10">
        <v>10.68</v>
      </c>
      <c r="F69" s="10">
        <v>8.39</v>
      </c>
      <c r="G69" s="10">
        <v>68.459999999999994</v>
      </c>
      <c r="H69" s="10">
        <v>17.97</v>
      </c>
      <c r="I69" s="10">
        <v>2.5299999999999998</v>
      </c>
      <c r="J69" s="10">
        <v>24.33</v>
      </c>
      <c r="K69" s="10">
        <v>136.91</v>
      </c>
      <c r="L69" s="10">
        <v>35.93</v>
      </c>
    </row>
    <row r="70" spans="1:12" x14ac:dyDescent="0.2">
      <c r="A70" s="12" t="str">
        <f t="shared" si="2"/>
        <v>CIRC88.9 x 2.5</v>
      </c>
      <c r="B70" s="10">
        <v>88.9</v>
      </c>
      <c r="C70" s="10">
        <v>2.5</v>
      </c>
      <c r="D70" s="10">
        <v>0.28000000000000003</v>
      </c>
      <c r="E70" s="10">
        <v>6.79</v>
      </c>
      <c r="F70" s="10">
        <v>5.33</v>
      </c>
      <c r="G70" s="10">
        <v>63.37</v>
      </c>
      <c r="H70" s="10">
        <v>14.26</v>
      </c>
      <c r="I70" s="10">
        <v>3.06</v>
      </c>
      <c r="J70" s="10">
        <v>18.670000000000002</v>
      </c>
      <c r="K70" s="10">
        <v>126.75</v>
      </c>
      <c r="L70" s="10">
        <v>29.3</v>
      </c>
    </row>
    <row r="71" spans="1:12" x14ac:dyDescent="0.2">
      <c r="A71" s="12" t="str">
        <f t="shared" si="2"/>
        <v>CIRC88.9 x 3.2</v>
      </c>
      <c r="B71" s="10">
        <v>88.9</v>
      </c>
      <c r="C71" s="10">
        <v>3.2</v>
      </c>
      <c r="D71" s="10">
        <v>0.28000000000000003</v>
      </c>
      <c r="E71" s="10">
        <v>8.6199999999999992</v>
      </c>
      <c r="F71" s="10">
        <v>6.76</v>
      </c>
      <c r="G71" s="10">
        <v>79.209999999999994</v>
      </c>
      <c r="H71" s="10">
        <v>17.82</v>
      </c>
      <c r="I71" s="10">
        <v>3.03</v>
      </c>
      <c r="J71" s="10">
        <v>23.52</v>
      </c>
      <c r="K71" s="10">
        <v>158.41</v>
      </c>
      <c r="L71" s="10">
        <v>36.9</v>
      </c>
    </row>
    <row r="72" spans="1:12" x14ac:dyDescent="0.2">
      <c r="A72" s="12" t="str">
        <f t="shared" si="2"/>
        <v>CIRC88.9 x 4</v>
      </c>
      <c r="B72" s="10">
        <v>88.9</v>
      </c>
      <c r="C72" s="10">
        <v>4</v>
      </c>
      <c r="D72" s="10">
        <v>0.28000000000000003</v>
      </c>
      <c r="E72" s="10">
        <v>10.67</v>
      </c>
      <c r="F72" s="10">
        <v>8.3800000000000008</v>
      </c>
      <c r="G72" s="10">
        <v>96.34</v>
      </c>
      <c r="H72" s="10">
        <v>21.67</v>
      </c>
      <c r="I72" s="10">
        <v>3</v>
      </c>
      <c r="J72" s="10">
        <v>28.86</v>
      </c>
      <c r="K72" s="10">
        <v>192.68</v>
      </c>
      <c r="L72" s="10">
        <v>45.27</v>
      </c>
    </row>
    <row r="73" spans="1:12" x14ac:dyDescent="0.2">
      <c r="A73" s="12" t="str">
        <f t="shared" si="2"/>
        <v>CIRC88.9 x 4.76</v>
      </c>
      <c r="B73" s="10">
        <v>88.9</v>
      </c>
      <c r="C73" s="10">
        <v>4.76</v>
      </c>
      <c r="D73" s="10">
        <v>0.28000000000000003</v>
      </c>
      <c r="E73" s="10">
        <v>12.58</v>
      </c>
      <c r="F73" s="10">
        <v>9.8800000000000008</v>
      </c>
      <c r="G73" s="10">
        <v>111.7</v>
      </c>
      <c r="H73" s="10">
        <v>25.13</v>
      </c>
      <c r="I73" s="10">
        <v>2.98</v>
      </c>
      <c r="J73" s="10">
        <v>33.74</v>
      </c>
      <c r="K73" s="10">
        <v>223.4</v>
      </c>
      <c r="L73" s="10">
        <v>50.26</v>
      </c>
    </row>
    <row r="74" spans="1:12" x14ac:dyDescent="0.2">
      <c r="A74" s="12" t="str">
        <f t="shared" si="2"/>
        <v>CIRC88.9 x 5.5</v>
      </c>
      <c r="B74" s="10">
        <v>88.9</v>
      </c>
      <c r="C74" s="10">
        <v>5.5</v>
      </c>
      <c r="D74" s="10">
        <v>0.28000000000000003</v>
      </c>
      <c r="E74" s="10">
        <v>14.41</v>
      </c>
      <c r="F74" s="10">
        <v>11.31</v>
      </c>
      <c r="G74" s="10">
        <v>125.84</v>
      </c>
      <c r="H74" s="10">
        <v>28.31</v>
      </c>
      <c r="I74" s="10">
        <v>2.96</v>
      </c>
      <c r="J74" s="10">
        <v>38.32</v>
      </c>
      <c r="K74" s="10">
        <v>251.67</v>
      </c>
      <c r="L74" s="10">
        <v>56.62</v>
      </c>
    </row>
    <row r="75" spans="1:12" x14ac:dyDescent="0.2">
      <c r="A75" s="12" t="str">
        <f t="shared" si="2"/>
        <v>CIRC88.9 x 6.35</v>
      </c>
      <c r="B75" s="10">
        <v>88.9</v>
      </c>
      <c r="C75" s="10">
        <v>6.35</v>
      </c>
      <c r="D75" s="10">
        <v>0.28000000000000003</v>
      </c>
      <c r="E75" s="10">
        <v>16.47</v>
      </c>
      <c r="F75" s="10">
        <v>12.93</v>
      </c>
      <c r="G75" s="10">
        <v>141.11000000000001</v>
      </c>
      <c r="H75" s="10">
        <v>31.74</v>
      </c>
      <c r="I75" s="10">
        <v>2.93</v>
      </c>
      <c r="J75" s="10">
        <v>43.37</v>
      </c>
      <c r="K75" s="10">
        <v>282.20999999999998</v>
      </c>
      <c r="L75" s="10">
        <v>63.49</v>
      </c>
    </row>
    <row r="76" spans="1:12" x14ac:dyDescent="0.2">
      <c r="A76" s="12" t="str">
        <f t="shared" si="2"/>
        <v>CIRC101.6 x 2</v>
      </c>
      <c r="B76" s="10">
        <v>101.6</v>
      </c>
      <c r="C76" s="10">
        <v>2</v>
      </c>
      <c r="D76" s="10">
        <v>0.32</v>
      </c>
      <c r="E76" s="10">
        <v>6.26</v>
      </c>
      <c r="F76" s="10">
        <v>4.91</v>
      </c>
      <c r="G76" s="10">
        <v>77.63</v>
      </c>
      <c r="H76" s="10">
        <v>15.28</v>
      </c>
      <c r="I76" s="10">
        <v>3.52</v>
      </c>
      <c r="J76" s="10">
        <v>19.850000000000001</v>
      </c>
      <c r="K76" s="10">
        <v>155.26</v>
      </c>
      <c r="L76" s="10">
        <v>31.15</v>
      </c>
    </row>
    <row r="77" spans="1:12" x14ac:dyDescent="0.2">
      <c r="A77" s="12" t="str">
        <f t="shared" si="2"/>
        <v>CIRC101.6 x 2.5</v>
      </c>
      <c r="B77" s="10">
        <v>101.6</v>
      </c>
      <c r="C77" s="10">
        <v>2.5</v>
      </c>
      <c r="D77" s="10">
        <v>0.32</v>
      </c>
      <c r="E77" s="10">
        <v>7.78</v>
      </c>
      <c r="F77" s="10">
        <v>6.11</v>
      </c>
      <c r="G77" s="10">
        <v>95.61</v>
      </c>
      <c r="H77" s="10">
        <v>18.82</v>
      </c>
      <c r="I77" s="10">
        <v>3.5</v>
      </c>
      <c r="J77" s="10">
        <v>24.56</v>
      </c>
      <c r="K77" s="10">
        <v>191.22</v>
      </c>
      <c r="L77" s="10">
        <v>38.549999999999997</v>
      </c>
    </row>
    <row r="78" spans="1:12" x14ac:dyDescent="0.2">
      <c r="A78" s="12" t="str">
        <f t="shared" si="2"/>
        <v>CIRC101.6 x 3.2</v>
      </c>
      <c r="B78" s="10">
        <v>101.6</v>
      </c>
      <c r="C78" s="10">
        <v>3.2</v>
      </c>
      <c r="D78" s="10">
        <v>0.32</v>
      </c>
      <c r="E78" s="10">
        <v>9.89</v>
      </c>
      <c r="F78" s="10">
        <v>7.77</v>
      </c>
      <c r="G78" s="10">
        <v>119.85</v>
      </c>
      <c r="H78" s="10">
        <v>23.59</v>
      </c>
      <c r="I78" s="10">
        <v>3.48</v>
      </c>
      <c r="J78" s="10">
        <v>31</v>
      </c>
      <c r="K78" s="10">
        <v>239.71</v>
      </c>
      <c r="L78" s="10">
        <v>48.65</v>
      </c>
    </row>
    <row r="79" spans="1:12" x14ac:dyDescent="0.2">
      <c r="A79" s="12" t="str">
        <f t="shared" si="2"/>
        <v>CIRC101.6 x 4</v>
      </c>
      <c r="B79" s="10">
        <v>101.6</v>
      </c>
      <c r="C79" s="10">
        <v>4</v>
      </c>
      <c r="D79" s="10">
        <v>0.32</v>
      </c>
      <c r="E79" s="10">
        <v>12.26</v>
      </c>
      <c r="F79" s="10">
        <v>9.6300000000000008</v>
      </c>
      <c r="G79" s="10">
        <v>146.28</v>
      </c>
      <c r="H79" s="10">
        <v>28.8</v>
      </c>
      <c r="I79" s="10">
        <v>3.45</v>
      </c>
      <c r="J79" s="10">
        <v>38.130000000000003</v>
      </c>
      <c r="K79" s="10">
        <v>292.57</v>
      </c>
      <c r="L79" s="10">
        <v>59.82</v>
      </c>
    </row>
    <row r="80" spans="1:12" x14ac:dyDescent="0.2">
      <c r="A80" s="12" t="str">
        <f t="shared" si="2"/>
        <v>CIRC101.6 x 4.76</v>
      </c>
      <c r="B80" s="10">
        <v>101.6</v>
      </c>
      <c r="C80" s="10">
        <v>4.76</v>
      </c>
      <c r="D80" s="10">
        <v>0.32</v>
      </c>
      <c r="E80" s="10">
        <v>14.48</v>
      </c>
      <c r="F80" s="10">
        <v>11.37</v>
      </c>
      <c r="G80" s="10">
        <v>170.17</v>
      </c>
      <c r="H80" s="10">
        <v>33.5</v>
      </c>
      <c r="I80" s="10">
        <v>3.43</v>
      </c>
      <c r="J80" s="10">
        <v>44.68</v>
      </c>
      <c r="K80" s="10">
        <v>340.33</v>
      </c>
      <c r="L80" s="10">
        <v>70.08</v>
      </c>
    </row>
    <row r="81" spans="1:12" x14ac:dyDescent="0.2">
      <c r="A81" s="12" t="str">
        <f t="shared" si="2"/>
        <v>CIRC101.6 x 6.35</v>
      </c>
      <c r="B81" s="10">
        <v>101.6</v>
      </c>
      <c r="C81" s="10">
        <v>6.35</v>
      </c>
      <c r="D81" s="10">
        <v>0.32</v>
      </c>
      <c r="E81" s="10">
        <v>19</v>
      </c>
      <c r="F81" s="10">
        <v>14.92</v>
      </c>
      <c r="G81" s="10">
        <v>216.45</v>
      </c>
      <c r="H81" s="10">
        <v>42.61</v>
      </c>
      <c r="I81" s="10">
        <v>3.38</v>
      </c>
      <c r="J81" s="10">
        <v>57.71</v>
      </c>
      <c r="K81" s="10">
        <v>432.89</v>
      </c>
      <c r="L81" s="10">
        <v>85.22</v>
      </c>
    </row>
    <row r="82" spans="1:12" x14ac:dyDescent="0.2">
      <c r="A82" s="12" t="str">
        <f t="shared" si="2"/>
        <v>CIRC127 x 2.5</v>
      </c>
      <c r="B82" s="10">
        <v>127</v>
      </c>
      <c r="C82" s="10">
        <v>2.5</v>
      </c>
      <c r="D82" s="10">
        <v>0.4</v>
      </c>
      <c r="E82" s="10">
        <v>9.7799999999999994</v>
      </c>
      <c r="F82" s="10">
        <v>7.68</v>
      </c>
      <c r="G82" s="10">
        <v>189.53</v>
      </c>
      <c r="H82" s="10">
        <v>29.85</v>
      </c>
      <c r="I82" s="10">
        <v>4.4000000000000004</v>
      </c>
      <c r="J82" s="10">
        <v>38.76</v>
      </c>
      <c r="K82" s="10">
        <v>379.06</v>
      </c>
      <c r="L82" s="10">
        <v>60.84</v>
      </c>
    </row>
    <row r="83" spans="1:12" x14ac:dyDescent="0.2">
      <c r="A83" s="12" t="str">
        <f t="shared" si="2"/>
        <v>CIRC127 x 3.2</v>
      </c>
      <c r="B83" s="10">
        <v>127</v>
      </c>
      <c r="C83" s="10">
        <v>3.2</v>
      </c>
      <c r="D83" s="10">
        <v>0.4</v>
      </c>
      <c r="E83" s="10">
        <v>12.45</v>
      </c>
      <c r="F83" s="10">
        <v>9.77</v>
      </c>
      <c r="G83" s="10">
        <v>238.59</v>
      </c>
      <c r="H83" s="10">
        <v>37.57</v>
      </c>
      <c r="I83" s="10">
        <v>4.38</v>
      </c>
      <c r="J83" s="10">
        <v>49.07</v>
      </c>
      <c r="K83" s="10">
        <v>477.19</v>
      </c>
      <c r="L83" s="10">
        <v>77</v>
      </c>
    </row>
    <row r="84" spans="1:12" x14ac:dyDescent="0.2">
      <c r="A84" s="12" t="str">
        <f t="shared" si="2"/>
        <v>CIRC127 x 4</v>
      </c>
      <c r="B84" s="10">
        <v>127</v>
      </c>
      <c r="C84" s="10">
        <v>4</v>
      </c>
      <c r="D84" s="10">
        <v>0.4</v>
      </c>
      <c r="E84" s="10">
        <v>15.46</v>
      </c>
      <c r="F84" s="10">
        <v>12.13</v>
      </c>
      <c r="G84" s="10">
        <v>292.61</v>
      </c>
      <c r="H84" s="10">
        <v>46.08</v>
      </c>
      <c r="I84" s="10">
        <v>4.3499999999999996</v>
      </c>
      <c r="J84" s="10">
        <v>60.55</v>
      </c>
      <c r="K84" s="10">
        <v>585.22</v>
      </c>
      <c r="L84" s="10">
        <v>95.01</v>
      </c>
    </row>
    <row r="85" spans="1:12" x14ac:dyDescent="0.2">
      <c r="A85" s="12" t="str">
        <f t="shared" si="2"/>
        <v>CIRC127 x 4.75</v>
      </c>
      <c r="B85" s="10">
        <v>127</v>
      </c>
      <c r="C85" s="10">
        <v>4.75</v>
      </c>
      <c r="D85" s="10">
        <v>0.4</v>
      </c>
      <c r="E85" s="10">
        <v>18.239999999999998</v>
      </c>
      <c r="F85" s="10">
        <v>14.32</v>
      </c>
      <c r="G85" s="10">
        <v>341.31</v>
      </c>
      <c r="H85" s="10">
        <v>53.75</v>
      </c>
      <c r="I85" s="10">
        <v>4.33</v>
      </c>
      <c r="J85" s="10">
        <v>71.040000000000006</v>
      </c>
      <c r="K85" s="10">
        <v>682.62</v>
      </c>
      <c r="L85" s="10">
        <v>111.45</v>
      </c>
    </row>
    <row r="86" spans="1:12" x14ac:dyDescent="0.2">
      <c r="A86" s="12" t="str">
        <f t="shared" si="2"/>
        <v>CIRC127 x 6.35</v>
      </c>
      <c r="B86" s="10">
        <v>127</v>
      </c>
      <c r="C86" s="10">
        <v>6.35</v>
      </c>
      <c r="D86" s="10">
        <v>0.4</v>
      </c>
      <c r="E86" s="10">
        <v>24.07</v>
      </c>
      <c r="F86" s="10">
        <v>18.89</v>
      </c>
      <c r="G86" s="10">
        <v>439.15</v>
      </c>
      <c r="H86" s="10">
        <v>69.16</v>
      </c>
      <c r="I86" s="10">
        <v>4.2699999999999996</v>
      </c>
      <c r="J86" s="10">
        <v>92.54</v>
      </c>
      <c r="K86" s="10">
        <v>878.3</v>
      </c>
      <c r="L86" s="10">
        <v>145.12</v>
      </c>
    </row>
    <row r="87" spans="1:12" x14ac:dyDescent="0.2">
      <c r="A87" s="12" t="str">
        <f t="shared" si="2"/>
        <v>CIRC168.3 x 3.2</v>
      </c>
      <c r="B87" s="10">
        <v>168.3</v>
      </c>
      <c r="C87" s="10">
        <v>3.2</v>
      </c>
      <c r="D87" s="10">
        <v>0.53</v>
      </c>
      <c r="E87" s="10">
        <v>16.600000000000001</v>
      </c>
      <c r="F87" s="10">
        <v>13.03</v>
      </c>
      <c r="G87" s="10">
        <v>565.73</v>
      </c>
      <c r="H87" s="10">
        <v>67.23</v>
      </c>
      <c r="I87" s="10">
        <v>5.84</v>
      </c>
      <c r="J87" s="10">
        <v>87.25</v>
      </c>
      <c r="K87" s="10">
        <v>1131.46</v>
      </c>
      <c r="L87" s="10">
        <v>136.94</v>
      </c>
    </row>
    <row r="88" spans="1:12" x14ac:dyDescent="0.2">
      <c r="A88" s="12" t="str">
        <f t="shared" si="2"/>
        <v>CIRC168.3 x 4</v>
      </c>
      <c r="B88" s="10">
        <v>168.3</v>
      </c>
      <c r="C88" s="10">
        <v>4</v>
      </c>
      <c r="D88" s="10">
        <v>0.53</v>
      </c>
      <c r="E88" s="10">
        <v>20.65</v>
      </c>
      <c r="F88" s="10">
        <v>16.21</v>
      </c>
      <c r="G88" s="10">
        <v>697.09</v>
      </c>
      <c r="H88" s="10">
        <v>82.84</v>
      </c>
      <c r="I88" s="10">
        <v>5.81</v>
      </c>
      <c r="J88" s="10">
        <v>108.02</v>
      </c>
      <c r="K88" s="10">
        <v>1394.17</v>
      </c>
      <c r="L88" s="10">
        <v>169.53</v>
      </c>
    </row>
    <row r="89" spans="1:12" x14ac:dyDescent="0.2">
      <c r="A89" s="12" t="str">
        <f t="shared" si="2"/>
        <v>CIRC168.3 x 4.75</v>
      </c>
      <c r="B89" s="10">
        <v>168.3</v>
      </c>
      <c r="C89" s="10">
        <v>4.75</v>
      </c>
      <c r="D89" s="10">
        <v>0.53</v>
      </c>
      <c r="E89" s="10">
        <v>24.41</v>
      </c>
      <c r="F89" s="10">
        <v>19.16</v>
      </c>
      <c r="G89" s="10">
        <v>816.71</v>
      </c>
      <c r="H89" s="10">
        <v>97.05</v>
      </c>
      <c r="I89" s="10">
        <v>5.78</v>
      </c>
      <c r="J89" s="10">
        <v>127.12</v>
      </c>
      <c r="K89" s="10">
        <v>1633.42</v>
      </c>
      <c r="L89" s="10">
        <v>199.48</v>
      </c>
    </row>
    <row r="90" spans="1:12" x14ac:dyDescent="0.2">
      <c r="A90" s="12" t="str">
        <f t="shared" si="2"/>
        <v>CIRC168.3 x 6.35</v>
      </c>
      <c r="B90" s="10">
        <v>168.3</v>
      </c>
      <c r="C90" s="10">
        <v>6.35</v>
      </c>
      <c r="D90" s="10">
        <v>0.53</v>
      </c>
      <c r="E90" s="10">
        <v>32.31</v>
      </c>
      <c r="F90" s="10">
        <v>25.36</v>
      </c>
      <c r="G90" s="10">
        <v>1060.82</v>
      </c>
      <c r="H90" s="10">
        <v>126.06</v>
      </c>
      <c r="I90" s="10">
        <v>5.73</v>
      </c>
      <c r="J90" s="10">
        <v>166.67</v>
      </c>
      <c r="K90" s="10">
        <v>2121.63</v>
      </c>
      <c r="L90" s="10">
        <v>261.48</v>
      </c>
    </row>
    <row r="91" spans="1:12" x14ac:dyDescent="0.2">
      <c r="A91" s="12" t="str">
        <f t="shared" si="2"/>
        <v>CIRC168.3 x 7.1</v>
      </c>
      <c r="B91" s="10">
        <v>168.3</v>
      </c>
      <c r="C91" s="10">
        <v>7.1</v>
      </c>
      <c r="D91" s="10">
        <v>0.53</v>
      </c>
      <c r="E91" s="10">
        <v>35.96</v>
      </c>
      <c r="F91" s="10">
        <v>28.23</v>
      </c>
      <c r="G91" s="10">
        <v>1170.18</v>
      </c>
      <c r="H91" s="10">
        <v>139.06</v>
      </c>
      <c r="I91" s="10">
        <v>5.7</v>
      </c>
      <c r="J91" s="10">
        <v>184.65</v>
      </c>
      <c r="K91" s="10">
        <v>2340.35</v>
      </c>
      <c r="L91" s="10">
        <v>289.66000000000003</v>
      </c>
    </row>
    <row r="92" spans="1:12" x14ac:dyDescent="0.2">
      <c r="A92" s="12" t="str">
        <f t="shared" si="2"/>
        <v>CIRC219.1 x 4</v>
      </c>
      <c r="B92" s="10">
        <v>219.1</v>
      </c>
      <c r="C92" s="10">
        <v>4</v>
      </c>
      <c r="D92" s="10">
        <v>0.69</v>
      </c>
      <c r="E92" s="10">
        <v>27.06</v>
      </c>
      <c r="F92" s="10">
        <v>21.24</v>
      </c>
      <c r="G92" s="10">
        <v>1568.19</v>
      </c>
      <c r="H92" s="10">
        <v>143.02000000000001</v>
      </c>
      <c r="I92" s="10">
        <v>7.61</v>
      </c>
      <c r="J92" s="10">
        <v>185.47</v>
      </c>
      <c r="K92" s="10">
        <v>3136.38</v>
      </c>
      <c r="L92" s="10">
        <v>291.10000000000002</v>
      </c>
    </row>
    <row r="93" spans="1:12" x14ac:dyDescent="0.2">
      <c r="A93" s="12" t="str">
        <f t="shared" si="2"/>
        <v>CIRC219.1 x 4.76</v>
      </c>
      <c r="B93" s="10">
        <v>219.1</v>
      </c>
      <c r="C93" s="10">
        <v>4.76</v>
      </c>
      <c r="D93" s="10">
        <v>0.69</v>
      </c>
      <c r="E93" s="10">
        <v>32.08</v>
      </c>
      <c r="F93" s="10">
        <v>25.18</v>
      </c>
      <c r="G93" s="10">
        <v>1846.72</v>
      </c>
      <c r="H93" s="10">
        <v>168.42</v>
      </c>
      <c r="I93" s="10">
        <v>7.59</v>
      </c>
      <c r="J93" s="10">
        <v>219.17</v>
      </c>
      <c r="K93" s="10">
        <v>3693.45</v>
      </c>
      <c r="L93" s="10">
        <v>343.97</v>
      </c>
    </row>
    <row r="94" spans="1:12" x14ac:dyDescent="0.2">
      <c r="A94" s="12" t="str">
        <f t="shared" si="2"/>
        <v>CIRC219.1 x 6.35</v>
      </c>
      <c r="B94" s="10">
        <v>219.1</v>
      </c>
      <c r="C94" s="10">
        <v>6.35</v>
      </c>
      <c r="D94" s="10">
        <v>0.69</v>
      </c>
      <c r="E94" s="10">
        <v>42.48</v>
      </c>
      <c r="F94" s="10">
        <v>33.35</v>
      </c>
      <c r="G94" s="10">
        <v>2410.1799999999998</v>
      </c>
      <c r="H94" s="10">
        <v>219.81</v>
      </c>
      <c r="I94" s="10">
        <v>7.53</v>
      </c>
      <c r="J94" s="10">
        <v>288.10000000000002</v>
      </c>
      <c r="K94" s="10">
        <v>4820.3599999999997</v>
      </c>
      <c r="L94" s="10">
        <v>452.09</v>
      </c>
    </row>
    <row r="95" spans="1:12" x14ac:dyDescent="0.2">
      <c r="A95" s="12" t="str">
        <f t="shared" si="2"/>
        <v>CIRC219.1 x 7.95</v>
      </c>
      <c r="B95" s="10">
        <v>219.1</v>
      </c>
      <c r="C95" s="10">
        <v>7.95</v>
      </c>
      <c r="D95" s="10">
        <v>0.69</v>
      </c>
      <c r="E95" s="10">
        <v>52.79</v>
      </c>
      <c r="F95" s="10">
        <v>41.44</v>
      </c>
      <c r="G95" s="10">
        <v>2951.51</v>
      </c>
      <c r="H95" s="10">
        <v>269.18</v>
      </c>
      <c r="I95" s="10">
        <v>7.48</v>
      </c>
      <c r="J95" s="10">
        <v>355.36</v>
      </c>
      <c r="K95" s="10">
        <v>5903.02</v>
      </c>
      <c r="L95" s="10">
        <v>557.53</v>
      </c>
    </row>
    <row r="96" spans="1:12" x14ac:dyDescent="0.2">
      <c r="A96" s="12" t="str">
        <f t="shared" si="2"/>
        <v>CIRC219.1 x 9.53</v>
      </c>
      <c r="B96" s="10">
        <v>219.1</v>
      </c>
      <c r="C96" s="10">
        <v>9.5299999999999994</v>
      </c>
      <c r="D96" s="10">
        <v>0.69</v>
      </c>
      <c r="E96" s="10">
        <v>62.8</v>
      </c>
      <c r="F96" s="10">
        <v>49.3</v>
      </c>
      <c r="G96" s="10">
        <v>3461.58</v>
      </c>
      <c r="H96" s="10">
        <v>315.69</v>
      </c>
      <c r="I96" s="10">
        <v>7.42</v>
      </c>
      <c r="J96" s="10">
        <v>419.73</v>
      </c>
      <c r="K96" s="10">
        <v>6923.17</v>
      </c>
      <c r="L96" s="10">
        <v>658.38</v>
      </c>
    </row>
    <row r="97" spans="1:12" x14ac:dyDescent="0.2">
      <c r="A97" s="12" t="str">
        <f t="shared" si="2"/>
        <v>CIRC219.1 x 11.1</v>
      </c>
      <c r="B97" s="10">
        <v>219.1</v>
      </c>
      <c r="C97" s="10">
        <v>11.1</v>
      </c>
      <c r="D97" s="10">
        <v>0.69</v>
      </c>
      <c r="E97" s="10">
        <v>72.599999999999994</v>
      </c>
      <c r="F97" s="10">
        <v>56.99</v>
      </c>
      <c r="G97" s="10">
        <v>3945.07</v>
      </c>
      <c r="H97" s="10">
        <v>359.79</v>
      </c>
      <c r="I97" s="10">
        <v>7.37</v>
      </c>
      <c r="J97" s="10">
        <v>481.71</v>
      </c>
      <c r="K97" s="10">
        <v>7890.13</v>
      </c>
      <c r="L97" s="10">
        <v>719.57</v>
      </c>
    </row>
    <row r="98" spans="1:12" x14ac:dyDescent="0.2">
      <c r="A98" s="12" t="str">
        <f t="shared" si="2"/>
        <v>CIRC219.1 x 12.7</v>
      </c>
      <c r="B98" s="10">
        <v>219.1</v>
      </c>
      <c r="C98" s="10">
        <v>12.7</v>
      </c>
      <c r="D98" s="10">
        <v>0.69</v>
      </c>
      <c r="E98" s="10">
        <v>82.43</v>
      </c>
      <c r="F98" s="10">
        <v>64.709999999999994</v>
      </c>
      <c r="G98" s="10">
        <v>4414.58</v>
      </c>
      <c r="H98" s="10">
        <v>402.61</v>
      </c>
      <c r="I98" s="10">
        <v>7.32</v>
      </c>
      <c r="J98" s="10">
        <v>542.87</v>
      </c>
      <c r="K98" s="10">
        <v>8829.15</v>
      </c>
      <c r="L98" s="10">
        <v>805.21</v>
      </c>
    </row>
    <row r="99" spans="1:12" x14ac:dyDescent="0.2">
      <c r="A99" s="12" t="str">
        <f t="shared" si="2"/>
        <v>CIRC273 x 6.35</v>
      </c>
      <c r="B99" s="10">
        <v>273</v>
      </c>
      <c r="C99" s="10">
        <v>6.35</v>
      </c>
      <c r="D99" s="10">
        <v>0.86</v>
      </c>
      <c r="E99" s="10">
        <v>53.19</v>
      </c>
      <c r="F99" s="10">
        <v>41.76</v>
      </c>
      <c r="G99" s="10">
        <v>4730.4399999999996</v>
      </c>
      <c r="H99" s="10">
        <v>346.55</v>
      </c>
      <c r="I99" s="10">
        <v>9.43</v>
      </c>
      <c r="J99" s="10">
        <v>451.67</v>
      </c>
      <c r="K99" s="10">
        <v>9460.8700000000008</v>
      </c>
      <c r="L99" s="10">
        <v>708.85</v>
      </c>
    </row>
    <row r="100" spans="1:12" x14ac:dyDescent="0.2">
      <c r="A100" s="12" t="str">
        <f t="shared" ref="A100:A131" si="3">CONCATENATE("CIRC",B100," x ",C100)</f>
        <v>CIRC273 x 7.95</v>
      </c>
      <c r="B100" s="10">
        <v>273</v>
      </c>
      <c r="C100" s="10">
        <v>7.95</v>
      </c>
      <c r="D100" s="10">
        <v>0.86</v>
      </c>
      <c r="E100" s="10">
        <v>66.2</v>
      </c>
      <c r="F100" s="10">
        <v>51.97</v>
      </c>
      <c r="G100" s="10">
        <v>5818.32</v>
      </c>
      <c r="H100" s="10">
        <v>426.25</v>
      </c>
      <c r="I100" s="10">
        <v>9.3800000000000008</v>
      </c>
      <c r="J100" s="10">
        <v>558.78</v>
      </c>
      <c r="K100" s="10">
        <v>11636.64</v>
      </c>
      <c r="L100" s="10">
        <v>876.84</v>
      </c>
    </row>
    <row r="101" spans="1:12" x14ac:dyDescent="0.2">
      <c r="A101" s="12" t="str">
        <f t="shared" si="3"/>
        <v>CIRC273 x 9.53</v>
      </c>
      <c r="B101" s="10">
        <v>273</v>
      </c>
      <c r="C101" s="10">
        <v>9.5299999999999994</v>
      </c>
      <c r="D101" s="10">
        <v>0.86</v>
      </c>
      <c r="E101" s="10">
        <v>78.88</v>
      </c>
      <c r="F101" s="10">
        <v>61.92</v>
      </c>
      <c r="G101" s="10">
        <v>6853.47</v>
      </c>
      <c r="H101" s="10">
        <v>502.09</v>
      </c>
      <c r="I101" s="10">
        <v>9.32</v>
      </c>
      <c r="J101" s="10">
        <v>661.96</v>
      </c>
      <c r="K101" s="10">
        <v>13706.95</v>
      </c>
      <c r="L101" s="10">
        <v>1038.6199999999999</v>
      </c>
    </row>
    <row r="102" spans="1:12" x14ac:dyDescent="0.2">
      <c r="A102" s="12" t="str">
        <f t="shared" si="3"/>
        <v>CIRC273 x 11.1</v>
      </c>
      <c r="B102" s="10">
        <v>273</v>
      </c>
      <c r="C102" s="10">
        <v>11.1</v>
      </c>
      <c r="D102" s="10">
        <v>0.86</v>
      </c>
      <c r="E102" s="10">
        <v>91.33</v>
      </c>
      <c r="F102" s="10">
        <v>71.69</v>
      </c>
      <c r="G102" s="10">
        <v>7844.5</v>
      </c>
      <c r="H102" s="10">
        <v>574.69000000000005</v>
      </c>
      <c r="I102" s="10">
        <v>9.27</v>
      </c>
      <c r="J102" s="10">
        <v>761.98</v>
      </c>
      <c r="K102" s="10">
        <v>15689</v>
      </c>
      <c r="L102" s="10">
        <v>1195.3499999999999</v>
      </c>
    </row>
    <row r="103" spans="1:12" x14ac:dyDescent="0.2">
      <c r="A103" s="12" t="str">
        <f t="shared" si="3"/>
        <v>CIRC273 x 12.7</v>
      </c>
      <c r="B103" s="10">
        <v>273</v>
      </c>
      <c r="C103" s="10">
        <v>12.7</v>
      </c>
      <c r="D103" s="10">
        <v>0.86</v>
      </c>
      <c r="E103" s="10">
        <v>103.86</v>
      </c>
      <c r="F103" s="10">
        <v>81.53</v>
      </c>
      <c r="G103" s="10">
        <v>8816.89</v>
      </c>
      <c r="H103" s="10">
        <v>645.92999999999995</v>
      </c>
      <c r="I103" s="10">
        <v>9.2100000000000009</v>
      </c>
      <c r="J103" s="10">
        <v>861.36</v>
      </c>
      <c r="K103" s="10">
        <v>17633.77</v>
      </c>
      <c r="L103" s="10">
        <v>1350.99</v>
      </c>
    </row>
    <row r="104" spans="1:12" x14ac:dyDescent="0.2">
      <c r="A104" s="12" t="str">
        <f t="shared" si="3"/>
        <v>CIRC323.8 x 6.35</v>
      </c>
      <c r="B104" s="10">
        <v>323.8</v>
      </c>
      <c r="C104" s="10">
        <v>6.35</v>
      </c>
      <c r="D104" s="10">
        <v>1.02</v>
      </c>
      <c r="E104" s="10">
        <v>63.33</v>
      </c>
      <c r="F104" s="10">
        <v>49.71</v>
      </c>
      <c r="G104" s="10">
        <v>7980.5</v>
      </c>
      <c r="H104" s="10">
        <v>492.9</v>
      </c>
      <c r="I104" s="10">
        <v>11.23</v>
      </c>
      <c r="J104" s="10">
        <v>640.1</v>
      </c>
      <c r="K104" s="10">
        <v>15961</v>
      </c>
      <c r="L104" s="10">
        <v>1004.7</v>
      </c>
    </row>
    <row r="105" spans="1:12" x14ac:dyDescent="0.2">
      <c r="A105" s="12" t="str">
        <f t="shared" si="3"/>
        <v>CIRC323.8 x 7.95</v>
      </c>
      <c r="B105" s="10">
        <v>323.8</v>
      </c>
      <c r="C105" s="10">
        <v>7.95</v>
      </c>
      <c r="D105" s="10">
        <v>1.02</v>
      </c>
      <c r="E105" s="10">
        <v>78.89</v>
      </c>
      <c r="F105" s="10">
        <v>61.93</v>
      </c>
      <c r="G105" s="10">
        <v>9843.2999999999993</v>
      </c>
      <c r="H105" s="10">
        <v>608</v>
      </c>
      <c r="I105" s="10">
        <v>11.17</v>
      </c>
      <c r="J105" s="10">
        <v>793.4</v>
      </c>
      <c r="K105" s="10">
        <v>19686.599999999999</v>
      </c>
      <c r="L105" s="10">
        <v>1245.2</v>
      </c>
    </row>
    <row r="106" spans="1:12" x14ac:dyDescent="0.2">
      <c r="A106" s="12" t="str">
        <f t="shared" si="3"/>
        <v>CIRC323.8 x 9.53</v>
      </c>
      <c r="B106" s="10">
        <v>323.8</v>
      </c>
      <c r="C106" s="10">
        <v>9.5299999999999994</v>
      </c>
      <c r="D106" s="10">
        <v>1.02</v>
      </c>
      <c r="E106" s="10">
        <v>94.09</v>
      </c>
      <c r="F106" s="10">
        <v>73.86</v>
      </c>
      <c r="G106" s="10">
        <v>11626.7</v>
      </c>
      <c r="H106" s="10">
        <v>718.1</v>
      </c>
      <c r="I106" s="10">
        <v>11.12</v>
      </c>
      <c r="J106" s="10">
        <v>941.7</v>
      </c>
      <c r="K106" s="10">
        <v>23253.4</v>
      </c>
      <c r="L106" s="10">
        <v>1477.7</v>
      </c>
    </row>
    <row r="107" spans="1:12" x14ac:dyDescent="0.2">
      <c r="A107" s="12" t="str">
        <f t="shared" si="3"/>
        <v>CIRC323.8 x 11.1</v>
      </c>
      <c r="B107" s="10">
        <v>323.8</v>
      </c>
      <c r="C107" s="10">
        <v>11.1</v>
      </c>
      <c r="D107" s="10">
        <v>1.02</v>
      </c>
      <c r="E107" s="10">
        <v>109.04</v>
      </c>
      <c r="F107" s="10">
        <v>85.6</v>
      </c>
      <c r="G107" s="10">
        <v>13344.7</v>
      </c>
      <c r="H107" s="10">
        <v>824.3</v>
      </c>
      <c r="I107" s="10">
        <v>11.06</v>
      </c>
      <c r="J107" s="10">
        <v>1086</v>
      </c>
      <c r="K107" s="10">
        <v>26689.5</v>
      </c>
      <c r="L107" s="10">
        <v>1704</v>
      </c>
    </row>
    <row r="108" spans="1:12" x14ac:dyDescent="0.2">
      <c r="A108" s="12" t="str">
        <f t="shared" si="3"/>
        <v>CIRC323.8 x 12.7</v>
      </c>
      <c r="B108" s="10">
        <v>323.8</v>
      </c>
      <c r="C108" s="10">
        <v>12.7</v>
      </c>
      <c r="D108" s="10">
        <v>1.02</v>
      </c>
      <c r="E108" s="10">
        <v>124.12</v>
      </c>
      <c r="F108" s="10">
        <v>97.44</v>
      </c>
      <c r="G108" s="10">
        <v>15041.2</v>
      </c>
      <c r="H108" s="10">
        <v>929</v>
      </c>
      <c r="I108" s="10">
        <v>11.01</v>
      </c>
      <c r="J108" s="10">
        <v>1230.0999999999999</v>
      </c>
      <c r="K108" s="10">
        <v>30082.5</v>
      </c>
      <c r="L108" s="10">
        <v>1929.8</v>
      </c>
    </row>
    <row r="109" spans="1:12" x14ac:dyDescent="0.2">
      <c r="A109" s="12" t="str">
        <f t="shared" si="3"/>
        <v>CIRC355.6 x 6.35</v>
      </c>
      <c r="B109" s="10">
        <v>355.6</v>
      </c>
      <c r="C109" s="10">
        <v>6.35</v>
      </c>
      <c r="D109" s="10">
        <v>1.1200000000000001</v>
      </c>
      <c r="E109" s="10">
        <v>69.67</v>
      </c>
      <c r="F109" s="10">
        <v>54.69</v>
      </c>
      <c r="G109" s="10">
        <v>10626.3</v>
      </c>
      <c r="H109" s="10">
        <v>597.70000000000005</v>
      </c>
      <c r="I109" s="10">
        <v>12.35</v>
      </c>
      <c r="J109" s="10">
        <v>774.8</v>
      </c>
      <c r="K109" s="10">
        <v>21252.6</v>
      </c>
      <c r="L109" s="10">
        <v>1216</v>
      </c>
    </row>
    <row r="110" spans="1:12" x14ac:dyDescent="0.2">
      <c r="A110" s="12" t="str">
        <f t="shared" si="3"/>
        <v>CIRC355.6 x 7.95</v>
      </c>
      <c r="B110" s="10">
        <v>355.6</v>
      </c>
      <c r="C110" s="10">
        <v>7.95</v>
      </c>
      <c r="D110" s="10">
        <v>1.1200000000000001</v>
      </c>
      <c r="E110" s="10">
        <v>86.83</v>
      </c>
      <c r="F110" s="10">
        <v>68.16</v>
      </c>
      <c r="G110" s="10">
        <v>13124.3</v>
      </c>
      <c r="H110" s="10">
        <v>738.2</v>
      </c>
      <c r="I110" s="10">
        <v>12.29</v>
      </c>
      <c r="J110" s="10">
        <v>961.2</v>
      </c>
      <c r="K110" s="10">
        <v>26248.7</v>
      </c>
      <c r="L110" s="10">
        <v>1508.5</v>
      </c>
    </row>
    <row r="111" spans="1:12" x14ac:dyDescent="0.2">
      <c r="A111" s="12" t="str">
        <f t="shared" si="3"/>
        <v>CIRC355.6 x 9.53</v>
      </c>
      <c r="B111" s="10">
        <v>355.6</v>
      </c>
      <c r="C111" s="10">
        <v>9.5299999999999994</v>
      </c>
      <c r="D111" s="10">
        <v>1.1200000000000001</v>
      </c>
      <c r="E111" s="10">
        <v>103.61</v>
      </c>
      <c r="F111" s="10">
        <v>81.33</v>
      </c>
      <c r="G111" s="10">
        <v>15522.8</v>
      </c>
      <c r="H111" s="10">
        <v>873</v>
      </c>
      <c r="I111" s="10">
        <v>12.24</v>
      </c>
      <c r="J111" s="10">
        <v>1141.9000000000001</v>
      </c>
      <c r="K111" s="10">
        <v>31045.599999999999</v>
      </c>
      <c r="L111" s="10">
        <v>1791.9</v>
      </c>
    </row>
    <row r="112" spans="1:12" x14ac:dyDescent="0.2">
      <c r="A112" s="12" t="str">
        <f t="shared" si="3"/>
        <v>CIRC355.6 x 11.1</v>
      </c>
      <c r="B112" s="10">
        <v>355.6</v>
      </c>
      <c r="C112" s="10">
        <v>11.1</v>
      </c>
      <c r="D112" s="10">
        <v>1.1200000000000001</v>
      </c>
      <c r="E112" s="10">
        <v>120.13</v>
      </c>
      <c r="F112" s="10">
        <v>94.3</v>
      </c>
      <c r="G112" s="10">
        <v>17840.099999999999</v>
      </c>
      <c r="H112" s="10">
        <v>1003.4</v>
      </c>
      <c r="I112" s="10">
        <v>12.19</v>
      </c>
      <c r="J112" s="10">
        <v>1318.1</v>
      </c>
      <c r="K112" s="10">
        <v>35680.199999999997</v>
      </c>
      <c r="L112" s="10">
        <v>2068.1999999999998</v>
      </c>
    </row>
    <row r="113" spans="1:12" x14ac:dyDescent="0.2">
      <c r="A113" s="12" t="str">
        <f t="shared" si="3"/>
        <v>CIRC355.6 x 12.7</v>
      </c>
      <c r="B113" s="10">
        <v>355.6</v>
      </c>
      <c r="C113" s="10">
        <v>12.7</v>
      </c>
      <c r="D113" s="10">
        <v>1.1200000000000001</v>
      </c>
      <c r="E113" s="10">
        <v>136.81</v>
      </c>
      <c r="F113" s="10">
        <v>107.4</v>
      </c>
      <c r="G113" s="10">
        <v>20135.3</v>
      </c>
      <c r="H113" s="10">
        <v>1132.5</v>
      </c>
      <c r="I113" s="10">
        <v>12.13</v>
      </c>
      <c r="J113" s="10">
        <v>1494.3</v>
      </c>
      <c r="K113" s="10">
        <v>40270.6</v>
      </c>
      <c r="L113" s="10">
        <v>2344.4</v>
      </c>
    </row>
    <row r="114" spans="1:12" x14ac:dyDescent="0.2">
      <c r="A114" s="12" t="str">
        <f t="shared" si="3"/>
        <v>CIRC406.4 x 6.35</v>
      </c>
      <c r="B114" s="10">
        <v>406.4</v>
      </c>
      <c r="C114" s="10">
        <v>6.35</v>
      </c>
      <c r="D114" s="10">
        <v>1.28</v>
      </c>
      <c r="E114" s="10">
        <v>79.819999999999993</v>
      </c>
      <c r="F114" s="10">
        <v>62.66</v>
      </c>
      <c r="G114" s="10">
        <v>15975.2</v>
      </c>
      <c r="H114" s="10">
        <v>786.1</v>
      </c>
      <c r="I114" s="10">
        <v>14.15</v>
      </c>
      <c r="J114" s="10">
        <v>1016.8</v>
      </c>
      <c r="K114" s="10">
        <v>31950.3</v>
      </c>
      <c r="L114" s="10">
        <v>1595.9</v>
      </c>
    </row>
    <row r="115" spans="1:12" x14ac:dyDescent="0.2">
      <c r="A115" s="12" t="str">
        <f t="shared" si="3"/>
        <v>CIRC406.4 x 7.95</v>
      </c>
      <c r="B115" s="10">
        <v>406.4</v>
      </c>
      <c r="C115" s="10">
        <v>7.95</v>
      </c>
      <c r="D115" s="10">
        <v>1.28</v>
      </c>
      <c r="E115" s="10">
        <v>99.53</v>
      </c>
      <c r="F115" s="10">
        <v>78.13</v>
      </c>
      <c r="G115" s="10">
        <v>19764.3</v>
      </c>
      <c r="H115" s="10">
        <v>972.5</v>
      </c>
      <c r="I115" s="10">
        <v>14.09</v>
      </c>
      <c r="J115" s="10">
        <v>1262.9000000000001</v>
      </c>
      <c r="K115" s="10">
        <v>39528.6</v>
      </c>
      <c r="L115" s="10">
        <v>1982.1</v>
      </c>
    </row>
    <row r="116" spans="1:12" x14ac:dyDescent="0.2">
      <c r="A116" s="12" t="str">
        <f t="shared" si="3"/>
        <v>CIRC406.4 x 9.53</v>
      </c>
      <c r="B116" s="10">
        <v>406.4</v>
      </c>
      <c r="C116" s="10">
        <v>9.5299999999999994</v>
      </c>
      <c r="D116" s="10">
        <v>1.28</v>
      </c>
      <c r="E116" s="10">
        <v>118.84</v>
      </c>
      <c r="F116" s="10">
        <v>93.29</v>
      </c>
      <c r="G116" s="10">
        <v>23415.8</v>
      </c>
      <c r="H116" s="10">
        <v>1152.2</v>
      </c>
      <c r="I116" s="10">
        <v>14.04</v>
      </c>
      <c r="J116" s="10">
        <v>1502</v>
      </c>
      <c r="K116" s="10">
        <v>46831.6</v>
      </c>
      <c r="L116" s="10">
        <v>2357.1999999999998</v>
      </c>
    </row>
    <row r="117" spans="1:12" x14ac:dyDescent="0.2">
      <c r="A117" s="12" t="str">
        <f t="shared" si="3"/>
        <v>CIRC406.4 x 11.1</v>
      </c>
      <c r="B117" s="10">
        <v>406.4</v>
      </c>
      <c r="C117" s="10">
        <v>11.1</v>
      </c>
      <c r="D117" s="10">
        <v>1.28</v>
      </c>
      <c r="E117" s="10">
        <v>137.87</v>
      </c>
      <c r="F117" s="10">
        <v>108.22</v>
      </c>
      <c r="G117" s="10">
        <v>26956.7</v>
      </c>
      <c r="H117" s="10">
        <v>1326.4</v>
      </c>
      <c r="I117" s="10">
        <v>13.98</v>
      </c>
      <c r="J117" s="10">
        <v>1735.8</v>
      </c>
      <c r="K117" s="10">
        <v>53913.4</v>
      </c>
      <c r="L117" s="10">
        <v>2723.9</v>
      </c>
    </row>
    <row r="118" spans="1:12" x14ac:dyDescent="0.2">
      <c r="A118" s="12" t="str">
        <f t="shared" si="3"/>
        <v>CIRC406.4 x 12.7</v>
      </c>
      <c r="B118" s="10">
        <v>406.4</v>
      </c>
      <c r="C118" s="10">
        <v>12.7</v>
      </c>
      <c r="D118" s="10">
        <v>1.28</v>
      </c>
      <c r="E118" s="10">
        <v>157.1</v>
      </c>
      <c r="F118" s="10">
        <v>123.32</v>
      </c>
      <c r="G118" s="10">
        <v>30477.1</v>
      </c>
      <c r="H118" s="10">
        <v>1499.7</v>
      </c>
      <c r="I118" s="10">
        <v>13.93</v>
      </c>
      <c r="J118" s="10">
        <v>1970.1</v>
      </c>
      <c r="K118" s="10">
        <v>60954.2</v>
      </c>
      <c r="L118" s="10">
        <v>3091.3</v>
      </c>
    </row>
    <row r="119" spans="1:12" x14ac:dyDescent="0.2">
      <c r="A119" s="12" t="str">
        <f t="shared" si="3"/>
        <v>CIRC457.2 x 6.35</v>
      </c>
      <c r="B119" s="10">
        <v>457.2</v>
      </c>
      <c r="C119" s="10">
        <v>6.35</v>
      </c>
      <c r="D119" s="10">
        <v>1.44</v>
      </c>
      <c r="E119" s="10">
        <v>89.94</v>
      </c>
      <c r="F119" s="10">
        <v>70.599999999999994</v>
      </c>
      <c r="G119" s="10">
        <v>22856.6</v>
      </c>
      <c r="H119" s="10">
        <v>999.9</v>
      </c>
      <c r="I119" s="10">
        <v>15.94</v>
      </c>
      <c r="J119" s="10">
        <v>1291.0999999999999</v>
      </c>
      <c r="K119" s="10">
        <v>45713.3</v>
      </c>
      <c r="L119" s="10">
        <v>2026.5</v>
      </c>
    </row>
    <row r="120" spans="1:12" x14ac:dyDescent="0.2">
      <c r="A120" s="12" t="str">
        <f t="shared" si="3"/>
        <v>CIRC457.2 x 7.95</v>
      </c>
      <c r="B120" s="10">
        <v>457.2</v>
      </c>
      <c r="C120" s="10">
        <v>7.95</v>
      </c>
      <c r="D120" s="10">
        <v>1.44</v>
      </c>
      <c r="E120" s="10">
        <v>112.2</v>
      </c>
      <c r="F120" s="10">
        <v>88.08</v>
      </c>
      <c r="G120" s="10">
        <v>28315.5</v>
      </c>
      <c r="H120" s="10">
        <v>1238.5999999999999</v>
      </c>
      <c r="I120" s="10">
        <v>15.89</v>
      </c>
      <c r="J120" s="10">
        <v>1605</v>
      </c>
      <c r="K120" s="10">
        <v>56630.9</v>
      </c>
      <c r="L120" s="10">
        <v>2519.1</v>
      </c>
    </row>
    <row r="121" spans="1:12" x14ac:dyDescent="0.2">
      <c r="A121" s="12" t="str">
        <f t="shared" si="3"/>
        <v>CIRC457.2 x 9.53</v>
      </c>
      <c r="B121" s="10">
        <v>457.2</v>
      </c>
      <c r="C121" s="10">
        <v>9.5299999999999994</v>
      </c>
      <c r="D121" s="10">
        <v>1.44</v>
      </c>
      <c r="E121" s="10">
        <v>134.03</v>
      </c>
      <c r="F121" s="10">
        <v>105.21</v>
      </c>
      <c r="G121" s="10">
        <v>33590.800000000003</v>
      </c>
      <c r="H121" s="10">
        <v>1469.4</v>
      </c>
      <c r="I121" s="10">
        <v>15.83</v>
      </c>
      <c r="J121" s="10">
        <v>1910.6</v>
      </c>
      <c r="K121" s="10">
        <v>67181.600000000006</v>
      </c>
      <c r="L121" s="10">
        <v>2998.5</v>
      </c>
    </row>
    <row r="122" spans="1:12" x14ac:dyDescent="0.2">
      <c r="A122" s="12" t="str">
        <f t="shared" si="3"/>
        <v>CIRC457.2 x 11.1</v>
      </c>
      <c r="B122" s="10">
        <v>457.2</v>
      </c>
      <c r="C122" s="10">
        <v>11.1</v>
      </c>
      <c r="D122" s="10">
        <v>1.44</v>
      </c>
      <c r="E122" s="10">
        <v>155.56</v>
      </c>
      <c r="F122" s="10">
        <v>122.12</v>
      </c>
      <c r="G122" s="10">
        <v>38720.9</v>
      </c>
      <c r="H122" s="10">
        <v>1693.8</v>
      </c>
      <c r="I122" s="10">
        <v>15.78</v>
      </c>
      <c r="J122" s="10">
        <v>2209.9</v>
      </c>
      <c r="K122" s="10">
        <v>77441.7</v>
      </c>
      <c r="L122" s="10">
        <v>3468.1</v>
      </c>
    </row>
    <row r="123" spans="1:12" x14ac:dyDescent="0.2">
      <c r="A123" s="12" t="str">
        <f t="shared" si="3"/>
        <v>CIRC457.2 x 12.7</v>
      </c>
      <c r="B123" s="10">
        <v>457.2</v>
      </c>
      <c r="C123" s="10">
        <v>12.7</v>
      </c>
      <c r="D123" s="10">
        <v>1.44</v>
      </c>
      <c r="E123" s="10">
        <v>177.35</v>
      </c>
      <c r="F123" s="10">
        <v>139.22</v>
      </c>
      <c r="G123" s="10">
        <v>43835.9</v>
      </c>
      <c r="H123" s="10">
        <v>1917.6</v>
      </c>
      <c r="I123" s="10">
        <v>15.72</v>
      </c>
      <c r="J123" s="10">
        <v>2510.5</v>
      </c>
      <c r="K123" s="10">
        <v>87671.8</v>
      </c>
      <c r="L123" s="10">
        <v>3939.6</v>
      </c>
    </row>
    <row r="124" spans="1:12" x14ac:dyDescent="0.2">
      <c r="A124" s="12" t="str">
        <f t="shared" si="3"/>
        <v>CIRC508.2 x 6.35</v>
      </c>
      <c r="B124" s="10">
        <v>508.2</v>
      </c>
      <c r="C124" s="10">
        <v>6.35</v>
      </c>
      <c r="D124" s="10">
        <v>1.6</v>
      </c>
      <c r="E124" s="10">
        <v>100.11</v>
      </c>
      <c r="F124" s="10">
        <v>78.59</v>
      </c>
      <c r="G124" s="10">
        <v>31522.6</v>
      </c>
      <c r="H124" s="10">
        <v>1240.5999999999999</v>
      </c>
      <c r="I124" s="10">
        <v>17.739999999999998</v>
      </c>
      <c r="J124" s="10">
        <v>1599.7</v>
      </c>
      <c r="K124" s="10">
        <v>63045.1</v>
      </c>
      <c r="L124" s="10">
        <v>2510.9</v>
      </c>
    </row>
    <row r="125" spans="1:12" x14ac:dyDescent="0.2">
      <c r="A125" s="12" t="str">
        <f t="shared" si="3"/>
        <v>CIRC508.2 x 9.53</v>
      </c>
      <c r="B125" s="10">
        <v>508.2</v>
      </c>
      <c r="C125" s="10">
        <v>9.5299999999999994</v>
      </c>
      <c r="D125" s="10">
        <v>1.6</v>
      </c>
      <c r="E125" s="10">
        <v>149.30000000000001</v>
      </c>
      <c r="F125" s="10">
        <v>117.2</v>
      </c>
      <c r="G125" s="10">
        <v>46424.5</v>
      </c>
      <c r="H125" s="10">
        <v>1827</v>
      </c>
      <c r="I125" s="10">
        <v>17.63</v>
      </c>
      <c r="J125" s="10">
        <v>2370.6</v>
      </c>
      <c r="K125" s="10">
        <v>92849.1</v>
      </c>
      <c r="L125" s="10">
        <v>3720.7</v>
      </c>
    </row>
    <row r="126" spans="1:12" x14ac:dyDescent="0.2">
      <c r="A126" s="12" t="str">
        <f t="shared" si="3"/>
        <v>CIRC508.2 x 12.7</v>
      </c>
      <c r="B126" s="10">
        <v>508.2</v>
      </c>
      <c r="C126" s="10">
        <v>12.7</v>
      </c>
      <c r="D126" s="10">
        <v>1.6</v>
      </c>
      <c r="E126" s="10">
        <v>197.7</v>
      </c>
      <c r="F126" s="10">
        <v>155.19</v>
      </c>
      <c r="G126" s="10">
        <v>60712.3</v>
      </c>
      <c r="H126" s="10">
        <v>2389.3000000000002</v>
      </c>
      <c r="I126" s="10">
        <v>17.52</v>
      </c>
      <c r="J126" s="10">
        <v>3119.4</v>
      </c>
      <c r="K126" s="10">
        <v>121424.5</v>
      </c>
      <c r="L126" s="10">
        <v>4895.3999999999996</v>
      </c>
    </row>
    <row r="127" spans="1:12" x14ac:dyDescent="0.2">
      <c r="A127" s="12" t="str">
        <f t="shared" si="3"/>
        <v>CIRC508.2 x 15.87</v>
      </c>
      <c r="B127" s="10">
        <v>508.2</v>
      </c>
      <c r="C127" s="10">
        <v>15.87</v>
      </c>
      <c r="D127" s="10">
        <v>1.6</v>
      </c>
      <c r="E127" s="10">
        <v>245.46</v>
      </c>
      <c r="F127" s="10">
        <v>192.69</v>
      </c>
      <c r="G127" s="10">
        <v>74448.100000000006</v>
      </c>
      <c r="H127" s="10">
        <v>2929.9</v>
      </c>
      <c r="I127" s="10">
        <v>17.420000000000002</v>
      </c>
      <c r="J127" s="10">
        <v>3848.8</v>
      </c>
      <c r="K127" s="10">
        <v>148896.1</v>
      </c>
      <c r="L127" s="10">
        <v>6039.3</v>
      </c>
    </row>
    <row r="128" spans="1:12" x14ac:dyDescent="0.2">
      <c r="A128" s="12" t="str">
        <f t="shared" si="3"/>
        <v>CIRC558.8 x 6.35</v>
      </c>
      <c r="B128" s="10">
        <v>558.79999999999995</v>
      </c>
      <c r="C128" s="10">
        <v>6.35</v>
      </c>
      <c r="D128" s="10">
        <v>1.76</v>
      </c>
      <c r="E128" s="10">
        <v>110.21</v>
      </c>
      <c r="F128" s="10">
        <v>86.51</v>
      </c>
      <c r="G128" s="10">
        <v>42050</v>
      </c>
      <c r="H128" s="10">
        <v>1505</v>
      </c>
      <c r="I128" s="10">
        <v>19.53</v>
      </c>
      <c r="J128" s="10">
        <v>1938.5</v>
      </c>
      <c r="K128" s="10">
        <v>84100.1</v>
      </c>
      <c r="L128" s="10">
        <v>3042.7</v>
      </c>
    </row>
    <row r="129" spans="1:12" x14ac:dyDescent="0.2">
      <c r="A129" s="12" t="str">
        <f t="shared" si="3"/>
        <v>CIRC558.8 x 9.53</v>
      </c>
      <c r="B129" s="10">
        <v>558.79999999999995</v>
      </c>
      <c r="C129" s="10">
        <v>9.5299999999999994</v>
      </c>
      <c r="D129" s="10">
        <v>1.76</v>
      </c>
      <c r="E129" s="10">
        <v>164.45</v>
      </c>
      <c r="F129" s="10">
        <v>129.09</v>
      </c>
      <c r="G129" s="10">
        <v>62035.1</v>
      </c>
      <c r="H129" s="10">
        <v>2220.3000000000002</v>
      </c>
      <c r="I129" s="10">
        <v>19.420000000000002</v>
      </c>
      <c r="J129" s="10">
        <v>2876</v>
      </c>
      <c r="K129" s="10">
        <v>124070.3</v>
      </c>
      <c r="L129" s="10">
        <v>4514</v>
      </c>
    </row>
    <row r="130" spans="1:12" x14ac:dyDescent="0.2">
      <c r="A130" s="12" t="str">
        <f t="shared" si="3"/>
        <v>CIRC558.8 x 12.7</v>
      </c>
      <c r="B130" s="10">
        <v>558.79999999999995</v>
      </c>
      <c r="C130" s="10">
        <v>12.7</v>
      </c>
      <c r="D130" s="10">
        <v>1.76</v>
      </c>
      <c r="E130" s="10">
        <v>217.88</v>
      </c>
      <c r="F130" s="10">
        <v>171.04</v>
      </c>
      <c r="G130" s="10">
        <v>81266.5</v>
      </c>
      <c r="H130" s="10">
        <v>2908.6</v>
      </c>
      <c r="I130" s="10">
        <v>19.309999999999999</v>
      </c>
      <c r="J130" s="10">
        <v>3788.9</v>
      </c>
      <c r="K130" s="10">
        <v>162533</v>
      </c>
      <c r="L130" s="10">
        <v>5946.3</v>
      </c>
    </row>
    <row r="131" spans="1:12" x14ac:dyDescent="0.2">
      <c r="A131" s="12" t="str">
        <f t="shared" si="3"/>
        <v>CIRC609.6 x 6.35</v>
      </c>
      <c r="B131" s="10">
        <v>609.6</v>
      </c>
      <c r="C131" s="10">
        <v>6.35</v>
      </c>
      <c r="D131" s="10">
        <v>1.92</v>
      </c>
      <c r="E131" s="10">
        <v>120.34</v>
      </c>
      <c r="F131" s="10">
        <v>94.47</v>
      </c>
      <c r="G131" s="10">
        <v>54748.3</v>
      </c>
      <c r="H131" s="10">
        <v>1796.2</v>
      </c>
      <c r="I131" s="10">
        <v>21.33</v>
      </c>
      <c r="J131" s="10">
        <v>2311.4</v>
      </c>
      <c r="K131" s="10">
        <v>109496.5</v>
      </c>
      <c r="L131" s="10">
        <v>3628</v>
      </c>
    </row>
    <row r="132" spans="1:12" x14ac:dyDescent="0.2">
      <c r="A132" s="12" t="str">
        <f t="shared" ref="A132:A163" si="4">CONCATENATE("CIRC",B132," x ",C132)</f>
        <v>CIRC609.6 x 9.53</v>
      </c>
      <c r="B132" s="10">
        <v>609.6</v>
      </c>
      <c r="C132" s="10">
        <v>9.5299999999999994</v>
      </c>
      <c r="D132" s="10">
        <v>1.92</v>
      </c>
      <c r="E132" s="10">
        <v>179.66</v>
      </c>
      <c r="F132" s="10">
        <v>141.03</v>
      </c>
      <c r="G132" s="10">
        <v>80884.399999999994</v>
      </c>
      <c r="H132" s="10">
        <v>2653.7</v>
      </c>
      <c r="I132" s="10">
        <v>21.22</v>
      </c>
      <c r="J132" s="10">
        <v>3432.6</v>
      </c>
      <c r="K132" s="10">
        <v>161768.79999999999</v>
      </c>
      <c r="L132" s="10">
        <v>5387.6</v>
      </c>
    </row>
    <row r="133" spans="1:12" x14ac:dyDescent="0.2">
      <c r="A133" s="12" t="str">
        <f t="shared" si="4"/>
        <v>CIRC609.6 x 12.7</v>
      </c>
      <c r="B133" s="10">
        <v>609.6</v>
      </c>
      <c r="C133" s="10">
        <v>12.7</v>
      </c>
      <c r="D133" s="10">
        <v>1.92</v>
      </c>
      <c r="E133" s="10">
        <v>238.15</v>
      </c>
      <c r="F133" s="10">
        <v>186.95</v>
      </c>
      <c r="G133" s="10">
        <v>106111.3</v>
      </c>
      <c r="H133" s="10">
        <v>3481.3</v>
      </c>
      <c r="I133" s="10">
        <v>21.11</v>
      </c>
      <c r="J133" s="10">
        <v>4526.5</v>
      </c>
      <c r="K133" s="10">
        <v>212222.5</v>
      </c>
      <c r="L133" s="10">
        <v>7104.1</v>
      </c>
    </row>
    <row r="134" spans="1:12" x14ac:dyDescent="0.2">
      <c r="A134" s="12" t="str">
        <f t="shared" si="4"/>
        <v>CIRC609.6 x 15.87</v>
      </c>
      <c r="B134" s="10">
        <v>609.6</v>
      </c>
      <c r="C134" s="10">
        <v>15.87</v>
      </c>
      <c r="D134" s="10">
        <v>1.92</v>
      </c>
      <c r="E134" s="10">
        <v>296.02</v>
      </c>
      <c r="F134" s="10">
        <v>232.37</v>
      </c>
      <c r="G134" s="10">
        <v>130530.1</v>
      </c>
      <c r="H134" s="10">
        <v>4282.5</v>
      </c>
      <c r="I134" s="10">
        <v>21</v>
      </c>
      <c r="J134" s="10">
        <v>5596.9</v>
      </c>
      <c r="K134" s="10">
        <v>261060.1</v>
      </c>
      <c r="L134" s="10">
        <v>8783.2000000000007</v>
      </c>
    </row>
    <row r="135" spans="1:12" x14ac:dyDescent="0.2">
      <c r="A135" s="12" t="str">
        <f t="shared" si="4"/>
        <v>CIRC762 x 7.92</v>
      </c>
      <c r="B135" s="10">
        <v>762</v>
      </c>
      <c r="C135" s="10">
        <v>7.92</v>
      </c>
      <c r="D135" s="10">
        <v>2.39</v>
      </c>
      <c r="E135" s="10">
        <v>187.63</v>
      </c>
      <c r="F135" s="10">
        <v>147.29</v>
      </c>
      <c r="G135" s="10">
        <v>133377.29999999999</v>
      </c>
      <c r="H135" s="10">
        <v>3500.7</v>
      </c>
      <c r="I135" s="10">
        <v>26.66</v>
      </c>
      <c r="J135" s="10">
        <v>4504.7</v>
      </c>
      <c r="K135" s="10">
        <v>266754.5</v>
      </c>
      <c r="L135" s="10">
        <v>7070.7</v>
      </c>
    </row>
    <row r="136" spans="1:12" x14ac:dyDescent="0.2">
      <c r="A136" s="12" t="str">
        <f t="shared" si="4"/>
        <v>CIRC762 x 9.53</v>
      </c>
      <c r="B136" s="10">
        <v>762</v>
      </c>
      <c r="C136" s="10">
        <v>9.5299999999999994</v>
      </c>
      <c r="D136" s="10">
        <v>2.39</v>
      </c>
      <c r="E136" s="10">
        <v>225.28</v>
      </c>
      <c r="F136" s="10">
        <v>176.85</v>
      </c>
      <c r="G136" s="10">
        <v>159472.79999999999</v>
      </c>
      <c r="H136" s="10">
        <v>4185.6000000000004</v>
      </c>
      <c r="I136" s="10">
        <v>26.61</v>
      </c>
      <c r="J136" s="10">
        <v>5397.4</v>
      </c>
      <c r="K136" s="10">
        <v>318945.59999999998</v>
      </c>
      <c r="L136" s="10">
        <v>8471.7000000000007</v>
      </c>
    </row>
    <row r="137" spans="1:12" x14ac:dyDescent="0.2">
      <c r="A137" s="12" t="str">
        <f t="shared" si="4"/>
        <v>CIRC762 x 12.7</v>
      </c>
      <c r="B137" s="10">
        <v>762</v>
      </c>
      <c r="C137" s="10">
        <v>12.7</v>
      </c>
      <c r="D137" s="10">
        <v>2.39</v>
      </c>
      <c r="E137" s="10">
        <v>298.95999999999998</v>
      </c>
      <c r="F137" s="10">
        <v>234.68</v>
      </c>
      <c r="G137" s="10">
        <v>209870.9</v>
      </c>
      <c r="H137" s="10">
        <v>5508.4</v>
      </c>
      <c r="I137" s="10">
        <v>26.5</v>
      </c>
      <c r="J137" s="10">
        <v>7132.5</v>
      </c>
      <c r="K137" s="10">
        <v>419741.7</v>
      </c>
      <c r="L137" s="10">
        <v>11194.8</v>
      </c>
    </row>
    <row r="138" spans="1:12" x14ac:dyDescent="0.2">
      <c r="A138" s="12" t="str">
        <f t="shared" si="4"/>
        <v>CIRC762 x 15.87</v>
      </c>
      <c r="B138" s="10">
        <v>762</v>
      </c>
      <c r="C138" s="10">
        <v>15.87</v>
      </c>
      <c r="D138" s="10">
        <v>2.39</v>
      </c>
      <c r="E138" s="10">
        <v>372</v>
      </c>
      <c r="F138" s="10">
        <v>292.02</v>
      </c>
      <c r="G138" s="10">
        <v>258984.2</v>
      </c>
      <c r="H138" s="10">
        <v>6797.5</v>
      </c>
      <c r="I138" s="10">
        <v>26.39</v>
      </c>
      <c r="J138" s="10">
        <v>8838.1</v>
      </c>
      <c r="K138" s="10">
        <v>517968.5</v>
      </c>
      <c r="L138" s="10">
        <v>13870.9</v>
      </c>
    </row>
    <row r="139" spans="1:12" x14ac:dyDescent="0.2">
      <c r="A139" s="12" t="str">
        <f t="shared" si="4"/>
        <v>CIRC914.4 x 7.92</v>
      </c>
      <c r="B139" s="10">
        <v>914.4</v>
      </c>
      <c r="C139" s="10">
        <v>7.92</v>
      </c>
      <c r="D139" s="10">
        <v>2.87</v>
      </c>
      <c r="E139" s="10">
        <v>225.55</v>
      </c>
      <c r="F139" s="10">
        <v>177.05</v>
      </c>
      <c r="G139" s="10">
        <v>231681</v>
      </c>
      <c r="H139" s="10">
        <v>5067</v>
      </c>
      <c r="I139" s="10">
        <v>32.049999999999997</v>
      </c>
      <c r="J139" s="10">
        <v>6509</v>
      </c>
      <c r="K139" s="10">
        <v>463361</v>
      </c>
      <c r="L139" s="10">
        <v>10217</v>
      </c>
    </row>
    <row r="140" spans="1:12" x14ac:dyDescent="0.2">
      <c r="A140" s="12" t="str">
        <f t="shared" si="4"/>
        <v>CIRC914.4 x 9.53</v>
      </c>
      <c r="B140" s="10">
        <v>914.4</v>
      </c>
      <c r="C140" s="10">
        <v>9.5299999999999994</v>
      </c>
      <c r="D140" s="10">
        <v>2.87</v>
      </c>
      <c r="E140" s="10">
        <v>270.91000000000003</v>
      </c>
      <c r="F140" s="10">
        <v>212.67</v>
      </c>
      <c r="G140" s="10">
        <v>277304</v>
      </c>
      <c r="H140" s="10">
        <v>6065</v>
      </c>
      <c r="I140" s="10">
        <v>31.99</v>
      </c>
      <c r="J140" s="10">
        <v>7805</v>
      </c>
      <c r="K140" s="10">
        <v>554608</v>
      </c>
      <c r="L140" s="10">
        <v>12251</v>
      </c>
    </row>
    <row r="141" spans="1:12" x14ac:dyDescent="0.2">
      <c r="A141" s="12" t="str">
        <f t="shared" si="4"/>
        <v>CIRC914.4 x 12.7</v>
      </c>
      <c r="B141" s="10">
        <v>914.4</v>
      </c>
      <c r="C141" s="10">
        <v>12.7</v>
      </c>
      <c r="D141" s="10">
        <v>2.87</v>
      </c>
      <c r="E141" s="10">
        <v>359.76</v>
      </c>
      <c r="F141" s="10">
        <v>282.41000000000003</v>
      </c>
      <c r="G141" s="10">
        <v>365706</v>
      </c>
      <c r="H141" s="10">
        <v>7999</v>
      </c>
      <c r="I141" s="10">
        <v>31.88</v>
      </c>
      <c r="J141" s="10">
        <v>10329</v>
      </c>
      <c r="K141" s="10">
        <v>731413</v>
      </c>
      <c r="L141" s="10">
        <v>16212</v>
      </c>
    </row>
    <row r="142" spans="1:12" x14ac:dyDescent="0.2">
      <c r="A142" s="12" t="str">
        <f t="shared" si="4"/>
        <v>CIRC914.4 x 15.87</v>
      </c>
      <c r="B142" s="10">
        <v>914.4</v>
      </c>
      <c r="C142" s="10">
        <v>15.87</v>
      </c>
      <c r="D142" s="10">
        <v>2.87</v>
      </c>
      <c r="E142" s="10">
        <v>447.98</v>
      </c>
      <c r="F142" s="10">
        <v>351.66</v>
      </c>
      <c r="G142" s="10">
        <v>452238</v>
      </c>
      <c r="H142" s="10">
        <v>9891</v>
      </c>
      <c r="I142" s="10">
        <v>31.77</v>
      </c>
      <c r="J142" s="10">
        <v>12817</v>
      </c>
      <c r="K142" s="10">
        <v>904475</v>
      </c>
      <c r="L142" s="10">
        <v>20116</v>
      </c>
    </row>
    <row r="143" spans="1:12" x14ac:dyDescent="0.2">
      <c r="A143" s="12" t="str">
        <f t="shared" si="4"/>
        <v>CIRC914.4 x 19.05</v>
      </c>
      <c r="B143" s="10">
        <v>914.4</v>
      </c>
      <c r="C143" s="10">
        <v>19.05</v>
      </c>
      <c r="D143" s="10">
        <v>2.87</v>
      </c>
      <c r="E143" s="10">
        <v>535.84</v>
      </c>
      <c r="F143" s="10">
        <v>420.64</v>
      </c>
      <c r="G143" s="10">
        <v>537188</v>
      </c>
      <c r="H143" s="10">
        <v>11750</v>
      </c>
      <c r="I143" s="10">
        <v>31.66</v>
      </c>
      <c r="J143" s="10">
        <v>15277</v>
      </c>
      <c r="K143" s="10">
        <v>1074377</v>
      </c>
      <c r="L143" s="10">
        <v>23976</v>
      </c>
    </row>
    <row r="144" spans="1:12" x14ac:dyDescent="0.2">
      <c r="A144" s="12" t="str">
        <f t="shared" si="4"/>
        <v>CIRC1066.8 x 9.53</v>
      </c>
      <c r="B144" s="10">
        <v>1066.8</v>
      </c>
      <c r="C144" s="10">
        <v>9.5299999999999994</v>
      </c>
      <c r="D144" s="10">
        <v>3.35</v>
      </c>
      <c r="E144" s="10">
        <v>316.54000000000002</v>
      </c>
      <c r="F144" s="10">
        <v>248.48</v>
      </c>
      <c r="G144" s="10">
        <v>442326</v>
      </c>
      <c r="H144" s="10">
        <v>8293</v>
      </c>
      <c r="I144" s="10">
        <v>37.380000000000003</v>
      </c>
      <c r="J144" s="10">
        <v>10655</v>
      </c>
      <c r="K144" s="10">
        <v>884652</v>
      </c>
      <c r="L144" s="10">
        <v>16725</v>
      </c>
    </row>
    <row r="145" spans="1:12" x14ac:dyDescent="0.2">
      <c r="A145" s="12" t="str">
        <f t="shared" si="4"/>
        <v>CIRC1066.8 x 11.1</v>
      </c>
      <c r="B145" s="10">
        <v>1066.8</v>
      </c>
      <c r="C145" s="10">
        <v>11.1</v>
      </c>
      <c r="D145" s="10">
        <v>3.35</v>
      </c>
      <c r="E145" s="10">
        <v>368.14</v>
      </c>
      <c r="F145" s="10">
        <v>288.99</v>
      </c>
      <c r="G145" s="10">
        <v>512919</v>
      </c>
      <c r="H145" s="10">
        <v>9616</v>
      </c>
      <c r="I145" s="10">
        <v>37.33</v>
      </c>
      <c r="J145" s="10">
        <v>12374</v>
      </c>
      <c r="K145" s="10">
        <v>1025839</v>
      </c>
      <c r="L145" s="10">
        <v>19422</v>
      </c>
    </row>
    <row r="146" spans="1:12" x14ac:dyDescent="0.2">
      <c r="A146" s="12" t="str">
        <f t="shared" si="4"/>
        <v>CIRC1066.8 x 12.7</v>
      </c>
      <c r="B146" s="10">
        <v>1066.8</v>
      </c>
      <c r="C146" s="10">
        <v>12.7</v>
      </c>
      <c r="D146" s="10">
        <v>3.35</v>
      </c>
      <c r="E146" s="10">
        <v>420.57</v>
      </c>
      <c r="F146" s="10">
        <v>330.15</v>
      </c>
      <c r="G146" s="10">
        <v>584210</v>
      </c>
      <c r="H146" s="10">
        <v>10953</v>
      </c>
      <c r="I146" s="10">
        <v>37.270000000000003</v>
      </c>
      <c r="J146" s="10">
        <v>14115</v>
      </c>
      <c r="K146" s="10">
        <v>1168419</v>
      </c>
      <c r="L146" s="10">
        <v>22155</v>
      </c>
    </row>
    <row r="147" spans="1:12" x14ac:dyDescent="0.2">
      <c r="A147" s="12" t="str">
        <f t="shared" si="4"/>
        <v>CIRC1066.8 x 15.87</v>
      </c>
      <c r="B147" s="10">
        <v>1066.8</v>
      </c>
      <c r="C147" s="10">
        <v>15.87</v>
      </c>
      <c r="D147" s="10">
        <v>3.35</v>
      </c>
      <c r="E147" s="10">
        <v>523.96</v>
      </c>
      <c r="F147" s="10">
        <v>411.31</v>
      </c>
      <c r="G147" s="10">
        <v>723525</v>
      </c>
      <c r="H147" s="10">
        <v>13564</v>
      </c>
      <c r="I147" s="10">
        <v>37.159999999999997</v>
      </c>
      <c r="J147" s="10">
        <v>17533</v>
      </c>
      <c r="K147" s="10">
        <v>1447051</v>
      </c>
      <c r="L147" s="10">
        <v>27518</v>
      </c>
    </row>
    <row r="148" spans="1:12" x14ac:dyDescent="0.2">
      <c r="A148" s="12" t="str">
        <f t="shared" si="4"/>
        <v>CIRC1066.8 x 19.05</v>
      </c>
      <c r="B148" s="10">
        <v>1066.8</v>
      </c>
      <c r="C148" s="10">
        <v>19.05</v>
      </c>
      <c r="D148" s="10">
        <v>3.35</v>
      </c>
      <c r="E148" s="10">
        <v>627.04999999999995</v>
      </c>
      <c r="F148" s="10">
        <v>492.23</v>
      </c>
      <c r="G148" s="10">
        <v>860732</v>
      </c>
      <c r="H148" s="10">
        <v>16137</v>
      </c>
      <c r="I148" s="10">
        <v>37.049999999999997</v>
      </c>
      <c r="J148" s="10">
        <v>20919</v>
      </c>
      <c r="K148" s="10">
        <v>1721464</v>
      </c>
      <c r="L148" s="10">
        <v>32833</v>
      </c>
    </row>
    <row r="149" spans="1:12" x14ac:dyDescent="0.2">
      <c r="A149" s="12" t="str">
        <f t="shared" si="4"/>
        <v>CIRC1219.2 x 9.53</v>
      </c>
      <c r="B149" s="10">
        <v>1219.2</v>
      </c>
      <c r="C149" s="10">
        <v>9.5299999999999994</v>
      </c>
      <c r="D149" s="10">
        <v>3.83</v>
      </c>
      <c r="E149" s="10">
        <v>362.17</v>
      </c>
      <c r="F149" s="10">
        <v>284.3</v>
      </c>
      <c r="G149" s="10">
        <v>662487</v>
      </c>
      <c r="H149" s="10">
        <v>10868</v>
      </c>
      <c r="I149" s="10">
        <v>42.77</v>
      </c>
      <c r="J149" s="10">
        <v>13948</v>
      </c>
      <c r="K149" s="10">
        <v>1324973</v>
      </c>
      <c r="L149" s="10">
        <v>21894</v>
      </c>
    </row>
    <row r="150" spans="1:12" x14ac:dyDescent="0.2">
      <c r="A150" s="12" t="str">
        <f t="shared" si="4"/>
        <v>CIRC1219.2 x 11.1</v>
      </c>
      <c r="B150" s="10">
        <v>1219.2</v>
      </c>
      <c r="C150" s="10">
        <v>11.1</v>
      </c>
      <c r="D150" s="10">
        <v>3.83</v>
      </c>
      <c r="E150" s="10">
        <v>421.28</v>
      </c>
      <c r="F150" s="10">
        <v>330.71</v>
      </c>
      <c r="G150" s="10">
        <v>768643</v>
      </c>
      <c r="H150" s="10">
        <v>12609</v>
      </c>
      <c r="I150" s="10">
        <v>42.71</v>
      </c>
      <c r="J150" s="10">
        <v>16204</v>
      </c>
      <c r="K150" s="10">
        <v>1537286</v>
      </c>
      <c r="L150" s="10">
        <v>25435</v>
      </c>
    </row>
    <row r="151" spans="1:12" x14ac:dyDescent="0.2">
      <c r="A151" s="12" t="str">
        <f t="shared" si="4"/>
        <v>CIRC1219.2 x 12.7</v>
      </c>
      <c r="B151" s="10">
        <v>1219.2</v>
      </c>
      <c r="C151" s="10">
        <v>12.7</v>
      </c>
      <c r="D151" s="10">
        <v>3.83</v>
      </c>
      <c r="E151" s="10">
        <v>481.37</v>
      </c>
      <c r="F151" s="10">
        <v>377.88</v>
      </c>
      <c r="G151" s="10">
        <v>875972</v>
      </c>
      <c r="H151" s="10">
        <v>14370</v>
      </c>
      <c r="I151" s="10">
        <v>42.66</v>
      </c>
      <c r="J151" s="10">
        <v>18491</v>
      </c>
      <c r="K151" s="10">
        <v>1751944</v>
      </c>
      <c r="L151" s="10">
        <v>29024</v>
      </c>
    </row>
    <row r="152" spans="1:12" x14ac:dyDescent="0.2">
      <c r="A152" s="12" t="str">
        <f t="shared" si="4"/>
        <v>CIRC1219.2 x 15.87</v>
      </c>
      <c r="B152" s="10">
        <v>1219.2</v>
      </c>
      <c r="C152" s="10">
        <v>15.87</v>
      </c>
      <c r="D152" s="10">
        <v>3.83</v>
      </c>
      <c r="E152" s="10">
        <v>599.95000000000005</v>
      </c>
      <c r="F152" s="10">
        <v>470.96</v>
      </c>
      <c r="G152" s="10">
        <v>1086083</v>
      </c>
      <c r="H152" s="10">
        <v>17816</v>
      </c>
      <c r="I152" s="10">
        <v>42.55</v>
      </c>
      <c r="J152" s="10">
        <v>22986</v>
      </c>
      <c r="K152" s="10">
        <v>2172167</v>
      </c>
      <c r="L152" s="10">
        <v>36078</v>
      </c>
    </row>
    <row r="153" spans="1:12" x14ac:dyDescent="0.2">
      <c r="A153" s="12" t="str">
        <f t="shared" si="4"/>
        <v>CIRC1219.2 x 19.05</v>
      </c>
      <c r="B153" s="10">
        <v>1219.2</v>
      </c>
      <c r="C153" s="10">
        <v>19.05</v>
      </c>
      <c r="D153" s="10">
        <v>3.83</v>
      </c>
      <c r="E153" s="10">
        <v>718.26</v>
      </c>
      <c r="F153" s="10">
        <v>563.83000000000004</v>
      </c>
      <c r="G153" s="10">
        <v>1293503</v>
      </c>
      <c r="H153" s="10">
        <v>21219</v>
      </c>
      <c r="I153" s="10">
        <v>42.44</v>
      </c>
      <c r="J153" s="10">
        <v>27447</v>
      </c>
      <c r="K153" s="10">
        <v>2587006</v>
      </c>
      <c r="L153" s="10">
        <v>43079</v>
      </c>
    </row>
    <row r="154" spans="1:12" x14ac:dyDescent="0.2">
      <c r="A154" s="12" t="str">
        <f t="shared" si="4"/>
        <v>CIRC1320.8 x 9.53</v>
      </c>
      <c r="B154" s="10">
        <v>1320.8</v>
      </c>
      <c r="C154" s="10">
        <v>9.5299999999999994</v>
      </c>
      <c r="D154" s="10">
        <v>4.1500000000000004</v>
      </c>
      <c r="E154" s="10">
        <v>392.59</v>
      </c>
      <c r="F154" s="10">
        <v>308.18</v>
      </c>
      <c r="G154" s="10">
        <v>843818</v>
      </c>
      <c r="H154" s="10">
        <v>12777</v>
      </c>
      <c r="I154" s="10">
        <v>46.36</v>
      </c>
      <c r="J154" s="10">
        <v>16390</v>
      </c>
      <c r="K154" s="10">
        <v>1687636</v>
      </c>
      <c r="L154" s="10">
        <v>25726</v>
      </c>
    </row>
    <row r="155" spans="1:12" x14ac:dyDescent="0.2">
      <c r="A155" s="12" t="str">
        <f t="shared" si="4"/>
        <v>CIRC1320.8 x 11.1</v>
      </c>
      <c r="B155" s="10">
        <v>1320.8</v>
      </c>
      <c r="C155" s="10">
        <v>11.1</v>
      </c>
      <c r="D155" s="10">
        <v>4.1500000000000004</v>
      </c>
      <c r="E155" s="10">
        <v>456.71</v>
      </c>
      <c r="F155" s="10">
        <v>358.52</v>
      </c>
      <c r="G155" s="10">
        <v>979323</v>
      </c>
      <c r="H155" s="10">
        <v>14829</v>
      </c>
      <c r="I155" s="10">
        <v>46.31</v>
      </c>
      <c r="J155" s="10">
        <v>19044</v>
      </c>
      <c r="K155" s="10">
        <v>1958647</v>
      </c>
      <c r="L155" s="10">
        <v>29893</v>
      </c>
    </row>
    <row r="156" spans="1:12" x14ac:dyDescent="0.2">
      <c r="A156" s="12" t="str">
        <f t="shared" si="4"/>
        <v>CIRC1320.8 x 12.7</v>
      </c>
      <c r="B156" s="10">
        <v>1320.8</v>
      </c>
      <c r="C156" s="10">
        <v>12.7</v>
      </c>
      <c r="D156" s="10">
        <v>4.1500000000000004</v>
      </c>
      <c r="E156" s="10">
        <v>521.91</v>
      </c>
      <c r="F156" s="10">
        <v>409.7</v>
      </c>
      <c r="G156" s="10">
        <v>1116411</v>
      </c>
      <c r="H156" s="10">
        <v>16905</v>
      </c>
      <c r="I156" s="10">
        <v>46.25</v>
      </c>
      <c r="J156" s="10">
        <v>21736</v>
      </c>
      <c r="K156" s="10">
        <v>2232821</v>
      </c>
      <c r="L156" s="10">
        <v>34118</v>
      </c>
    </row>
    <row r="157" spans="1:12" x14ac:dyDescent="0.2">
      <c r="A157" s="12" t="str">
        <f t="shared" si="4"/>
        <v>CIRC1320.8 x 15.87</v>
      </c>
      <c r="B157" s="10">
        <v>1320.8</v>
      </c>
      <c r="C157" s="10">
        <v>15.87</v>
      </c>
      <c r="D157" s="10">
        <v>4.1500000000000004</v>
      </c>
      <c r="E157" s="10">
        <v>650.6</v>
      </c>
      <c r="F157" s="10">
        <v>510.72</v>
      </c>
      <c r="G157" s="10">
        <v>1385030</v>
      </c>
      <c r="H157" s="10">
        <v>20973</v>
      </c>
      <c r="I157" s="10">
        <v>46.14</v>
      </c>
      <c r="J157" s="10">
        <v>27031</v>
      </c>
      <c r="K157" s="10">
        <v>2770061</v>
      </c>
      <c r="L157" s="10">
        <v>42428</v>
      </c>
    </row>
    <row r="158" spans="1:12" x14ac:dyDescent="0.2">
      <c r="A158" s="12" t="str">
        <f t="shared" si="4"/>
        <v>CIRC1320.8 x 19.05</v>
      </c>
      <c r="B158" s="10">
        <v>1320.8</v>
      </c>
      <c r="C158" s="10">
        <v>19.05</v>
      </c>
      <c r="D158" s="10">
        <v>4.1500000000000004</v>
      </c>
      <c r="E158" s="10">
        <v>779.06</v>
      </c>
      <c r="F158" s="10">
        <v>611.55999999999995</v>
      </c>
      <c r="G158" s="10">
        <v>1650544</v>
      </c>
      <c r="H158" s="10">
        <v>24993</v>
      </c>
      <c r="I158" s="10">
        <v>46.03</v>
      </c>
      <c r="J158" s="10">
        <v>32290</v>
      </c>
      <c r="K158" s="10">
        <v>3301089</v>
      </c>
      <c r="L158" s="10">
        <v>50682</v>
      </c>
    </row>
    <row r="159" spans="1:12" x14ac:dyDescent="0.2">
      <c r="A159" s="12" t="str">
        <f t="shared" si="4"/>
        <v>CIRC1422.4 x 9.53</v>
      </c>
      <c r="B159" s="10">
        <v>1422.4</v>
      </c>
      <c r="C159" s="10">
        <v>9.5299999999999994</v>
      </c>
      <c r="D159" s="10">
        <v>4.47</v>
      </c>
      <c r="E159" s="10">
        <v>423</v>
      </c>
      <c r="F159" s="10">
        <v>332.06</v>
      </c>
      <c r="G159" s="10">
        <v>1055543</v>
      </c>
      <c r="H159" s="10">
        <v>14842</v>
      </c>
      <c r="I159" s="10">
        <v>49.95</v>
      </c>
      <c r="J159" s="10">
        <v>19028</v>
      </c>
      <c r="K159" s="10">
        <v>2111085</v>
      </c>
      <c r="L159" s="10">
        <v>29867</v>
      </c>
    </row>
    <row r="160" spans="1:12" x14ac:dyDescent="0.2">
      <c r="A160" s="12" t="str">
        <f t="shared" si="4"/>
        <v>CIRC1422.4 x 11.1</v>
      </c>
      <c r="B160" s="10">
        <v>1422.4</v>
      </c>
      <c r="C160" s="10">
        <v>11.1</v>
      </c>
      <c r="D160" s="10">
        <v>4.47</v>
      </c>
      <c r="E160" s="10">
        <v>492.14</v>
      </c>
      <c r="F160" s="10">
        <v>386.33</v>
      </c>
      <c r="G160" s="10">
        <v>1225362</v>
      </c>
      <c r="H160" s="10">
        <v>17229</v>
      </c>
      <c r="I160" s="10">
        <v>49.9</v>
      </c>
      <c r="J160" s="10">
        <v>22113</v>
      </c>
      <c r="K160" s="10">
        <v>2450724</v>
      </c>
      <c r="L160" s="10">
        <v>34711</v>
      </c>
    </row>
    <row r="161" spans="1:12" x14ac:dyDescent="0.2">
      <c r="A161" s="12" t="str">
        <f t="shared" si="4"/>
        <v>CIRC1422.4 x 12.7</v>
      </c>
      <c r="B161" s="10">
        <v>1422.4</v>
      </c>
      <c r="C161" s="10">
        <v>12.7</v>
      </c>
      <c r="D161" s="10">
        <v>4.47</v>
      </c>
      <c r="E161" s="10">
        <v>562.45000000000005</v>
      </c>
      <c r="F161" s="10">
        <v>441.52</v>
      </c>
      <c r="G161" s="10">
        <v>1397255</v>
      </c>
      <c r="H161" s="10">
        <v>19646</v>
      </c>
      <c r="I161" s="10">
        <v>49.84</v>
      </c>
      <c r="J161" s="10">
        <v>25244</v>
      </c>
      <c r="K161" s="10">
        <v>2794509</v>
      </c>
      <c r="L161" s="10">
        <v>39624</v>
      </c>
    </row>
    <row r="162" spans="1:12" x14ac:dyDescent="0.2">
      <c r="A162" s="12" t="str">
        <f t="shared" si="4"/>
        <v>CIRC1422.4 x 15.87</v>
      </c>
      <c r="B162" s="10">
        <v>1422.4</v>
      </c>
      <c r="C162" s="10">
        <v>15.87</v>
      </c>
      <c r="D162" s="10">
        <v>4.47</v>
      </c>
      <c r="E162" s="10">
        <v>701.25</v>
      </c>
      <c r="F162" s="10">
        <v>550.48</v>
      </c>
      <c r="G162" s="10">
        <v>1734346</v>
      </c>
      <c r="H162" s="10">
        <v>24386</v>
      </c>
      <c r="I162" s="10">
        <v>49.73</v>
      </c>
      <c r="J162" s="10">
        <v>31404</v>
      </c>
      <c r="K162" s="10">
        <v>3468692</v>
      </c>
      <c r="L162" s="10">
        <v>49292</v>
      </c>
    </row>
    <row r="163" spans="1:12" x14ac:dyDescent="0.2">
      <c r="A163" s="12" t="str">
        <f t="shared" si="4"/>
        <v>CIRC1422.4 x 19.05</v>
      </c>
      <c r="B163" s="10">
        <v>1422.4</v>
      </c>
      <c r="C163" s="10">
        <v>19.05</v>
      </c>
      <c r="D163" s="10">
        <v>4.47</v>
      </c>
      <c r="E163" s="10">
        <v>839.87</v>
      </c>
      <c r="F163" s="10">
        <v>659.3</v>
      </c>
      <c r="G163" s="10">
        <v>2067900</v>
      </c>
      <c r="H163" s="10">
        <v>29076</v>
      </c>
      <c r="I163" s="10">
        <v>49.62</v>
      </c>
      <c r="J163" s="10">
        <v>37527</v>
      </c>
      <c r="K163" s="10">
        <v>4135799</v>
      </c>
      <c r="L163" s="10">
        <v>58902</v>
      </c>
    </row>
    <row r="164" spans="1:12" x14ac:dyDescent="0.2">
      <c r="A164" s="12" t="str">
        <f t="shared" ref="A164:A195" si="5">CONCATENATE("CIRC",B164," x ",C164)</f>
        <v>CIRC1524 x 9.53</v>
      </c>
      <c r="B164" s="10">
        <v>1524</v>
      </c>
      <c r="C164" s="10">
        <v>9.5299999999999994</v>
      </c>
      <c r="D164" s="10">
        <v>4.79</v>
      </c>
      <c r="E164" s="10">
        <v>453.42</v>
      </c>
      <c r="F164" s="10">
        <v>355.94</v>
      </c>
      <c r="G164" s="10">
        <v>1300016</v>
      </c>
      <c r="H164" s="10">
        <v>17061</v>
      </c>
      <c r="I164" s="10">
        <v>53.55</v>
      </c>
      <c r="J164" s="10">
        <v>21863</v>
      </c>
      <c r="K164" s="10">
        <v>2600031</v>
      </c>
      <c r="L164" s="10">
        <v>34317</v>
      </c>
    </row>
    <row r="165" spans="1:12" x14ac:dyDescent="0.2">
      <c r="A165" s="12" t="str">
        <f t="shared" si="5"/>
        <v>CIRC1524 x 11.1</v>
      </c>
      <c r="B165" s="10">
        <v>1524</v>
      </c>
      <c r="C165" s="10">
        <v>11.1</v>
      </c>
      <c r="D165" s="10">
        <v>4.79</v>
      </c>
      <c r="E165" s="10">
        <v>527.57000000000005</v>
      </c>
      <c r="F165" s="10">
        <v>414.15</v>
      </c>
      <c r="G165" s="10">
        <v>1509501</v>
      </c>
      <c r="H165" s="10">
        <v>19810</v>
      </c>
      <c r="I165" s="10">
        <v>53.49</v>
      </c>
      <c r="J165" s="10">
        <v>25412</v>
      </c>
      <c r="K165" s="10">
        <v>3019003</v>
      </c>
      <c r="L165" s="10">
        <v>39888</v>
      </c>
    </row>
    <row r="166" spans="1:12" x14ac:dyDescent="0.2">
      <c r="A166" s="12" t="str">
        <f t="shared" si="5"/>
        <v>CIRC1524 x 12.7</v>
      </c>
      <c r="B166" s="10">
        <v>1524</v>
      </c>
      <c r="C166" s="10">
        <v>12.7</v>
      </c>
      <c r="D166" s="10">
        <v>4.79</v>
      </c>
      <c r="E166" s="10">
        <v>602.98</v>
      </c>
      <c r="F166" s="10">
        <v>473.34</v>
      </c>
      <c r="G166" s="10">
        <v>1721642</v>
      </c>
      <c r="H166" s="10">
        <v>22594</v>
      </c>
      <c r="I166" s="10">
        <v>53.43</v>
      </c>
      <c r="J166" s="10">
        <v>29014</v>
      </c>
      <c r="K166" s="10">
        <v>3443285</v>
      </c>
      <c r="L166" s="10">
        <v>45541</v>
      </c>
    </row>
    <row r="167" spans="1:12" x14ac:dyDescent="0.2">
      <c r="A167" s="12" t="str">
        <f t="shared" si="5"/>
        <v>CIRC1524 x 15.87</v>
      </c>
      <c r="B167" s="10">
        <v>1524</v>
      </c>
      <c r="C167" s="10">
        <v>15.87</v>
      </c>
      <c r="D167" s="10">
        <v>4.79</v>
      </c>
      <c r="E167" s="10">
        <v>751.91</v>
      </c>
      <c r="F167" s="10">
        <v>590.25</v>
      </c>
      <c r="G167" s="10">
        <v>2137951</v>
      </c>
      <c r="H167" s="10">
        <v>28057</v>
      </c>
      <c r="I167" s="10">
        <v>53.32</v>
      </c>
      <c r="J167" s="10">
        <v>36104</v>
      </c>
      <c r="K167" s="10">
        <v>4275903</v>
      </c>
      <c r="L167" s="10">
        <v>56670</v>
      </c>
    </row>
    <row r="168" spans="1:12" x14ac:dyDescent="0.2">
      <c r="A168" s="12" t="str">
        <f t="shared" si="5"/>
        <v>CIRC1524 x 19.05</v>
      </c>
      <c r="B168" s="10">
        <v>1524</v>
      </c>
      <c r="C168" s="10">
        <v>19.05</v>
      </c>
      <c r="D168" s="10">
        <v>4.79</v>
      </c>
      <c r="E168" s="10">
        <v>900.67</v>
      </c>
      <c r="F168" s="10">
        <v>707.03</v>
      </c>
      <c r="G168" s="10">
        <v>2550276</v>
      </c>
      <c r="H168" s="10">
        <v>33468</v>
      </c>
      <c r="I168" s="10">
        <v>53.21</v>
      </c>
      <c r="J168" s="10">
        <v>43157</v>
      </c>
      <c r="K168" s="10">
        <v>5100553</v>
      </c>
      <c r="L168" s="10">
        <v>67739</v>
      </c>
    </row>
    <row r="169" spans="1:12" x14ac:dyDescent="0.2">
      <c r="A169" s="12" t="str">
        <f t="shared" si="5"/>
        <v>CIRC1828.8 x 12.7</v>
      </c>
      <c r="B169" s="10">
        <v>1828.8</v>
      </c>
      <c r="C169" s="10">
        <v>12.7</v>
      </c>
      <c r="D169" s="10">
        <v>5.75</v>
      </c>
      <c r="E169" s="10">
        <v>724.59</v>
      </c>
      <c r="F169" s="10">
        <v>568.79999999999995</v>
      </c>
      <c r="G169" s="10">
        <v>2987450</v>
      </c>
      <c r="H169" s="10">
        <v>32671</v>
      </c>
      <c r="I169" s="10">
        <v>64.209999999999994</v>
      </c>
      <c r="J169" s="10">
        <v>41896</v>
      </c>
      <c r="K169" s="10">
        <v>5974901</v>
      </c>
      <c r="L169" s="10">
        <v>65763</v>
      </c>
    </row>
    <row r="170" spans="1:12" x14ac:dyDescent="0.2">
      <c r="A170" s="12" t="str">
        <f t="shared" si="5"/>
        <v>CIRC1828.8 x 15.87</v>
      </c>
      <c r="B170" s="10">
        <v>1828.8</v>
      </c>
      <c r="C170" s="10">
        <v>15.87</v>
      </c>
      <c r="D170" s="10">
        <v>5.75</v>
      </c>
      <c r="E170" s="10">
        <v>903.87</v>
      </c>
      <c r="F170" s="10">
        <v>709.54</v>
      </c>
      <c r="G170" s="10">
        <v>3713725</v>
      </c>
      <c r="H170" s="10">
        <v>40614</v>
      </c>
      <c r="I170" s="10">
        <v>64.099999999999994</v>
      </c>
      <c r="J170" s="10">
        <v>52172</v>
      </c>
      <c r="K170" s="10">
        <v>7427451</v>
      </c>
      <c r="L170" s="10">
        <v>81891</v>
      </c>
    </row>
    <row r="171" spans="1:12" x14ac:dyDescent="0.2">
      <c r="A171" s="12" t="str">
        <f t="shared" si="5"/>
        <v>CIRC1828.8 x 19.05</v>
      </c>
      <c r="B171" s="10">
        <v>1828.8</v>
      </c>
      <c r="C171" s="10">
        <v>19.05</v>
      </c>
      <c r="D171" s="10">
        <v>5.75</v>
      </c>
      <c r="E171" s="10">
        <v>1083.0899999999999</v>
      </c>
      <c r="F171" s="10">
        <v>850.22</v>
      </c>
      <c r="G171" s="10">
        <v>4434609</v>
      </c>
      <c r="H171" s="10">
        <v>48497</v>
      </c>
      <c r="I171" s="10">
        <v>63.99</v>
      </c>
      <c r="J171" s="10">
        <v>62407</v>
      </c>
      <c r="K171" s="10">
        <v>8869218</v>
      </c>
      <c r="L171" s="10">
        <v>97956</v>
      </c>
    </row>
  </sheetData>
  <mergeCells count="1">
    <mergeCell ref="A1:A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588C-A7B4-E846-BA84-58D546D29EBF}">
  <dimension ref="A1:U51"/>
  <sheetViews>
    <sheetView workbookViewId="0">
      <selection sqref="A1:A3"/>
    </sheetView>
  </sheetViews>
  <sheetFormatPr baseColWidth="10" defaultRowHeight="16" x14ac:dyDescent="0.2"/>
  <sheetData>
    <row r="1" spans="1:21" x14ac:dyDescent="0.2">
      <c r="A1" s="33" t="s">
        <v>440</v>
      </c>
      <c r="B1" s="32" t="s">
        <v>441</v>
      </c>
      <c r="C1" s="32"/>
      <c r="D1" s="34" t="s">
        <v>442</v>
      </c>
      <c r="E1" s="34"/>
      <c r="F1" s="23" t="s">
        <v>443</v>
      </c>
      <c r="G1" s="32" t="s">
        <v>3</v>
      </c>
      <c r="H1" s="32" t="s">
        <v>4</v>
      </c>
      <c r="I1" s="34" t="s">
        <v>444</v>
      </c>
      <c r="J1" s="34"/>
      <c r="K1" s="34"/>
      <c r="L1" s="32" t="s">
        <v>445</v>
      </c>
      <c r="M1" s="32"/>
      <c r="N1" s="32"/>
      <c r="O1" s="32" t="s">
        <v>446</v>
      </c>
      <c r="P1" s="32"/>
      <c r="Q1" s="32"/>
      <c r="R1" s="32" t="s">
        <v>447</v>
      </c>
      <c r="S1" s="32"/>
      <c r="T1" s="32" t="s">
        <v>7</v>
      </c>
      <c r="U1" s="32" t="s">
        <v>8</v>
      </c>
    </row>
    <row r="2" spans="1:21" x14ac:dyDescent="0.2">
      <c r="A2" s="33"/>
      <c r="B2" s="24" t="s">
        <v>448</v>
      </c>
      <c r="C2" s="24" t="s">
        <v>449</v>
      </c>
      <c r="D2" s="24" t="s">
        <v>450</v>
      </c>
      <c r="E2" s="24" t="s">
        <v>451</v>
      </c>
      <c r="F2" s="32" t="s">
        <v>452</v>
      </c>
      <c r="G2" s="32"/>
      <c r="H2" s="32"/>
      <c r="I2" s="24" t="s">
        <v>453</v>
      </c>
      <c r="J2" s="24" t="s">
        <v>454</v>
      </c>
      <c r="K2" s="24" t="s">
        <v>455</v>
      </c>
      <c r="L2" s="24" t="s">
        <v>456</v>
      </c>
      <c r="M2" s="24" t="s">
        <v>457</v>
      </c>
      <c r="N2" s="24" t="s">
        <v>458</v>
      </c>
      <c r="O2" s="24" t="s">
        <v>459</v>
      </c>
      <c r="P2" s="24" t="s">
        <v>460</v>
      </c>
      <c r="Q2" s="24" t="s">
        <v>461</v>
      </c>
      <c r="R2" s="24" t="s">
        <v>462</v>
      </c>
      <c r="S2" s="24" t="s">
        <v>463</v>
      </c>
      <c r="T2" s="32"/>
      <c r="U2" s="32"/>
    </row>
    <row r="3" spans="1:21" x14ac:dyDescent="0.2">
      <c r="A3" s="33"/>
      <c r="B3" s="24" t="s">
        <v>31</v>
      </c>
      <c r="C3" s="24" t="s">
        <v>31</v>
      </c>
      <c r="D3" s="24" t="s">
        <v>31</v>
      </c>
      <c r="E3" s="24" t="s">
        <v>31</v>
      </c>
      <c r="F3" s="32"/>
      <c r="G3" s="24" t="s">
        <v>464</v>
      </c>
      <c r="H3" s="24" t="s">
        <v>35</v>
      </c>
      <c r="I3" s="24" t="s">
        <v>38</v>
      </c>
      <c r="J3" s="24" t="s">
        <v>38</v>
      </c>
      <c r="K3" s="24" t="s">
        <v>38</v>
      </c>
      <c r="L3" s="24" t="s">
        <v>465</v>
      </c>
      <c r="M3" s="24" t="s">
        <v>466</v>
      </c>
      <c r="N3" s="24" t="s">
        <v>38</v>
      </c>
      <c r="O3" s="24" t="s">
        <v>465</v>
      </c>
      <c r="P3" s="24" t="s">
        <v>466</v>
      </c>
      <c r="Q3" s="24" t="s">
        <v>38</v>
      </c>
      <c r="R3" s="24" t="s">
        <v>465</v>
      </c>
      <c r="S3" s="24" t="s">
        <v>38</v>
      </c>
      <c r="T3" s="24" t="s">
        <v>465</v>
      </c>
      <c r="U3" s="24" t="s">
        <v>467</v>
      </c>
    </row>
    <row r="4" spans="1:21" x14ac:dyDescent="0.2">
      <c r="A4" s="4">
        <v>1</v>
      </c>
      <c r="B4" s="24">
        <v>3</v>
      </c>
      <c r="C4" s="24">
        <v>4</v>
      </c>
      <c r="D4" s="24">
        <v>5</v>
      </c>
      <c r="E4" s="24">
        <v>6</v>
      </c>
      <c r="F4" s="24">
        <v>7</v>
      </c>
      <c r="G4" s="24">
        <v>8</v>
      </c>
      <c r="H4" s="24">
        <v>9</v>
      </c>
      <c r="I4" s="24">
        <v>10</v>
      </c>
      <c r="J4" s="24">
        <v>11</v>
      </c>
      <c r="K4" s="24">
        <v>12</v>
      </c>
      <c r="L4" s="24">
        <v>13</v>
      </c>
      <c r="M4" s="24">
        <v>14</v>
      </c>
      <c r="N4" s="24">
        <v>15</v>
      </c>
      <c r="O4" s="24">
        <v>16</v>
      </c>
      <c r="P4" s="24">
        <v>17</v>
      </c>
      <c r="Q4" s="24">
        <v>18</v>
      </c>
      <c r="R4" s="24">
        <v>19</v>
      </c>
      <c r="S4" s="24">
        <v>20</v>
      </c>
      <c r="T4" s="24">
        <v>21</v>
      </c>
      <c r="U4" s="24">
        <v>22</v>
      </c>
    </row>
    <row r="5" spans="1:21" x14ac:dyDescent="0.2">
      <c r="A5" s="25" t="s">
        <v>468</v>
      </c>
      <c r="B5" s="26">
        <v>15.9</v>
      </c>
      <c r="C5" s="26">
        <v>3.2</v>
      </c>
      <c r="D5" s="26">
        <v>4</v>
      </c>
      <c r="E5" s="26">
        <v>2</v>
      </c>
      <c r="F5" s="26">
        <v>5</v>
      </c>
      <c r="G5" s="26">
        <v>0.94</v>
      </c>
      <c r="H5" s="26">
        <v>0.74</v>
      </c>
      <c r="I5" s="26">
        <v>0.5</v>
      </c>
      <c r="J5" s="26">
        <v>1.1299999999999999</v>
      </c>
      <c r="K5" s="26">
        <v>0.71</v>
      </c>
      <c r="L5" s="26">
        <v>0.2</v>
      </c>
      <c r="M5" s="26">
        <v>0.18</v>
      </c>
      <c r="N5" s="26">
        <v>0.46</v>
      </c>
      <c r="O5" s="26">
        <v>0.08</v>
      </c>
      <c r="P5" s="26">
        <v>0.12</v>
      </c>
      <c r="Q5" s="26">
        <v>0.3</v>
      </c>
      <c r="R5" s="26">
        <v>0.31</v>
      </c>
      <c r="S5" s="26">
        <v>0.56999999999999995</v>
      </c>
      <c r="T5" s="26">
        <v>3.1E-2</v>
      </c>
      <c r="U5" s="26">
        <v>5.0000000000000001E-3</v>
      </c>
    </row>
    <row r="6" spans="1:21" x14ac:dyDescent="0.2">
      <c r="A6" s="25" t="s">
        <v>469</v>
      </c>
      <c r="B6" s="26">
        <v>19</v>
      </c>
      <c r="C6" s="26">
        <v>3.2</v>
      </c>
      <c r="D6" s="26">
        <v>4</v>
      </c>
      <c r="E6" s="26">
        <v>2</v>
      </c>
      <c r="F6" s="26">
        <v>5.9</v>
      </c>
      <c r="G6" s="26">
        <v>1.1299999999999999</v>
      </c>
      <c r="H6" s="26">
        <v>0.89</v>
      </c>
      <c r="I6" s="26">
        <v>0.57999999999999996</v>
      </c>
      <c r="J6" s="26">
        <v>1.34</v>
      </c>
      <c r="K6" s="26">
        <v>0.82</v>
      </c>
      <c r="L6" s="26">
        <v>0.35</v>
      </c>
      <c r="M6" s="26">
        <v>0.26</v>
      </c>
      <c r="N6" s="26">
        <v>0.55000000000000004</v>
      </c>
      <c r="O6" s="26">
        <v>0.14000000000000001</v>
      </c>
      <c r="P6" s="26">
        <v>0.18</v>
      </c>
      <c r="Q6" s="26">
        <v>0.36</v>
      </c>
      <c r="R6" s="26">
        <v>0.55000000000000004</v>
      </c>
      <c r="S6" s="26">
        <v>0.7</v>
      </c>
      <c r="T6" s="26">
        <v>3.7999999999999999E-2</v>
      </c>
      <c r="U6" s="26">
        <v>0.01</v>
      </c>
    </row>
    <row r="7" spans="1:21" x14ac:dyDescent="0.2">
      <c r="A7" s="25" t="s">
        <v>470</v>
      </c>
      <c r="B7" s="26">
        <v>22.2</v>
      </c>
      <c r="C7" s="26">
        <v>3.2</v>
      </c>
      <c r="D7" s="26">
        <v>4</v>
      </c>
      <c r="E7" s="26">
        <v>2</v>
      </c>
      <c r="F7" s="26">
        <v>6.9</v>
      </c>
      <c r="G7" s="26">
        <v>1.32</v>
      </c>
      <c r="H7" s="26">
        <v>1.04</v>
      </c>
      <c r="I7" s="26">
        <v>0.65</v>
      </c>
      <c r="J7" s="26">
        <v>1.56</v>
      </c>
      <c r="K7" s="26">
        <v>0.92</v>
      </c>
      <c r="L7" s="26">
        <v>0.56000000000000005</v>
      </c>
      <c r="M7" s="26">
        <v>0.36</v>
      </c>
      <c r="N7" s="26">
        <v>0.65</v>
      </c>
      <c r="O7" s="26">
        <v>0.23</v>
      </c>
      <c r="P7" s="26">
        <v>0.25</v>
      </c>
      <c r="Q7" s="26">
        <v>0.42</v>
      </c>
      <c r="R7" s="26">
        <v>0.89</v>
      </c>
      <c r="S7" s="26">
        <v>0.82</v>
      </c>
      <c r="T7" s="26">
        <v>4.4999999999999998E-2</v>
      </c>
      <c r="U7" s="26">
        <v>1.6E-2</v>
      </c>
    </row>
    <row r="8" spans="1:21" x14ac:dyDescent="0.2">
      <c r="A8" s="25" t="s">
        <v>471</v>
      </c>
      <c r="B8" s="26">
        <v>25.4</v>
      </c>
      <c r="C8" s="26">
        <v>3.2</v>
      </c>
      <c r="D8" s="26">
        <v>4</v>
      </c>
      <c r="E8" s="26">
        <v>2</v>
      </c>
      <c r="F8" s="26">
        <v>7.9</v>
      </c>
      <c r="G8" s="26">
        <v>1.51</v>
      </c>
      <c r="H8" s="26">
        <v>1.19</v>
      </c>
      <c r="I8" s="26">
        <v>0.73</v>
      </c>
      <c r="J8" s="26">
        <v>1.77</v>
      </c>
      <c r="K8" s="26">
        <v>1.03</v>
      </c>
      <c r="L8" s="26">
        <v>0.84</v>
      </c>
      <c r="M8" s="26">
        <v>0.48</v>
      </c>
      <c r="N8" s="26">
        <v>0.75</v>
      </c>
      <c r="O8" s="26">
        <v>0.34</v>
      </c>
      <c r="P8" s="26">
        <v>0.34</v>
      </c>
      <c r="Q8" s="26">
        <v>0.48</v>
      </c>
      <c r="R8" s="26">
        <v>1.34</v>
      </c>
      <c r="S8" s="26">
        <v>0.94</v>
      </c>
      <c r="T8" s="26">
        <v>5.1999999999999998E-2</v>
      </c>
      <c r="U8" s="26">
        <v>2.5000000000000001E-2</v>
      </c>
    </row>
    <row r="9" spans="1:21" x14ac:dyDescent="0.2">
      <c r="A9" s="25" t="s">
        <v>472</v>
      </c>
      <c r="B9" s="26">
        <v>25.4</v>
      </c>
      <c r="C9" s="26">
        <v>4.8</v>
      </c>
      <c r="D9" s="26">
        <v>4</v>
      </c>
      <c r="E9" s="26">
        <v>2</v>
      </c>
      <c r="F9" s="26">
        <v>5.3</v>
      </c>
      <c r="G9" s="26">
        <v>2.19</v>
      </c>
      <c r="H9" s="26">
        <v>1.72</v>
      </c>
      <c r="I9" s="26">
        <v>0.79</v>
      </c>
      <c r="J9" s="26">
        <v>1.77</v>
      </c>
      <c r="K9" s="26">
        <v>1.1100000000000001</v>
      </c>
      <c r="L9" s="26">
        <v>1.17</v>
      </c>
      <c r="M9" s="26">
        <v>0.68</v>
      </c>
      <c r="N9" s="26">
        <v>0.73</v>
      </c>
      <c r="O9" s="26">
        <v>0.5</v>
      </c>
      <c r="P9" s="26">
        <v>0.45</v>
      </c>
      <c r="Q9" s="26">
        <v>0.48</v>
      </c>
      <c r="R9" s="26">
        <v>1.84</v>
      </c>
      <c r="S9" s="26">
        <v>0.92</v>
      </c>
      <c r="T9" s="26">
        <v>0.17</v>
      </c>
      <c r="U9" s="26">
        <v>7.4999999999999997E-2</v>
      </c>
    </row>
    <row r="10" spans="1:21" x14ac:dyDescent="0.2">
      <c r="A10" s="25" t="s">
        <v>473</v>
      </c>
      <c r="B10" s="26">
        <v>25.4</v>
      </c>
      <c r="C10" s="26">
        <v>6.4</v>
      </c>
      <c r="D10" s="26">
        <v>4</v>
      </c>
      <c r="E10" s="26">
        <v>2</v>
      </c>
      <c r="F10" s="26">
        <v>4</v>
      </c>
      <c r="G10" s="26">
        <v>2.81</v>
      </c>
      <c r="H10" s="26">
        <v>2.2000000000000002</v>
      </c>
      <c r="I10" s="26">
        <v>0.85</v>
      </c>
      <c r="J10" s="26">
        <v>1.77</v>
      </c>
      <c r="K10" s="26">
        <v>1.19</v>
      </c>
      <c r="L10" s="26">
        <v>1.44</v>
      </c>
      <c r="M10" s="26">
        <v>0.87</v>
      </c>
      <c r="N10" s="26">
        <v>0.72</v>
      </c>
      <c r="O10" s="26">
        <v>0.66</v>
      </c>
      <c r="P10" s="26">
        <v>0.55000000000000004</v>
      </c>
      <c r="Q10" s="26">
        <v>0.48</v>
      </c>
      <c r="R10" s="26">
        <v>2.23</v>
      </c>
      <c r="S10" s="26">
        <v>0.89</v>
      </c>
      <c r="T10" s="26">
        <v>0.38800000000000001</v>
      </c>
      <c r="U10" s="26">
        <v>0.159</v>
      </c>
    </row>
    <row r="11" spans="1:21" x14ac:dyDescent="0.2">
      <c r="A11" s="25" t="s">
        <v>474</v>
      </c>
      <c r="B11" s="26">
        <v>28.6</v>
      </c>
      <c r="C11" s="26">
        <v>3.2</v>
      </c>
      <c r="D11" s="26">
        <v>5</v>
      </c>
      <c r="E11" s="26">
        <v>2.5</v>
      </c>
      <c r="F11" s="26">
        <v>8.9</v>
      </c>
      <c r="G11" s="26">
        <v>1.65</v>
      </c>
      <c r="H11" s="26">
        <v>1.3</v>
      </c>
      <c r="I11" s="26">
        <v>0.77</v>
      </c>
      <c r="J11" s="26">
        <v>1.91</v>
      </c>
      <c r="K11" s="26">
        <v>1.0900000000000001</v>
      </c>
      <c r="L11" s="26">
        <v>1.06</v>
      </c>
      <c r="M11" s="26">
        <v>0.55000000000000004</v>
      </c>
      <c r="N11" s="26">
        <v>0.8</v>
      </c>
      <c r="O11" s="26">
        <v>0.42</v>
      </c>
      <c r="P11" s="26">
        <v>0.39</v>
      </c>
      <c r="Q11" s="26">
        <v>0.51</v>
      </c>
      <c r="R11" s="26">
        <v>1.7</v>
      </c>
      <c r="S11" s="26">
        <v>1.01</v>
      </c>
      <c r="T11" s="26">
        <v>5.8999999999999997E-2</v>
      </c>
      <c r="U11" s="26">
        <v>3.5999999999999997E-2</v>
      </c>
    </row>
    <row r="12" spans="1:21" x14ac:dyDescent="0.2">
      <c r="A12" s="25" t="s">
        <v>475</v>
      </c>
      <c r="B12" s="26">
        <v>31.7</v>
      </c>
      <c r="C12" s="26">
        <v>3.2</v>
      </c>
      <c r="D12" s="26">
        <v>5</v>
      </c>
      <c r="E12" s="26">
        <v>2.5</v>
      </c>
      <c r="F12" s="26">
        <v>9.9</v>
      </c>
      <c r="G12" s="26">
        <v>1.97</v>
      </c>
      <c r="H12" s="26">
        <v>1.55</v>
      </c>
      <c r="I12" s="26">
        <v>0.89</v>
      </c>
      <c r="J12" s="26">
        <v>2.2599999999999998</v>
      </c>
      <c r="K12" s="26">
        <v>1.26</v>
      </c>
      <c r="L12" s="26">
        <v>1.83</v>
      </c>
      <c r="M12" s="26">
        <v>0.79</v>
      </c>
      <c r="N12" s="26">
        <v>0.96</v>
      </c>
      <c r="O12" s="26">
        <v>0.72</v>
      </c>
      <c r="P12" s="26">
        <v>0.56999999999999995</v>
      </c>
      <c r="Q12" s="26">
        <v>0.61</v>
      </c>
      <c r="R12" s="26">
        <v>2.93</v>
      </c>
      <c r="S12" s="26">
        <v>1.22</v>
      </c>
      <c r="T12" s="26">
        <v>6.6000000000000003E-2</v>
      </c>
      <c r="U12" s="26">
        <v>0.05</v>
      </c>
    </row>
    <row r="13" spans="1:21" x14ac:dyDescent="0.2">
      <c r="A13" s="25" t="s">
        <v>476</v>
      </c>
      <c r="B13" s="26">
        <v>31.7</v>
      </c>
      <c r="C13" s="26">
        <v>4.8</v>
      </c>
      <c r="D13" s="26">
        <v>5</v>
      </c>
      <c r="E13" s="26">
        <v>2.5</v>
      </c>
      <c r="F13" s="26">
        <v>6.6</v>
      </c>
      <c r="G13" s="26">
        <v>2.87</v>
      </c>
      <c r="H13" s="26">
        <v>2.25</v>
      </c>
      <c r="I13" s="26">
        <v>0.96</v>
      </c>
      <c r="J13" s="26">
        <v>2.2599999999999998</v>
      </c>
      <c r="K13" s="26">
        <v>1.35</v>
      </c>
      <c r="L13" s="26">
        <v>2.58</v>
      </c>
      <c r="M13" s="26">
        <v>1.1499999999999999</v>
      </c>
      <c r="N13" s="26">
        <v>0.95</v>
      </c>
      <c r="O13" s="26">
        <v>1.06</v>
      </c>
      <c r="P13" s="26">
        <v>0.78</v>
      </c>
      <c r="Q13" s="26">
        <v>0.61</v>
      </c>
      <c r="R13" s="26">
        <v>4.0999999999999996</v>
      </c>
      <c r="S13" s="26">
        <v>1.2</v>
      </c>
      <c r="T13" s="26">
        <v>0.216</v>
      </c>
      <c r="U13" s="26">
        <v>0.155</v>
      </c>
    </row>
    <row r="14" spans="1:21" x14ac:dyDescent="0.2">
      <c r="A14" s="25" t="s">
        <v>477</v>
      </c>
      <c r="B14" s="26">
        <v>31.7</v>
      </c>
      <c r="C14" s="26">
        <v>6.4</v>
      </c>
      <c r="D14" s="26">
        <v>5</v>
      </c>
      <c r="E14" s="26">
        <v>2.5</v>
      </c>
      <c r="F14" s="26">
        <v>5</v>
      </c>
      <c r="G14" s="26">
        <v>3.71</v>
      </c>
      <c r="H14" s="26">
        <v>2.91</v>
      </c>
      <c r="I14" s="26">
        <v>1.02</v>
      </c>
      <c r="J14" s="26">
        <v>2.2599999999999998</v>
      </c>
      <c r="K14" s="26">
        <v>1.44</v>
      </c>
      <c r="L14" s="26">
        <v>3.24</v>
      </c>
      <c r="M14" s="26">
        <v>1.49</v>
      </c>
      <c r="N14" s="26">
        <v>0.93</v>
      </c>
      <c r="O14" s="26">
        <v>1.38</v>
      </c>
      <c r="P14" s="26">
        <v>0.96</v>
      </c>
      <c r="Q14" s="26">
        <v>0.61</v>
      </c>
      <c r="R14" s="26">
        <v>5.09</v>
      </c>
      <c r="S14" s="26">
        <v>1.17</v>
      </c>
      <c r="T14" s="26">
        <v>0.498</v>
      </c>
      <c r="U14" s="26">
        <v>0.33700000000000002</v>
      </c>
    </row>
    <row r="15" spans="1:21" x14ac:dyDescent="0.2">
      <c r="A15" s="25" t="s">
        <v>478</v>
      </c>
      <c r="B15" s="26">
        <v>38.1</v>
      </c>
      <c r="C15" s="26">
        <v>3.2</v>
      </c>
      <c r="D15" s="26">
        <v>6</v>
      </c>
      <c r="E15" s="26">
        <v>3</v>
      </c>
      <c r="F15" s="26">
        <v>11.9</v>
      </c>
      <c r="G15" s="26">
        <v>2.37</v>
      </c>
      <c r="H15" s="26">
        <v>1.86</v>
      </c>
      <c r="I15" s="26">
        <v>1.03</v>
      </c>
      <c r="J15" s="26">
        <v>2.69</v>
      </c>
      <c r="K15" s="26">
        <v>1.46</v>
      </c>
      <c r="L15" s="26">
        <v>3.11</v>
      </c>
      <c r="M15" s="26">
        <v>1.1200000000000001</v>
      </c>
      <c r="N15" s="26">
        <v>1.1499999999999999</v>
      </c>
      <c r="O15" s="26">
        <v>1.2</v>
      </c>
      <c r="P15" s="26">
        <v>0.82</v>
      </c>
      <c r="Q15" s="26">
        <v>0.71</v>
      </c>
      <c r="R15" s="26">
        <v>5.0199999999999996</v>
      </c>
      <c r="S15" s="26">
        <v>1.46</v>
      </c>
      <c r="T15" s="26">
        <v>0.08</v>
      </c>
      <c r="U15" s="26">
        <v>8.8999999999999996E-2</v>
      </c>
    </row>
    <row r="16" spans="1:21" x14ac:dyDescent="0.2">
      <c r="A16" s="25" t="s">
        <v>479</v>
      </c>
      <c r="B16" s="26">
        <v>38.1</v>
      </c>
      <c r="C16" s="26">
        <v>4.8</v>
      </c>
      <c r="D16" s="26">
        <v>6</v>
      </c>
      <c r="E16" s="26">
        <v>3</v>
      </c>
      <c r="F16" s="26">
        <v>7.9</v>
      </c>
      <c r="G16" s="26">
        <v>3.46</v>
      </c>
      <c r="H16" s="26">
        <v>2.71</v>
      </c>
      <c r="I16" s="26">
        <v>1.1000000000000001</v>
      </c>
      <c r="J16" s="26">
        <v>2.69</v>
      </c>
      <c r="K16" s="26">
        <v>1.56</v>
      </c>
      <c r="L16" s="26">
        <v>4.45</v>
      </c>
      <c r="M16" s="26">
        <v>1.65</v>
      </c>
      <c r="N16" s="26">
        <v>1.1299999999999999</v>
      </c>
      <c r="O16" s="26">
        <v>1.78</v>
      </c>
      <c r="P16" s="26">
        <v>1.1399999999999999</v>
      </c>
      <c r="Q16" s="26">
        <v>0.72</v>
      </c>
      <c r="R16" s="26">
        <v>7.12</v>
      </c>
      <c r="S16" s="26">
        <v>1.44</v>
      </c>
      <c r="T16" s="26">
        <v>0.26300000000000001</v>
      </c>
      <c r="U16" s="26">
        <v>0.28000000000000003</v>
      </c>
    </row>
    <row r="17" spans="1:21" x14ac:dyDescent="0.2">
      <c r="A17" s="25" t="s">
        <v>480</v>
      </c>
      <c r="B17" s="26">
        <v>38.1</v>
      </c>
      <c r="C17" s="26">
        <v>6.4</v>
      </c>
      <c r="D17" s="26">
        <v>6</v>
      </c>
      <c r="E17" s="26">
        <v>3</v>
      </c>
      <c r="F17" s="26">
        <v>6</v>
      </c>
      <c r="G17" s="26">
        <v>4.49</v>
      </c>
      <c r="H17" s="26">
        <v>3.53</v>
      </c>
      <c r="I17" s="26">
        <v>1.17</v>
      </c>
      <c r="J17" s="26">
        <v>2.69</v>
      </c>
      <c r="K17" s="26">
        <v>1.65</v>
      </c>
      <c r="L17" s="26">
        <v>5.63</v>
      </c>
      <c r="M17" s="26">
        <v>2.14</v>
      </c>
      <c r="N17" s="26">
        <v>1.1200000000000001</v>
      </c>
      <c r="O17" s="26">
        <v>2.33</v>
      </c>
      <c r="P17" s="26">
        <v>1.42</v>
      </c>
      <c r="Q17" s="26">
        <v>0.72</v>
      </c>
      <c r="R17" s="26">
        <v>8.93</v>
      </c>
      <c r="S17" s="26">
        <v>1.41</v>
      </c>
      <c r="T17" s="26">
        <v>0.61</v>
      </c>
      <c r="U17" s="26">
        <v>0.61899999999999999</v>
      </c>
    </row>
    <row r="18" spans="1:21" x14ac:dyDescent="0.2">
      <c r="A18" s="25" t="s">
        <v>481</v>
      </c>
      <c r="B18" s="26">
        <v>44.4</v>
      </c>
      <c r="C18" s="26">
        <v>3.2</v>
      </c>
      <c r="D18" s="26">
        <v>7</v>
      </c>
      <c r="E18" s="26">
        <v>3.5</v>
      </c>
      <c r="F18" s="26">
        <v>13.9</v>
      </c>
      <c r="G18" s="26">
        <v>2.83</v>
      </c>
      <c r="H18" s="26">
        <v>2.2200000000000002</v>
      </c>
      <c r="I18" s="26">
        <v>1.19</v>
      </c>
      <c r="J18" s="26">
        <v>3.18</v>
      </c>
      <c r="K18" s="26">
        <v>1.68</v>
      </c>
      <c r="L18" s="26">
        <v>5.24</v>
      </c>
      <c r="M18" s="26">
        <v>1.58</v>
      </c>
      <c r="N18" s="26">
        <v>1.36</v>
      </c>
      <c r="O18" s="26">
        <v>1.98</v>
      </c>
      <c r="P18" s="26">
        <v>1.18</v>
      </c>
      <c r="Q18" s="26">
        <v>0.84</v>
      </c>
      <c r="R18" s="26">
        <v>8.5</v>
      </c>
      <c r="S18" s="26">
        <v>1.73</v>
      </c>
      <c r="T18" s="26">
        <v>9.2999999999999999E-2</v>
      </c>
      <c r="U18" s="26">
        <v>0.14299999999999999</v>
      </c>
    </row>
    <row r="19" spans="1:21" x14ac:dyDescent="0.2">
      <c r="A19" s="25" t="s">
        <v>482</v>
      </c>
      <c r="B19" s="26">
        <v>44.4</v>
      </c>
      <c r="C19" s="26">
        <v>4.8</v>
      </c>
      <c r="D19" s="26">
        <v>7</v>
      </c>
      <c r="E19" s="26">
        <v>3.5</v>
      </c>
      <c r="F19" s="26">
        <v>9.3000000000000007</v>
      </c>
      <c r="G19" s="26">
        <v>4.1399999999999997</v>
      </c>
      <c r="H19" s="26">
        <v>3.25</v>
      </c>
      <c r="I19" s="26">
        <v>1.27</v>
      </c>
      <c r="J19" s="26">
        <v>3.18</v>
      </c>
      <c r="K19" s="26">
        <v>1.79</v>
      </c>
      <c r="L19" s="26">
        <v>7.57</v>
      </c>
      <c r="M19" s="26">
        <v>2.34</v>
      </c>
      <c r="N19" s="26">
        <v>1.35</v>
      </c>
      <c r="O19" s="26">
        <v>2.97</v>
      </c>
      <c r="P19" s="26">
        <v>1.66</v>
      </c>
      <c r="Q19" s="26">
        <v>0.85</v>
      </c>
      <c r="R19" s="26">
        <v>12.17</v>
      </c>
      <c r="S19" s="26">
        <v>1.71</v>
      </c>
      <c r="T19" s="26">
        <v>0.31</v>
      </c>
      <c r="U19" s="26">
        <v>0.45500000000000002</v>
      </c>
    </row>
    <row r="20" spans="1:21" x14ac:dyDescent="0.2">
      <c r="A20" s="25" t="s">
        <v>483</v>
      </c>
      <c r="B20" s="26">
        <v>44.4</v>
      </c>
      <c r="C20" s="26">
        <v>6.4</v>
      </c>
      <c r="D20" s="26">
        <v>7</v>
      </c>
      <c r="E20" s="26">
        <v>3.5</v>
      </c>
      <c r="F20" s="26">
        <v>6.9</v>
      </c>
      <c r="G20" s="26">
        <v>5.4</v>
      </c>
      <c r="H20" s="26">
        <v>4.24</v>
      </c>
      <c r="I20" s="26">
        <v>1.34</v>
      </c>
      <c r="J20" s="26">
        <v>3.18</v>
      </c>
      <c r="K20" s="26">
        <v>1.88</v>
      </c>
      <c r="L20" s="26">
        <v>9.67</v>
      </c>
      <c r="M20" s="26">
        <v>3.06</v>
      </c>
      <c r="N20" s="26">
        <v>1.34</v>
      </c>
      <c r="O20" s="26">
        <v>3.9</v>
      </c>
      <c r="P20" s="26">
        <v>2.0699999999999998</v>
      </c>
      <c r="Q20" s="26">
        <v>0.85</v>
      </c>
      <c r="R20" s="26">
        <v>15.43</v>
      </c>
      <c r="S20" s="26">
        <v>1.69</v>
      </c>
      <c r="T20" s="26">
        <v>0.72</v>
      </c>
      <c r="U20" s="26">
        <v>1.018</v>
      </c>
    </row>
    <row r="21" spans="1:21" x14ac:dyDescent="0.2">
      <c r="A21" s="25" t="s">
        <v>484</v>
      </c>
      <c r="B21" s="26">
        <v>50.8</v>
      </c>
      <c r="C21" s="26">
        <v>3.2</v>
      </c>
      <c r="D21" s="26">
        <v>7</v>
      </c>
      <c r="E21" s="26">
        <v>3.5</v>
      </c>
      <c r="F21" s="26">
        <v>15.9</v>
      </c>
      <c r="G21" s="26">
        <v>3.21</v>
      </c>
      <c r="H21" s="26">
        <v>2.52</v>
      </c>
      <c r="I21" s="26">
        <v>1.34</v>
      </c>
      <c r="J21" s="26">
        <v>3.16</v>
      </c>
      <c r="K21" s="26">
        <v>1.89</v>
      </c>
      <c r="L21" s="26">
        <v>7.76</v>
      </c>
      <c r="M21" s="26">
        <v>2.0699999999999998</v>
      </c>
      <c r="N21" s="26">
        <v>1.55</v>
      </c>
      <c r="O21" s="26">
        <v>2.95</v>
      </c>
      <c r="P21" s="26">
        <v>1.56</v>
      </c>
      <c r="Q21" s="26">
        <v>0.96</v>
      </c>
      <c r="R21" s="26">
        <v>12.58</v>
      </c>
      <c r="S21" s="26">
        <v>1.98</v>
      </c>
      <c r="T21" s="26">
        <v>0.107</v>
      </c>
      <c r="U21" s="26">
        <v>0.217</v>
      </c>
    </row>
    <row r="22" spans="1:21" x14ac:dyDescent="0.2">
      <c r="A22" s="25" t="s">
        <v>485</v>
      </c>
      <c r="B22" s="26">
        <v>50.8</v>
      </c>
      <c r="C22" s="26">
        <v>4.8</v>
      </c>
      <c r="D22" s="26">
        <v>7</v>
      </c>
      <c r="E22" s="26">
        <v>3.5</v>
      </c>
      <c r="F22" s="26">
        <v>10.6</v>
      </c>
      <c r="G22" s="26">
        <v>4.72</v>
      </c>
      <c r="H22" s="26">
        <v>3.7</v>
      </c>
      <c r="I22" s="26">
        <v>1.42</v>
      </c>
      <c r="J22" s="26">
        <v>3.61</v>
      </c>
      <c r="K22" s="26">
        <v>2</v>
      </c>
      <c r="L22" s="26">
        <v>11.26</v>
      </c>
      <c r="M22" s="26">
        <v>3.06</v>
      </c>
      <c r="N22" s="26">
        <v>1.54</v>
      </c>
      <c r="O22" s="26">
        <v>4.41</v>
      </c>
      <c r="P22" s="26">
        <v>2.2000000000000002</v>
      </c>
      <c r="Q22" s="26">
        <v>0.97</v>
      </c>
      <c r="R22" s="26">
        <v>18.12</v>
      </c>
      <c r="S22" s="26">
        <v>1.96</v>
      </c>
      <c r="T22" s="26">
        <v>0.35699999999999998</v>
      </c>
      <c r="U22" s="26">
        <v>0.69699999999999995</v>
      </c>
    </row>
    <row r="23" spans="1:21" x14ac:dyDescent="0.2">
      <c r="A23" s="25" t="s">
        <v>486</v>
      </c>
      <c r="B23" s="26">
        <v>50.8</v>
      </c>
      <c r="C23" s="26">
        <v>6.4</v>
      </c>
      <c r="D23" s="26">
        <v>7</v>
      </c>
      <c r="E23" s="26">
        <v>3.5</v>
      </c>
      <c r="F23" s="26">
        <v>7.9</v>
      </c>
      <c r="G23" s="26">
        <v>6.17</v>
      </c>
      <c r="H23" s="26">
        <v>4.84</v>
      </c>
      <c r="I23" s="26">
        <v>1.49</v>
      </c>
      <c r="J23" s="26">
        <v>3.61</v>
      </c>
      <c r="K23" s="26">
        <v>2.1</v>
      </c>
      <c r="L23" s="26">
        <v>14.45</v>
      </c>
      <c r="M23" s="26">
        <v>4</v>
      </c>
      <c r="N23" s="26">
        <v>1.53</v>
      </c>
      <c r="O23" s="26">
        <v>5.8</v>
      </c>
      <c r="P23" s="26">
        <v>2.77</v>
      </c>
      <c r="Q23" s="26">
        <v>0.97</v>
      </c>
      <c r="R23" s="26">
        <v>23.1</v>
      </c>
      <c r="S23" s="26">
        <v>1.93</v>
      </c>
      <c r="T23" s="26">
        <v>0.83199999999999996</v>
      </c>
      <c r="U23" s="26">
        <v>1.571</v>
      </c>
    </row>
    <row r="24" spans="1:21" x14ac:dyDescent="0.2">
      <c r="A24" s="25" t="s">
        <v>487</v>
      </c>
      <c r="B24" s="26">
        <v>50.8</v>
      </c>
      <c r="C24" s="26">
        <v>7.9</v>
      </c>
      <c r="D24" s="26">
        <v>7</v>
      </c>
      <c r="E24" s="26">
        <v>3.5</v>
      </c>
      <c r="F24" s="26">
        <v>6.4</v>
      </c>
      <c r="G24" s="26">
        <v>7.49</v>
      </c>
      <c r="H24" s="26">
        <v>5.88</v>
      </c>
      <c r="I24" s="26">
        <v>1.54</v>
      </c>
      <c r="J24" s="26">
        <v>3.61</v>
      </c>
      <c r="K24" s="26">
        <v>2.1800000000000002</v>
      </c>
      <c r="L24" s="26">
        <v>17.190000000000001</v>
      </c>
      <c r="M24" s="26">
        <v>4.83</v>
      </c>
      <c r="N24" s="26">
        <v>1.52</v>
      </c>
      <c r="O24" s="26">
        <v>7.06</v>
      </c>
      <c r="P24" s="26">
        <v>3.24</v>
      </c>
      <c r="Q24" s="26">
        <v>0.97</v>
      </c>
      <c r="R24" s="26">
        <v>27.32</v>
      </c>
      <c r="S24" s="26">
        <v>1.91</v>
      </c>
      <c r="T24" s="26">
        <v>1.54</v>
      </c>
      <c r="U24" s="26">
        <v>2.8170000000000002</v>
      </c>
    </row>
    <row r="25" spans="1:21" x14ac:dyDescent="0.2">
      <c r="A25" s="25" t="s">
        <v>488</v>
      </c>
      <c r="B25" s="26">
        <v>50.8</v>
      </c>
      <c r="C25" s="26">
        <v>9.5</v>
      </c>
      <c r="D25" s="26">
        <v>7</v>
      </c>
      <c r="E25" s="26">
        <v>3.5</v>
      </c>
      <c r="F25" s="26">
        <v>5.3</v>
      </c>
      <c r="G25" s="26">
        <v>8.84</v>
      </c>
      <c r="H25" s="26">
        <v>6.94</v>
      </c>
      <c r="I25" s="26">
        <v>1.6</v>
      </c>
      <c r="J25" s="26">
        <v>3.61</v>
      </c>
      <c r="K25" s="26">
        <v>2.2599999999999998</v>
      </c>
      <c r="L25" s="26">
        <v>19.87</v>
      </c>
      <c r="M25" s="26">
        <v>5.68</v>
      </c>
      <c r="N25" s="26">
        <v>1.5</v>
      </c>
      <c r="O25" s="26">
        <v>8.3800000000000008</v>
      </c>
      <c r="P25" s="26">
        <v>3.7</v>
      </c>
      <c r="Q25" s="26">
        <v>0.97</v>
      </c>
      <c r="R25" s="26">
        <v>31.35</v>
      </c>
      <c r="S25" s="26">
        <v>1.88</v>
      </c>
      <c r="T25" s="26">
        <v>2.6320000000000001</v>
      </c>
      <c r="U25" s="26">
        <v>4.6509999999999998</v>
      </c>
    </row>
    <row r="26" spans="1:21" x14ac:dyDescent="0.2">
      <c r="A26" s="25" t="s">
        <v>489</v>
      </c>
      <c r="B26" s="26">
        <v>57.1</v>
      </c>
      <c r="C26" s="26">
        <v>3.2</v>
      </c>
      <c r="D26" s="26">
        <v>8</v>
      </c>
      <c r="E26" s="26">
        <v>4</v>
      </c>
      <c r="F26" s="26">
        <v>17.8</v>
      </c>
      <c r="G26" s="26">
        <v>3.61</v>
      </c>
      <c r="H26" s="26">
        <v>2.84</v>
      </c>
      <c r="I26" s="26">
        <v>1.48</v>
      </c>
      <c r="J26" s="26">
        <v>4.03</v>
      </c>
      <c r="K26" s="26">
        <v>2.08</v>
      </c>
      <c r="L26" s="26">
        <v>10.88</v>
      </c>
      <c r="M26" s="26">
        <v>2.58</v>
      </c>
      <c r="N26" s="26">
        <v>1.73</v>
      </c>
      <c r="O26" s="26">
        <v>4.05</v>
      </c>
      <c r="P26" s="26">
        <v>1.95</v>
      </c>
      <c r="Q26" s="26">
        <v>1.06</v>
      </c>
      <c r="R26" s="26">
        <v>17.7</v>
      </c>
      <c r="S26" s="26">
        <v>2.21</v>
      </c>
      <c r="T26" s="26">
        <v>0.121</v>
      </c>
      <c r="U26" s="26">
        <v>0.311</v>
      </c>
    </row>
    <row r="27" spans="1:21" x14ac:dyDescent="0.2">
      <c r="A27" s="25" t="s">
        <v>490</v>
      </c>
      <c r="B27" s="26">
        <v>57.1</v>
      </c>
      <c r="C27" s="26">
        <v>4.8</v>
      </c>
      <c r="D27" s="26">
        <v>8</v>
      </c>
      <c r="E27" s="26">
        <v>4</v>
      </c>
      <c r="F27" s="26">
        <v>11.9</v>
      </c>
      <c r="G27" s="26">
        <v>5.31</v>
      </c>
      <c r="H27" s="26">
        <v>4.17</v>
      </c>
      <c r="I27" s="26">
        <v>1.56</v>
      </c>
      <c r="J27" s="26">
        <v>4.03</v>
      </c>
      <c r="K27" s="26">
        <v>2.2000000000000002</v>
      </c>
      <c r="L27" s="26">
        <v>15.88</v>
      </c>
      <c r="M27" s="26">
        <v>3.84</v>
      </c>
      <c r="N27" s="26">
        <v>1.73</v>
      </c>
      <c r="O27" s="26">
        <v>6.13</v>
      </c>
      <c r="P27" s="26">
        <v>2.79</v>
      </c>
      <c r="Q27" s="26">
        <v>1.07</v>
      </c>
      <c r="R27" s="26">
        <v>25.64</v>
      </c>
      <c r="S27" s="26">
        <v>2.2000000000000002</v>
      </c>
      <c r="T27" s="26">
        <v>0.40300000000000002</v>
      </c>
      <c r="U27" s="26">
        <v>1.006</v>
      </c>
    </row>
    <row r="28" spans="1:21" x14ac:dyDescent="0.2">
      <c r="A28" s="25" t="s">
        <v>491</v>
      </c>
      <c r="B28" s="26">
        <v>57.1</v>
      </c>
      <c r="C28" s="26">
        <v>6.4</v>
      </c>
      <c r="D28" s="26">
        <v>8</v>
      </c>
      <c r="E28" s="26">
        <v>4</v>
      </c>
      <c r="F28" s="26">
        <v>8.9</v>
      </c>
      <c r="G28" s="26">
        <v>6.96</v>
      </c>
      <c r="H28" s="26">
        <v>5.46</v>
      </c>
      <c r="I28" s="26">
        <v>1.63</v>
      </c>
      <c r="J28" s="26">
        <v>4.03</v>
      </c>
      <c r="K28" s="26">
        <v>2.2999999999999998</v>
      </c>
      <c r="L28" s="26">
        <v>20.49</v>
      </c>
      <c r="M28" s="26">
        <v>5.03</v>
      </c>
      <c r="N28" s="26">
        <v>1.72</v>
      </c>
      <c r="O28" s="26">
        <v>8.1</v>
      </c>
      <c r="P28" s="26">
        <v>3.53</v>
      </c>
      <c r="Q28" s="26">
        <v>1.08</v>
      </c>
      <c r="R28" s="26">
        <v>32.869999999999997</v>
      </c>
      <c r="S28" s="26">
        <v>2.17</v>
      </c>
      <c r="T28" s="26">
        <v>0.94199999999999995</v>
      </c>
      <c r="U28" s="26">
        <v>2.2810000000000001</v>
      </c>
    </row>
    <row r="29" spans="1:21" x14ac:dyDescent="0.2">
      <c r="A29" s="25" t="s">
        <v>492</v>
      </c>
      <c r="B29" s="26">
        <v>63.5</v>
      </c>
      <c r="C29" s="26">
        <v>4.8</v>
      </c>
      <c r="D29" s="26">
        <v>9</v>
      </c>
      <c r="E29" s="26">
        <v>4.5</v>
      </c>
      <c r="F29" s="26">
        <v>13.2</v>
      </c>
      <c r="G29" s="26">
        <v>6</v>
      </c>
      <c r="H29" s="26">
        <v>4.71</v>
      </c>
      <c r="I29" s="26">
        <v>1.72</v>
      </c>
      <c r="J29" s="26">
        <v>4.53</v>
      </c>
      <c r="K29" s="26">
        <v>2.4300000000000002</v>
      </c>
      <c r="L29" s="26">
        <v>22.7</v>
      </c>
      <c r="M29" s="26">
        <v>4.8499999999999996</v>
      </c>
      <c r="N29" s="26">
        <v>1.95</v>
      </c>
      <c r="O29" s="26">
        <v>8.65</v>
      </c>
      <c r="P29" s="26">
        <v>3.56</v>
      </c>
      <c r="Q29" s="26">
        <v>1.2</v>
      </c>
      <c r="R29" s="26">
        <v>36.76</v>
      </c>
      <c r="S29" s="26">
        <v>2.48</v>
      </c>
      <c r="T29" s="26">
        <v>0.45</v>
      </c>
      <c r="U29" s="26">
        <v>1.401</v>
      </c>
    </row>
    <row r="30" spans="1:21" x14ac:dyDescent="0.2">
      <c r="A30" s="25" t="s">
        <v>493</v>
      </c>
      <c r="B30" s="26">
        <v>63.5</v>
      </c>
      <c r="C30" s="26">
        <v>6.4</v>
      </c>
      <c r="D30" s="26">
        <v>9</v>
      </c>
      <c r="E30" s="26">
        <v>4.5</v>
      </c>
      <c r="F30" s="26">
        <v>9.9</v>
      </c>
      <c r="G30" s="26">
        <v>7.87</v>
      </c>
      <c r="H30" s="26">
        <v>6.18</v>
      </c>
      <c r="I30" s="26">
        <v>1.8</v>
      </c>
      <c r="J30" s="26">
        <v>4.53</v>
      </c>
      <c r="K30" s="26">
        <v>2.5299999999999998</v>
      </c>
      <c r="L30" s="26">
        <v>29.43</v>
      </c>
      <c r="M30" s="26">
        <v>6.39</v>
      </c>
      <c r="N30" s="26">
        <v>1.93</v>
      </c>
      <c r="O30" s="26">
        <v>11.49</v>
      </c>
      <c r="P30" s="26">
        <v>4.54</v>
      </c>
      <c r="Q30" s="26">
        <v>1.21</v>
      </c>
      <c r="R30" s="26">
        <v>47.37</v>
      </c>
      <c r="S30" s="26">
        <v>2.4500000000000002</v>
      </c>
      <c r="T30" s="26">
        <v>1.054</v>
      </c>
      <c r="U30" s="26">
        <v>3.1930000000000001</v>
      </c>
    </row>
    <row r="31" spans="1:21" x14ac:dyDescent="0.2">
      <c r="A31" s="25" t="s">
        <v>494</v>
      </c>
      <c r="B31" s="26">
        <v>63.5</v>
      </c>
      <c r="C31" s="26">
        <v>7.9</v>
      </c>
      <c r="D31" s="26">
        <v>9</v>
      </c>
      <c r="E31" s="26">
        <v>4.5</v>
      </c>
      <c r="F31" s="26">
        <v>8</v>
      </c>
      <c r="G31" s="26">
        <v>9.57</v>
      </c>
      <c r="H31" s="26">
        <v>7.52</v>
      </c>
      <c r="I31" s="26">
        <v>1.86</v>
      </c>
      <c r="J31" s="26">
        <v>4.53</v>
      </c>
      <c r="K31" s="26">
        <v>2.62</v>
      </c>
      <c r="L31" s="26">
        <v>35.299999999999997</v>
      </c>
      <c r="M31" s="26">
        <v>7.77</v>
      </c>
      <c r="N31" s="26">
        <v>1.92</v>
      </c>
      <c r="O31" s="26">
        <v>14.07</v>
      </c>
      <c r="P31" s="26">
        <v>5.37</v>
      </c>
      <c r="Q31" s="26">
        <v>1.21</v>
      </c>
      <c r="R31" s="26">
        <v>56.54</v>
      </c>
      <c r="S31" s="26">
        <v>2.4300000000000002</v>
      </c>
      <c r="T31" s="26">
        <v>1.9570000000000001</v>
      </c>
      <c r="U31" s="26">
        <v>5.7839999999999998</v>
      </c>
    </row>
    <row r="32" spans="1:21" x14ac:dyDescent="0.2">
      <c r="A32" s="25" t="s">
        <v>495</v>
      </c>
      <c r="B32" s="26">
        <v>63.5</v>
      </c>
      <c r="C32" s="26">
        <v>9.5</v>
      </c>
      <c r="D32" s="26">
        <v>9</v>
      </c>
      <c r="E32" s="26">
        <v>4.5</v>
      </c>
      <c r="F32" s="26">
        <v>6.7</v>
      </c>
      <c r="G32" s="26">
        <v>11.34</v>
      </c>
      <c r="H32" s="26">
        <v>8.91</v>
      </c>
      <c r="I32" s="26">
        <v>1.92</v>
      </c>
      <c r="J32" s="26">
        <v>4.53</v>
      </c>
      <c r="K32" s="26">
        <v>2.71</v>
      </c>
      <c r="L32" s="26">
        <v>41.14</v>
      </c>
      <c r="M32" s="26">
        <v>9.19</v>
      </c>
      <c r="N32" s="26">
        <v>1.9</v>
      </c>
      <c r="O32" s="26">
        <v>16.739999999999998</v>
      </c>
      <c r="P32" s="26">
        <v>6.18</v>
      </c>
      <c r="Q32" s="26">
        <v>1.21</v>
      </c>
      <c r="R32" s="26">
        <v>65.55</v>
      </c>
      <c r="S32" s="26">
        <v>2.4</v>
      </c>
      <c r="T32" s="26">
        <v>3.3580000000000001</v>
      </c>
      <c r="U32" s="26">
        <v>9.6590000000000007</v>
      </c>
    </row>
    <row r="33" spans="1:21" x14ac:dyDescent="0.2">
      <c r="A33" s="25" t="s">
        <v>496</v>
      </c>
      <c r="B33" s="26">
        <v>76.2</v>
      </c>
      <c r="C33" s="26">
        <v>6.4</v>
      </c>
      <c r="D33" s="26">
        <v>10</v>
      </c>
      <c r="E33" s="26">
        <v>5</v>
      </c>
      <c r="F33" s="26">
        <v>11.9</v>
      </c>
      <c r="G33" s="26">
        <v>9.43</v>
      </c>
      <c r="H33" s="26">
        <v>7.4</v>
      </c>
      <c r="I33" s="26">
        <v>2.09</v>
      </c>
      <c r="J33" s="26">
        <v>5.37</v>
      </c>
      <c r="K33" s="26">
        <v>2.94</v>
      </c>
      <c r="L33" s="26">
        <v>50.39</v>
      </c>
      <c r="M33" s="26">
        <v>9.14</v>
      </c>
      <c r="N33" s="26">
        <v>2.31</v>
      </c>
      <c r="O33" s="26">
        <v>19.47</v>
      </c>
      <c r="P33" s="26">
        <v>6.62</v>
      </c>
      <c r="Q33" s="26">
        <v>1.44</v>
      </c>
      <c r="R33" s="26">
        <v>81.3</v>
      </c>
      <c r="S33" s="26">
        <v>2.94</v>
      </c>
      <c r="T33" s="26">
        <v>1.276</v>
      </c>
      <c r="U33" s="26">
        <v>5.665</v>
      </c>
    </row>
    <row r="34" spans="1:21" x14ac:dyDescent="0.2">
      <c r="A34" s="25" t="s">
        <v>497</v>
      </c>
      <c r="B34" s="26">
        <v>76.2</v>
      </c>
      <c r="C34" s="26">
        <v>7.9</v>
      </c>
      <c r="D34" s="26">
        <v>10</v>
      </c>
      <c r="E34" s="26">
        <v>5</v>
      </c>
      <c r="F34" s="26">
        <v>9.6</v>
      </c>
      <c r="G34" s="26">
        <v>11.49</v>
      </c>
      <c r="H34" s="26">
        <v>9.02</v>
      </c>
      <c r="I34" s="26">
        <v>2.15</v>
      </c>
      <c r="J34" s="26">
        <v>5.37</v>
      </c>
      <c r="K34" s="26">
        <v>3.03</v>
      </c>
      <c r="L34" s="26">
        <v>60.74</v>
      </c>
      <c r="M34" s="26">
        <v>11.15</v>
      </c>
      <c r="N34" s="26">
        <v>2.2999999999999998</v>
      </c>
      <c r="O34" s="26">
        <v>23.89</v>
      </c>
      <c r="P34" s="26">
        <v>7.88</v>
      </c>
      <c r="Q34" s="26">
        <v>1.44</v>
      </c>
      <c r="R34" s="26">
        <v>97.59</v>
      </c>
      <c r="S34" s="26">
        <v>2.91</v>
      </c>
      <c r="T34" s="26">
        <v>2.375</v>
      </c>
      <c r="U34" s="26">
        <v>10.33</v>
      </c>
    </row>
    <row r="35" spans="1:21" x14ac:dyDescent="0.2">
      <c r="A35" s="25" t="s">
        <v>498</v>
      </c>
      <c r="B35" s="26">
        <v>76.2</v>
      </c>
      <c r="C35" s="26">
        <v>9.5</v>
      </c>
      <c r="D35" s="26">
        <v>10</v>
      </c>
      <c r="E35" s="26">
        <v>5</v>
      </c>
      <c r="F35" s="26">
        <v>8</v>
      </c>
      <c r="G35" s="26">
        <v>13.64</v>
      </c>
      <c r="H35" s="26">
        <v>10.71</v>
      </c>
      <c r="I35" s="26">
        <v>2.2200000000000002</v>
      </c>
      <c r="J35" s="26">
        <v>5.37</v>
      </c>
      <c r="K35" s="26">
        <v>3.12</v>
      </c>
      <c r="L35" s="26">
        <v>71.150000000000006</v>
      </c>
      <c r="M35" s="26">
        <v>13.21</v>
      </c>
      <c r="N35" s="26">
        <v>2.2799999999999998</v>
      </c>
      <c r="O35" s="26">
        <v>28.47</v>
      </c>
      <c r="P35" s="26">
        <v>9.11</v>
      </c>
      <c r="Q35" s="26">
        <v>1.44</v>
      </c>
      <c r="R35" s="26">
        <v>113.82</v>
      </c>
      <c r="S35" s="26">
        <v>2.89</v>
      </c>
      <c r="T35" s="26">
        <v>4.0839999999999996</v>
      </c>
      <c r="U35" s="26">
        <v>17.37</v>
      </c>
    </row>
    <row r="36" spans="1:21" x14ac:dyDescent="0.2">
      <c r="A36" s="25" t="s">
        <v>499</v>
      </c>
      <c r="B36" s="26">
        <v>76.2</v>
      </c>
      <c r="C36" s="26">
        <v>12.7</v>
      </c>
      <c r="D36" s="26">
        <v>10</v>
      </c>
      <c r="E36" s="26">
        <v>5</v>
      </c>
      <c r="F36" s="26">
        <v>6</v>
      </c>
      <c r="G36" s="26">
        <v>17.8</v>
      </c>
      <c r="H36" s="26">
        <v>13.97</v>
      </c>
      <c r="I36" s="26">
        <v>2.34</v>
      </c>
      <c r="J36" s="26">
        <v>5.37</v>
      </c>
      <c r="K36" s="26">
        <v>3.3</v>
      </c>
      <c r="L36" s="26">
        <v>90.15</v>
      </c>
      <c r="M36" s="26">
        <v>17.14</v>
      </c>
      <c r="N36" s="26">
        <v>2.25</v>
      </c>
      <c r="O36" s="26">
        <v>37.35</v>
      </c>
      <c r="P36" s="26">
        <v>11.33</v>
      </c>
      <c r="Q36" s="26">
        <v>1.45</v>
      </c>
      <c r="R36" s="26">
        <v>142.94999999999999</v>
      </c>
      <c r="S36" s="26">
        <v>2.83</v>
      </c>
      <c r="T36" s="26">
        <v>9.5389999999999997</v>
      </c>
      <c r="U36" s="26">
        <v>38.78</v>
      </c>
    </row>
    <row r="37" spans="1:21" x14ac:dyDescent="0.2">
      <c r="A37" s="25" t="s">
        <v>500</v>
      </c>
      <c r="B37" s="26">
        <v>88.9</v>
      </c>
      <c r="C37" s="26">
        <v>6.4</v>
      </c>
      <c r="D37" s="26">
        <v>11</v>
      </c>
      <c r="E37" s="26">
        <v>5.5</v>
      </c>
      <c r="F37" s="26">
        <v>13.9</v>
      </c>
      <c r="G37" s="26">
        <v>11.11</v>
      </c>
      <c r="H37" s="26">
        <v>8.7200000000000006</v>
      </c>
      <c r="I37" s="26">
        <v>2.4</v>
      </c>
      <c r="J37" s="26">
        <v>6.29</v>
      </c>
      <c r="K37" s="26">
        <v>3.38</v>
      </c>
      <c r="L37" s="26">
        <v>82.34</v>
      </c>
      <c r="M37" s="26">
        <v>12.67</v>
      </c>
      <c r="N37" s="26">
        <v>2.72</v>
      </c>
      <c r="O37" s="26">
        <v>31.58</v>
      </c>
      <c r="P37" s="26">
        <v>9.34</v>
      </c>
      <c r="Q37" s="26">
        <v>1.69</v>
      </c>
      <c r="R37" s="26">
        <v>133.09</v>
      </c>
      <c r="S37" s="26">
        <v>3.46</v>
      </c>
      <c r="T37" s="26">
        <v>1.498</v>
      </c>
      <c r="U37" s="26">
        <v>9.1669999999999998</v>
      </c>
    </row>
    <row r="38" spans="1:21" x14ac:dyDescent="0.2">
      <c r="A38" s="25" t="s">
        <v>501</v>
      </c>
      <c r="B38" s="26">
        <v>88.9</v>
      </c>
      <c r="C38" s="26">
        <v>7.9</v>
      </c>
      <c r="D38" s="26">
        <v>11</v>
      </c>
      <c r="E38" s="26">
        <v>5.5</v>
      </c>
      <c r="F38" s="26">
        <v>11.3</v>
      </c>
      <c r="G38" s="26">
        <v>13.57</v>
      </c>
      <c r="H38" s="26">
        <v>10.65</v>
      </c>
      <c r="I38" s="26">
        <v>2.4700000000000002</v>
      </c>
      <c r="J38" s="26">
        <v>6.29</v>
      </c>
      <c r="K38" s="26">
        <v>3.48</v>
      </c>
      <c r="L38" s="26">
        <v>99.66</v>
      </c>
      <c r="M38" s="26">
        <v>15.49</v>
      </c>
      <c r="N38" s="26">
        <v>2.71</v>
      </c>
      <c r="O38" s="26">
        <v>38.85</v>
      </c>
      <c r="P38" s="26">
        <v>11.17</v>
      </c>
      <c r="Q38" s="26">
        <v>1.69</v>
      </c>
      <c r="R38" s="26">
        <v>160.47</v>
      </c>
      <c r="S38" s="26">
        <v>3.44</v>
      </c>
      <c r="T38" s="26">
        <v>2.7919999999999998</v>
      </c>
      <c r="U38" s="26">
        <v>16.79</v>
      </c>
    </row>
    <row r="39" spans="1:21" x14ac:dyDescent="0.2">
      <c r="A39" s="25" t="s">
        <v>502</v>
      </c>
      <c r="B39" s="26">
        <v>88.9</v>
      </c>
      <c r="C39" s="26">
        <v>9.5</v>
      </c>
      <c r="D39" s="26">
        <v>11</v>
      </c>
      <c r="E39" s="26">
        <v>5.5</v>
      </c>
      <c r="F39" s="26">
        <v>9.4</v>
      </c>
      <c r="G39" s="26">
        <v>16.14</v>
      </c>
      <c r="H39" s="26">
        <v>12.67</v>
      </c>
      <c r="I39" s="26">
        <v>2.5299999999999998</v>
      </c>
      <c r="J39" s="26">
        <v>6.29</v>
      </c>
      <c r="K39" s="26">
        <v>3.57</v>
      </c>
      <c r="L39" s="26">
        <v>117.2</v>
      </c>
      <c r="M39" s="26">
        <v>18.41</v>
      </c>
      <c r="N39" s="26">
        <v>2.69</v>
      </c>
      <c r="O39" s="26">
        <v>46.37</v>
      </c>
      <c r="P39" s="26">
        <v>12.98</v>
      </c>
      <c r="Q39" s="26">
        <v>1.7</v>
      </c>
      <c r="R39" s="26">
        <v>188.04</v>
      </c>
      <c r="S39" s="26">
        <v>3.41</v>
      </c>
      <c r="T39" s="26">
        <v>4.8099999999999996</v>
      </c>
      <c r="U39" s="26">
        <v>28.38</v>
      </c>
    </row>
    <row r="40" spans="1:21" x14ac:dyDescent="0.2">
      <c r="A40" s="25" t="s">
        <v>503</v>
      </c>
      <c r="B40" s="26">
        <v>88.9</v>
      </c>
      <c r="C40" s="26">
        <v>12.7</v>
      </c>
      <c r="D40" s="26">
        <v>11</v>
      </c>
      <c r="E40" s="26">
        <v>5.5</v>
      </c>
      <c r="F40" s="26">
        <v>7</v>
      </c>
      <c r="G40" s="26">
        <v>21.12</v>
      </c>
      <c r="H40" s="26">
        <v>16.579999999999998</v>
      </c>
      <c r="I40" s="26">
        <v>2.66</v>
      </c>
      <c r="J40" s="26">
        <v>6.29</v>
      </c>
      <c r="K40" s="26">
        <v>3.75</v>
      </c>
      <c r="L40" s="26">
        <v>149.65</v>
      </c>
      <c r="M40" s="26">
        <v>23.98</v>
      </c>
      <c r="N40" s="26">
        <v>2.66</v>
      </c>
      <c r="O40" s="26">
        <v>60.89</v>
      </c>
      <c r="P40" s="26">
        <v>16.23</v>
      </c>
      <c r="Q40" s="26">
        <v>1.7</v>
      </c>
      <c r="R40" s="26">
        <v>238.4</v>
      </c>
      <c r="S40" s="26">
        <v>3.36</v>
      </c>
      <c r="T40" s="26">
        <v>11.273</v>
      </c>
      <c r="U40" s="26">
        <v>64.02</v>
      </c>
    </row>
    <row r="41" spans="1:21" x14ac:dyDescent="0.2">
      <c r="A41" s="25" t="s">
        <v>504</v>
      </c>
      <c r="B41" s="26">
        <v>101.6</v>
      </c>
      <c r="C41" s="26">
        <v>6.4</v>
      </c>
      <c r="D41" s="26">
        <v>12</v>
      </c>
      <c r="E41" s="26">
        <v>6</v>
      </c>
      <c r="F41" s="26">
        <v>15.9</v>
      </c>
      <c r="G41" s="26">
        <v>12.8</v>
      </c>
      <c r="H41" s="26">
        <v>10.050000000000001</v>
      </c>
      <c r="I41" s="26">
        <v>2.71</v>
      </c>
      <c r="J41" s="26">
        <v>7.21</v>
      </c>
      <c r="K41" s="26">
        <v>3.82</v>
      </c>
      <c r="L41" s="26">
        <v>125.53</v>
      </c>
      <c r="M41" s="26">
        <v>16.760000000000002</v>
      </c>
      <c r="N41" s="26">
        <v>3.13</v>
      </c>
      <c r="O41" s="26">
        <v>47.85</v>
      </c>
      <c r="P41" s="26">
        <v>12.52</v>
      </c>
      <c r="Q41" s="26">
        <v>1.93</v>
      </c>
      <c r="R41" s="26">
        <v>203.21</v>
      </c>
      <c r="S41" s="26">
        <v>3.98</v>
      </c>
      <c r="T41" s="26">
        <v>1.72</v>
      </c>
      <c r="U41" s="26">
        <v>13.88</v>
      </c>
    </row>
    <row r="42" spans="1:21" x14ac:dyDescent="0.2">
      <c r="A42" s="25" t="s">
        <v>505</v>
      </c>
      <c r="B42" s="26">
        <v>101.6</v>
      </c>
      <c r="C42" s="26">
        <v>7.9</v>
      </c>
      <c r="D42" s="26">
        <v>12</v>
      </c>
      <c r="E42" s="26">
        <v>6</v>
      </c>
      <c r="F42" s="26">
        <v>12.9</v>
      </c>
      <c r="G42" s="26">
        <v>15.65</v>
      </c>
      <c r="H42" s="26">
        <v>12.28</v>
      </c>
      <c r="I42" s="26">
        <v>2.78</v>
      </c>
      <c r="J42" s="26">
        <v>7.21</v>
      </c>
      <c r="K42" s="26">
        <v>3.92</v>
      </c>
      <c r="L42" s="26">
        <v>152.41</v>
      </c>
      <c r="M42" s="26">
        <v>20.54</v>
      </c>
      <c r="N42" s="26">
        <v>3.12</v>
      </c>
      <c r="O42" s="26">
        <v>59</v>
      </c>
      <c r="P42" s="26">
        <v>15.04</v>
      </c>
      <c r="Q42" s="26">
        <v>1.94</v>
      </c>
      <c r="R42" s="26">
        <v>245.82</v>
      </c>
      <c r="S42" s="26">
        <v>3.96</v>
      </c>
      <c r="T42" s="26">
        <v>3.21</v>
      </c>
      <c r="U42" s="26">
        <v>25.51</v>
      </c>
    </row>
    <row r="43" spans="1:21" x14ac:dyDescent="0.2">
      <c r="A43" s="25" t="s">
        <v>506</v>
      </c>
      <c r="B43" s="26">
        <v>101.6</v>
      </c>
      <c r="C43" s="26">
        <v>9.5</v>
      </c>
      <c r="D43" s="26">
        <v>12</v>
      </c>
      <c r="E43" s="26">
        <v>6</v>
      </c>
      <c r="F43" s="26">
        <v>10.7</v>
      </c>
      <c r="G43" s="26">
        <v>18.63</v>
      </c>
      <c r="H43" s="26">
        <v>14.63</v>
      </c>
      <c r="I43" s="26">
        <v>2.85</v>
      </c>
      <c r="J43" s="26">
        <v>7.21</v>
      </c>
      <c r="K43" s="26">
        <v>4.0199999999999996</v>
      </c>
      <c r="L43" s="26">
        <v>179.81</v>
      </c>
      <c r="M43" s="26">
        <v>24.47</v>
      </c>
      <c r="N43" s="26">
        <v>3.11</v>
      </c>
      <c r="O43" s="26">
        <v>70.56</v>
      </c>
      <c r="P43" s="26">
        <v>17.55</v>
      </c>
      <c r="Q43" s="26">
        <v>1.95</v>
      </c>
      <c r="R43" s="26">
        <v>289.07</v>
      </c>
      <c r="S43" s="26">
        <v>3.94</v>
      </c>
      <c r="T43" s="26">
        <v>5.5359999999999996</v>
      </c>
      <c r="U43" s="26">
        <v>43.27</v>
      </c>
    </row>
    <row r="44" spans="1:21" x14ac:dyDescent="0.2">
      <c r="A44" s="25" t="s">
        <v>507</v>
      </c>
      <c r="B44" s="26">
        <v>101.6</v>
      </c>
      <c r="C44" s="26">
        <v>11.1</v>
      </c>
      <c r="D44" s="26">
        <v>12</v>
      </c>
      <c r="E44" s="26">
        <v>6</v>
      </c>
      <c r="F44" s="26">
        <v>9.1999999999999993</v>
      </c>
      <c r="G44" s="26">
        <v>21.57</v>
      </c>
      <c r="H44" s="26">
        <v>16.93</v>
      </c>
      <c r="I44" s="26">
        <v>2.92</v>
      </c>
      <c r="J44" s="26">
        <v>7.21</v>
      </c>
      <c r="K44" s="26">
        <v>4.1100000000000003</v>
      </c>
      <c r="L44" s="26">
        <v>205.97</v>
      </c>
      <c r="M44" s="26">
        <v>28.28</v>
      </c>
      <c r="N44" s="26">
        <v>3.09</v>
      </c>
      <c r="O44" s="26">
        <v>81.819999999999993</v>
      </c>
      <c r="P44" s="26">
        <v>19.89</v>
      </c>
      <c r="Q44" s="26">
        <v>1.95</v>
      </c>
      <c r="R44" s="26">
        <v>330.12</v>
      </c>
      <c r="S44" s="26">
        <v>3.91</v>
      </c>
      <c r="T44" s="26">
        <v>8.7569999999999997</v>
      </c>
      <c r="U44" s="26">
        <v>67.33</v>
      </c>
    </row>
    <row r="45" spans="1:21" x14ac:dyDescent="0.2">
      <c r="A45" s="25" t="s">
        <v>508</v>
      </c>
      <c r="B45" s="26">
        <v>101.6</v>
      </c>
      <c r="C45" s="26">
        <v>12.7</v>
      </c>
      <c r="D45" s="26">
        <v>12</v>
      </c>
      <c r="E45" s="26">
        <v>6</v>
      </c>
      <c r="F45" s="26">
        <v>8</v>
      </c>
      <c r="G45" s="26">
        <v>24.45</v>
      </c>
      <c r="H45" s="26">
        <v>19.190000000000001</v>
      </c>
      <c r="I45" s="26">
        <v>2.98</v>
      </c>
      <c r="J45" s="26">
        <v>7.21</v>
      </c>
      <c r="K45" s="26">
        <v>4.2</v>
      </c>
      <c r="L45" s="26">
        <v>230.95</v>
      </c>
      <c r="M45" s="26">
        <v>31.99</v>
      </c>
      <c r="N45" s="26">
        <v>3.07</v>
      </c>
      <c r="O45" s="26">
        <v>92.84</v>
      </c>
      <c r="P45" s="26">
        <v>22.09</v>
      </c>
      <c r="Q45" s="26">
        <v>1.95</v>
      </c>
      <c r="R45" s="26">
        <v>269.07</v>
      </c>
      <c r="S45" s="26">
        <v>3.89</v>
      </c>
      <c r="T45" s="26">
        <v>13.007</v>
      </c>
      <c r="U45" s="26">
        <v>98.34</v>
      </c>
    </row>
    <row r="46" spans="1:21" x14ac:dyDescent="0.2">
      <c r="A46" s="25" t="s">
        <v>509</v>
      </c>
      <c r="B46" s="26">
        <v>127</v>
      </c>
      <c r="C46" s="26">
        <v>9.5</v>
      </c>
      <c r="D46" s="26">
        <v>14</v>
      </c>
      <c r="E46" s="26">
        <v>7</v>
      </c>
      <c r="F46" s="26">
        <v>13.4</v>
      </c>
      <c r="G46" s="26">
        <v>23.44</v>
      </c>
      <c r="H46" s="26">
        <v>18.399999999999999</v>
      </c>
      <c r="I46" s="26">
        <v>3.46</v>
      </c>
      <c r="J46" s="26">
        <v>8.98</v>
      </c>
      <c r="K46" s="26">
        <v>4.87</v>
      </c>
      <c r="L46" s="26">
        <v>355.91</v>
      </c>
      <c r="M46" s="26">
        <v>38.51</v>
      </c>
      <c r="N46" s="26">
        <v>3.9</v>
      </c>
      <c r="O46" s="26">
        <v>138.04</v>
      </c>
      <c r="P46" s="26">
        <v>28.32</v>
      </c>
      <c r="Q46" s="26">
        <v>2.4300000000000002</v>
      </c>
      <c r="R46" s="26">
        <v>573.78</v>
      </c>
      <c r="S46" s="26">
        <v>4.95</v>
      </c>
      <c r="T46" s="26">
        <v>6.9880000000000004</v>
      </c>
      <c r="U46" s="26">
        <v>87.03</v>
      </c>
    </row>
    <row r="47" spans="1:21" x14ac:dyDescent="0.2">
      <c r="A47" s="25" t="s">
        <v>510</v>
      </c>
      <c r="B47" s="26">
        <v>127</v>
      </c>
      <c r="C47" s="26">
        <v>11.1</v>
      </c>
      <c r="D47" s="26">
        <v>14</v>
      </c>
      <c r="E47" s="26">
        <v>7</v>
      </c>
      <c r="F47" s="26">
        <v>11.4</v>
      </c>
      <c r="G47" s="26">
        <v>27.17</v>
      </c>
      <c r="H47" s="26">
        <v>21.33</v>
      </c>
      <c r="I47" s="26">
        <v>3.53</v>
      </c>
      <c r="J47" s="26">
        <v>8.98</v>
      </c>
      <c r="K47" s="26">
        <v>4.97</v>
      </c>
      <c r="L47" s="26">
        <v>409.46</v>
      </c>
      <c r="M47" s="26">
        <v>44.63</v>
      </c>
      <c r="N47" s="26">
        <v>3.88</v>
      </c>
      <c r="O47" s="26">
        <v>160.51</v>
      </c>
      <c r="P47" s="26">
        <v>32.28</v>
      </c>
      <c r="Q47" s="26">
        <v>2.4300000000000002</v>
      </c>
      <c r="R47" s="26">
        <v>658.41</v>
      </c>
      <c r="S47" s="26">
        <v>4.92</v>
      </c>
      <c r="T47" s="26">
        <v>11.073</v>
      </c>
      <c r="U47" s="26">
        <v>136.1</v>
      </c>
    </row>
    <row r="48" spans="1:21" x14ac:dyDescent="0.2">
      <c r="A48" s="25" t="s">
        <v>511</v>
      </c>
      <c r="B48" s="26">
        <v>127</v>
      </c>
      <c r="C48" s="26">
        <v>12.7</v>
      </c>
      <c r="D48" s="26">
        <v>14</v>
      </c>
      <c r="E48" s="26">
        <v>7</v>
      </c>
      <c r="F48" s="26">
        <v>10</v>
      </c>
      <c r="G48" s="26">
        <v>30.86</v>
      </c>
      <c r="H48" s="26">
        <v>24.22</v>
      </c>
      <c r="I48" s="26">
        <v>3.59</v>
      </c>
      <c r="J48" s="26">
        <v>8.98</v>
      </c>
      <c r="K48" s="26">
        <v>5.07</v>
      </c>
      <c r="L48" s="26">
        <v>461.04</v>
      </c>
      <c r="M48" s="26">
        <v>50.62</v>
      </c>
      <c r="N48" s="26">
        <v>3.87</v>
      </c>
      <c r="O48" s="26">
        <v>182.49</v>
      </c>
      <c r="P48" s="26">
        <v>36.03</v>
      </c>
      <c r="Q48" s="26">
        <v>2.4300000000000002</v>
      </c>
      <c r="R48" s="26">
        <v>739.6</v>
      </c>
      <c r="S48" s="26">
        <v>4.9000000000000004</v>
      </c>
      <c r="T48" s="26">
        <v>16.475999999999999</v>
      </c>
      <c r="U48" s="26">
        <v>199.9</v>
      </c>
    </row>
    <row r="49" spans="1:21" x14ac:dyDescent="0.2">
      <c r="A49" s="25" t="s">
        <v>512</v>
      </c>
      <c r="B49" s="26">
        <v>152.4</v>
      </c>
      <c r="C49" s="26">
        <v>9.5</v>
      </c>
      <c r="D49" s="26">
        <v>16</v>
      </c>
      <c r="E49" s="26">
        <v>8</v>
      </c>
      <c r="F49" s="26">
        <v>16</v>
      </c>
      <c r="G49" s="26">
        <v>28.25</v>
      </c>
      <c r="H49" s="26">
        <v>22.18</v>
      </c>
      <c r="I49" s="26">
        <v>4.0599999999999996</v>
      </c>
      <c r="J49" s="26">
        <v>10.75</v>
      </c>
      <c r="K49" s="26">
        <v>5.72</v>
      </c>
      <c r="L49" s="26">
        <v>620.29</v>
      </c>
      <c r="M49" s="26">
        <v>55.68</v>
      </c>
      <c r="N49" s="26">
        <v>4.6900000000000004</v>
      </c>
      <c r="O49" s="26">
        <v>238.52</v>
      </c>
      <c r="P49" s="26">
        <v>41.67</v>
      </c>
      <c r="Q49" s="26">
        <v>2.91</v>
      </c>
      <c r="R49" s="26">
        <v>1002.06</v>
      </c>
      <c r="S49" s="26">
        <v>5.96</v>
      </c>
      <c r="T49" s="26">
        <v>8.4390000000000001</v>
      </c>
      <c r="U49" s="26">
        <v>153.30000000000001</v>
      </c>
    </row>
    <row r="50" spans="1:21" x14ac:dyDescent="0.2">
      <c r="A50" s="25" t="s">
        <v>513</v>
      </c>
      <c r="B50" s="26">
        <v>152.4</v>
      </c>
      <c r="C50" s="26">
        <v>11.1</v>
      </c>
      <c r="D50" s="26">
        <v>16</v>
      </c>
      <c r="E50" s="26">
        <v>8</v>
      </c>
      <c r="F50" s="26">
        <v>13.7</v>
      </c>
      <c r="G50" s="26">
        <v>32.79</v>
      </c>
      <c r="H50" s="26">
        <v>25.74</v>
      </c>
      <c r="I50" s="26">
        <v>4.13</v>
      </c>
      <c r="J50" s="26">
        <v>10.75</v>
      </c>
      <c r="K50" s="26">
        <v>5.83</v>
      </c>
      <c r="L50" s="26">
        <v>715.82</v>
      </c>
      <c r="M50" s="26">
        <v>64.680000000000007</v>
      </c>
      <c r="N50" s="26">
        <v>4.67</v>
      </c>
      <c r="O50" s="26">
        <v>278.02999999999997</v>
      </c>
      <c r="P50" s="26">
        <v>47.71</v>
      </c>
      <c r="Q50" s="26">
        <v>2.91</v>
      </c>
      <c r="R50" s="26">
        <v>1153.5999999999999</v>
      </c>
      <c r="S50" s="26">
        <v>5.93</v>
      </c>
      <c r="T50" s="26">
        <v>13.388999999999999</v>
      </c>
      <c r="U50" s="26">
        <v>240.6</v>
      </c>
    </row>
    <row r="51" spans="1:21" x14ac:dyDescent="0.2">
      <c r="A51" s="25" t="s">
        <v>514</v>
      </c>
      <c r="B51" s="26">
        <v>152.4</v>
      </c>
      <c r="C51" s="26">
        <v>12.7</v>
      </c>
      <c r="D51" s="26">
        <v>16</v>
      </c>
      <c r="E51" s="26">
        <v>8</v>
      </c>
      <c r="F51" s="26">
        <v>12</v>
      </c>
      <c r="G51" s="26">
        <v>37.270000000000003</v>
      </c>
      <c r="H51" s="26">
        <v>29.26</v>
      </c>
      <c r="I51" s="26">
        <v>4.2</v>
      </c>
      <c r="J51" s="26">
        <v>10.75</v>
      </c>
      <c r="K51" s="26">
        <v>5.92</v>
      </c>
      <c r="L51" s="26">
        <v>808.39</v>
      </c>
      <c r="M51" s="26">
        <v>73.5</v>
      </c>
      <c r="N51" s="26">
        <v>4.66</v>
      </c>
      <c r="O51" s="26">
        <v>316.74</v>
      </c>
      <c r="P51" s="26">
        <v>53.46</v>
      </c>
      <c r="Q51" s="26">
        <v>2.92</v>
      </c>
      <c r="R51" s="26">
        <v>1300.04</v>
      </c>
      <c r="S51" s="26">
        <v>5.91</v>
      </c>
      <c r="T51" s="26">
        <v>19.943999999999999</v>
      </c>
      <c r="U51" s="26">
        <v>354.5</v>
      </c>
    </row>
  </sheetData>
  <mergeCells count="12">
    <mergeCell ref="U1:U2"/>
    <mergeCell ref="A1:A3"/>
    <mergeCell ref="B1:C1"/>
    <mergeCell ref="D1:E1"/>
    <mergeCell ref="G1:G2"/>
    <mergeCell ref="L1:N1"/>
    <mergeCell ref="O1:Q1"/>
    <mergeCell ref="R1:S1"/>
    <mergeCell ref="T1:T2"/>
    <mergeCell ref="F2:F3"/>
    <mergeCell ref="H1:H2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90B1-B251-214F-BDE6-D7D4E308C037}">
  <dimension ref="A1:AC21"/>
  <sheetViews>
    <sheetView tabSelected="1" topLeftCell="B1" workbookViewId="0">
      <selection activeCell="I14" sqref="I14"/>
    </sheetView>
  </sheetViews>
  <sheetFormatPr baseColWidth="10" defaultRowHeight="16" x14ac:dyDescent="0.2"/>
  <sheetData>
    <row r="1" spans="1:29" x14ac:dyDescent="0.2">
      <c r="A1" s="33" t="s">
        <v>440</v>
      </c>
      <c r="B1" s="27" t="s">
        <v>1</v>
      </c>
      <c r="C1" s="27"/>
      <c r="D1" s="27"/>
      <c r="E1" s="27"/>
      <c r="F1" s="27"/>
      <c r="G1" s="27" t="s">
        <v>2</v>
      </c>
      <c r="H1" s="27"/>
      <c r="I1" s="27" t="s">
        <v>3</v>
      </c>
      <c r="J1" s="27" t="s">
        <v>4</v>
      </c>
      <c r="K1" s="27" t="s">
        <v>5</v>
      </c>
      <c r="L1" s="27"/>
      <c r="M1" s="27"/>
      <c r="N1" s="27"/>
      <c r="O1" s="27"/>
      <c r="P1" s="27" t="s">
        <v>6</v>
      </c>
      <c r="Q1" s="27"/>
      <c r="R1" s="27"/>
      <c r="S1" s="27"/>
      <c r="T1" s="27"/>
      <c r="U1" s="27"/>
      <c r="V1" s="27" t="s">
        <v>7</v>
      </c>
      <c r="W1" s="27" t="s">
        <v>8</v>
      </c>
      <c r="X1" s="27" t="s">
        <v>9</v>
      </c>
      <c r="Y1" s="27" t="s">
        <v>10</v>
      </c>
      <c r="Z1" s="28" t="s">
        <v>11</v>
      </c>
      <c r="AA1" s="28"/>
      <c r="AB1" s="28" t="s">
        <v>12</v>
      </c>
      <c r="AC1" s="28"/>
    </row>
    <row r="2" spans="1:29" x14ac:dyDescent="0.2">
      <c r="A2" s="33"/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5" t="s">
        <v>14</v>
      </c>
      <c r="H2" s="5" t="s">
        <v>16</v>
      </c>
      <c r="I2" s="27"/>
      <c r="J2" s="27"/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28</v>
      </c>
      <c r="V2" s="27"/>
      <c r="W2" s="27"/>
      <c r="X2" s="27"/>
      <c r="Y2" s="27"/>
      <c r="Z2" s="4" t="s">
        <v>29</v>
      </c>
      <c r="AA2" s="4" t="s">
        <v>30</v>
      </c>
      <c r="AB2" s="4" t="s">
        <v>29</v>
      </c>
      <c r="AC2" s="4" t="s">
        <v>30</v>
      </c>
    </row>
    <row r="3" spans="1:29" ht="17" x14ac:dyDescent="0.2">
      <c r="A3" s="33"/>
      <c r="B3" s="4" t="s">
        <v>31</v>
      </c>
      <c r="C3" s="4" t="s">
        <v>31</v>
      </c>
      <c r="D3" s="4" t="s">
        <v>31</v>
      </c>
      <c r="E3" s="4" t="s">
        <v>31</v>
      </c>
      <c r="F3" s="4" t="s">
        <v>31</v>
      </c>
      <c r="G3" s="6" t="s">
        <v>32</v>
      </c>
      <c r="H3" s="6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37</v>
      </c>
      <c r="O3" s="4" t="s">
        <v>37</v>
      </c>
      <c r="P3" s="4" t="s">
        <v>36</v>
      </c>
      <c r="Q3" s="4" t="s">
        <v>37</v>
      </c>
      <c r="R3" s="4" t="s">
        <v>38</v>
      </c>
      <c r="S3" s="4" t="s">
        <v>37</v>
      </c>
      <c r="T3" s="4" t="s">
        <v>37</v>
      </c>
      <c r="U3" s="4" t="s">
        <v>37</v>
      </c>
      <c r="V3" s="4" t="s">
        <v>36</v>
      </c>
      <c r="W3" s="4" t="s">
        <v>39</v>
      </c>
      <c r="X3" s="4" t="s">
        <v>40</v>
      </c>
      <c r="Y3" s="4" t="s">
        <v>41</v>
      </c>
      <c r="Z3" s="4" t="s">
        <v>38</v>
      </c>
      <c r="AA3" s="4" t="s">
        <v>38</v>
      </c>
      <c r="AB3" s="4" t="s">
        <v>38</v>
      </c>
      <c r="AC3" s="4" t="s">
        <v>38</v>
      </c>
    </row>
    <row r="4" spans="1:29" x14ac:dyDescent="0.2">
      <c r="A4" s="3"/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  <c r="K4" s="4">
        <v>11</v>
      </c>
      <c r="L4" s="4">
        <v>12</v>
      </c>
      <c r="M4" s="4">
        <v>13</v>
      </c>
      <c r="N4" s="4">
        <v>14</v>
      </c>
      <c r="O4" s="4">
        <v>15</v>
      </c>
      <c r="P4" s="4">
        <v>16</v>
      </c>
      <c r="Q4" s="4">
        <v>17</v>
      </c>
      <c r="R4" s="4">
        <v>18</v>
      </c>
      <c r="S4" s="4">
        <v>19</v>
      </c>
      <c r="T4" s="4">
        <v>20</v>
      </c>
      <c r="U4" s="4">
        <v>21</v>
      </c>
      <c r="V4" s="4">
        <v>22</v>
      </c>
      <c r="W4" s="4">
        <v>23</v>
      </c>
      <c r="X4" s="4">
        <v>24</v>
      </c>
      <c r="Y4" s="4">
        <v>25</v>
      </c>
      <c r="Z4" s="4">
        <v>26</v>
      </c>
      <c r="AA4" s="4">
        <v>27</v>
      </c>
      <c r="AB4" s="4">
        <v>28</v>
      </c>
      <c r="AC4" s="4">
        <v>29</v>
      </c>
    </row>
    <row r="5" spans="1:29" x14ac:dyDescent="0.2">
      <c r="A5" s="16" t="s">
        <v>422</v>
      </c>
      <c r="B5" s="17">
        <v>50</v>
      </c>
      <c r="C5" s="17">
        <v>38</v>
      </c>
      <c r="D5" s="17">
        <v>7</v>
      </c>
      <c r="E5" s="17">
        <v>20</v>
      </c>
      <c r="F5" s="17">
        <v>5</v>
      </c>
      <c r="G5" s="18">
        <f>C5/(D5)</f>
        <v>5.4285714285714288</v>
      </c>
      <c r="H5" s="17">
        <f>E5/F5</f>
        <v>4</v>
      </c>
      <c r="I5" s="17">
        <v>7.12</v>
      </c>
      <c r="J5" s="17">
        <v>5.59</v>
      </c>
      <c r="K5" s="17">
        <v>26.4</v>
      </c>
      <c r="L5" s="17">
        <v>10.6</v>
      </c>
      <c r="M5" s="17">
        <v>1.92</v>
      </c>
      <c r="N5" s="19" t="s">
        <v>423</v>
      </c>
      <c r="O5" s="19">
        <f>MIN(I5/2*B5/2,1.5*L5)</f>
        <v>15.899999999999999</v>
      </c>
      <c r="P5" s="17">
        <v>3.12</v>
      </c>
      <c r="Q5" s="17">
        <v>3.75</v>
      </c>
      <c r="R5" s="17">
        <v>1.1299999999999999</v>
      </c>
      <c r="S5" s="19"/>
      <c r="T5" s="20">
        <f>1.5*Q5</f>
        <v>5.625</v>
      </c>
      <c r="U5" s="20">
        <f>I5/2*2.47</f>
        <v>8.7932000000000006</v>
      </c>
      <c r="V5" s="17">
        <v>1.02</v>
      </c>
      <c r="W5" s="17"/>
      <c r="X5" s="17"/>
      <c r="Y5" s="17"/>
      <c r="Z5" s="17"/>
      <c r="AA5" s="17"/>
      <c r="AB5" s="17"/>
      <c r="AC5" s="17"/>
    </row>
    <row r="6" spans="1:29" x14ac:dyDescent="0.2">
      <c r="A6" s="21" t="s">
        <v>424</v>
      </c>
      <c r="B6" s="22">
        <v>80</v>
      </c>
      <c r="C6" s="22">
        <v>45</v>
      </c>
      <c r="D6" s="22">
        <v>8</v>
      </c>
      <c r="E6" s="22">
        <v>46</v>
      </c>
      <c r="F6" s="22">
        <v>6</v>
      </c>
      <c r="G6" s="22">
        <v>5.63</v>
      </c>
      <c r="H6" s="22">
        <v>7.67</v>
      </c>
      <c r="I6" s="22">
        <v>11</v>
      </c>
      <c r="J6" s="22">
        <v>8.64</v>
      </c>
      <c r="K6" s="22">
        <v>106</v>
      </c>
      <c r="L6" s="22">
        <v>26.5</v>
      </c>
      <c r="M6" s="22">
        <v>3.1</v>
      </c>
      <c r="N6" s="22">
        <v>15.9</v>
      </c>
      <c r="O6" s="22">
        <v>31.8</v>
      </c>
      <c r="P6" s="22">
        <v>19.399999999999999</v>
      </c>
      <c r="Q6" s="22">
        <v>6.36</v>
      </c>
      <c r="R6" s="22">
        <v>1.33</v>
      </c>
      <c r="S6" s="22">
        <v>6.35</v>
      </c>
      <c r="T6" s="22">
        <v>9.5399999999999991</v>
      </c>
      <c r="U6" s="22">
        <v>12.08</v>
      </c>
      <c r="V6" s="22">
        <v>2</v>
      </c>
      <c r="W6" s="22">
        <v>196.54</v>
      </c>
      <c r="X6" s="22">
        <v>48818</v>
      </c>
      <c r="Y6" s="22">
        <v>0.12</v>
      </c>
      <c r="Z6" s="22">
        <v>68</v>
      </c>
      <c r="AA6" s="22">
        <v>555</v>
      </c>
      <c r="AB6" s="22">
        <v>62</v>
      </c>
      <c r="AC6" s="22">
        <v>501</v>
      </c>
    </row>
    <row r="7" spans="1:29" x14ac:dyDescent="0.2">
      <c r="A7" s="9" t="s">
        <v>425</v>
      </c>
      <c r="B7" s="11">
        <v>100</v>
      </c>
      <c r="C7" s="11">
        <v>50</v>
      </c>
      <c r="D7" s="11">
        <v>8.5</v>
      </c>
      <c r="E7" s="11">
        <v>64</v>
      </c>
      <c r="F7" s="11">
        <v>6</v>
      </c>
      <c r="G7" s="11">
        <v>5.88</v>
      </c>
      <c r="H7" s="11">
        <v>10.7</v>
      </c>
      <c r="I7" s="11">
        <v>13.5</v>
      </c>
      <c r="J7" s="11">
        <v>10.6</v>
      </c>
      <c r="K7" s="11">
        <v>206</v>
      </c>
      <c r="L7" s="11">
        <v>41.2</v>
      </c>
      <c r="M7" s="11">
        <v>3.91</v>
      </c>
      <c r="N7" s="11">
        <v>24.5</v>
      </c>
      <c r="O7" s="11">
        <v>49</v>
      </c>
      <c r="P7" s="11">
        <v>29.3</v>
      </c>
      <c r="Q7" s="11">
        <v>8.49</v>
      </c>
      <c r="R7" s="11">
        <v>1.47</v>
      </c>
      <c r="S7" s="11">
        <v>8.59</v>
      </c>
      <c r="T7" s="11">
        <v>12.7</v>
      </c>
      <c r="U7" s="11">
        <v>16.21</v>
      </c>
      <c r="V7" s="11">
        <v>2.64</v>
      </c>
      <c r="W7" s="11">
        <v>481.65</v>
      </c>
      <c r="X7" s="11">
        <v>40033</v>
      </c>
      <c r="Y7" s="11">
        <v>0.27</v>
      </c>
      <c r="Z7" s="11">
        <v>76</v>
      </c>
      <c r="AA7" s="11">
        <v>506</v>
      </c>
      <c r="AB7" s="11">
        <v>68</v>
      </c>
      <c r="AC7" s="11">
        <v>454</v>
      </c>
    </row>
    <row r="8" spans="1:29" x14ac:dyDescent="0.2">
      <c r="A8" s="9" t="s">
        <v>426</v>
      </c>
      <c r="B8" s="11">
        <v>120</v>
      </c>
      <c r="C8" s="11">
        <v>55</v>
      </c>
      <c r="D8" s="11">
        <v>9</v>
      </c>
      <c r="E8" s="11">
        <v>82</v>
      </c>
      <c r="F8" s="11">
        <v>7</v>
      </c>
      <c r="G8" s="11">
        <v>6.11</v>
      </c>
      <c r="H8" s="11">
        <v>11.7</v>
      </c>
      <c r="I8" s="11">
        <v>17</v>
      </c>
      <c r="J8" s="11">
        <v>13.4</v>
      </c>
      <c r="K8" s="11">
        <v>364</v>
      </c>
      <c r="L8" s="11">
        <v>60.7</v>
      </c>
      <c r="M8" s="11">
        <v>4.62</v>
      </c>
      <c r="N8" s="11">
        <v>36.299999999999997</v>
      </c>
      <c r="O8" s="11">
        <v>72.599999999999994</v>
      </c>
      <c r="P8" s="11">
        <v>43.2</v>
      </c>
      <c r="Q8" s="11">
        <v>11.1</v>
      </c>
      <c r="R8" s="11">
        <v>1.59</v>
      </c>
      <c r="S8" s="11">
        <v>11.61</v>
      </c>
      <c r="T8" s="11">
        <v>16.7</v>
      </c>
      <c r="U8" s="11">
        <v>21.27</v>
      </c>
      <c r="V8" s="11">
        <v>3.84</v>
      </c>
      <c r="W8" s="11">
        <v>1039.2</v>
      </c>
      <c r="X8" s="11">
        <v>36738</v>
      </c>
      <c r="Y8" s="11">
        <v>0.4</v>
      </c>
      <c r="Z8" s="11">
        <v>82</v>
      </c>
      <c r="AA8" s="11">
        <v>504</v>
      </c>
      <c r="AB8" s="11">
        <v>74</v>
      </c>
      <c r="AC8" s="11">
        <v>450</v>
      </c>
    </row>
    <row r="9" spans="1:29" x14ac:dyDescent="0.2">
      <c r="A9" s="9" t="s">
        <v>427</v>
      </c>
      <c r="B9" s="11">
        <v>140</v>
      </c>
      <c r="C9" s="11">
        <v>60</v>
      </c>
      <c r="D9" s="11">
        <v>10</v>
      </c>
      <c r="E9" s="11">
        <v>98</v>
      </c>
      <c r="F9" s="11">
        <v>7</v>
      </c>
      <c r="G9" s="11">
        <v>6</v>
      </c>
      <c r="H9" s="11">
        <v>14</v>
      </c>
      <c r="I9" s="11">
        <v>20.399999999999999</v>
      </c>
      <c r="J9" s="11">
        <v>16</v>
      </c>
      <c r="K9" s="11">
        <v>605</v>
      </c>
      <c r="L9" s="11">
        <v>86.4</v>
      </c>
      <c r="M9" s="11">
        <v>5.45</v>
      </c>
      <c r="N9" s="11">
        <v>51.4</v>
      </c>
      <c r="O9" s="11">
        <v>103</v>
      </c>
      <c r="P9" s="11">
        <v>62.7</v>
      </c>
      <c r="Q9" s="11">
        <v>14.8</v>
      </c>
      <c r="R9" s="11">
        <v>1.75</v>
      </c>
      <c r="S9" s="11">
        <v>15.36</v>
      </c>
      <c r="T9" s="11">
        <v>22.2</v>
      </c>
      <c r="U9" s="11">
        <v>28.32</v>
      </c>
      <c r="V9" s="11">
        <v>5.37</v>
      </c>
      <c r="W9" s="11">
        <v>2073.5</v>
      </c>
      <c r="X9" s="11">
        <v>33445</v>
      </c>
      <c r="Y9" s="11">
        <v>0.56999999999999995</v>
      </c>
      <c r="Z9" s="11">
        <v>90</v>
      </c>
      <c r="AA9" s="11">
        <v>508</v>
      </c>
      <c r="AB9" s="11">
        <v>81</v>
      </c>
      <c r="AC9" s="11">
        <v>451</v>
      </c>
    </row>
    <row r="10" spans="1:29" x14ac:dyDescent="0.2">
      <c r="A10" s="9" t="s">
        <v>428</v>
      </c>
      <c r="B10" s="11">
        <v>160</v>
      </c>
      <c r="C10" s="11">
        <v>65</v>
      </c>
      <c r="D10" s="11">
        <v>10.5</v>
      </c>
      <c r="E10" s="11">
        <v>115</v>
      </c>
      <c r="F10" s="11">
        <v>7.5</v>
      </c>
      <c r="G10" s="11">
        <v>6.19</v>
      </c>
      <c r="H10" s="11">
        <v>15.3</v>
      </c>
      <c r="I10" s="11">
        <v>24</v>
      </c>
      <c r="J10" s="11">
        <v>18.8</v>
      </c>
      <c r="K10" s="11">
        <v>925</v>
      </c>
      <c r="L10" s="11">
        <v>116</v>
      </c>
      <c r="M10" s="11">
        <v>6.21</v>
      </c>
      <c r="N10" s="11">
        <v>68.8</v>
      </c>
      <c r="O10" s="11">
        <v>138</v>
      </c>
      <c r="P10" s="11">
        <v>85.3</v>
      </c>
      <c r="Q10" s="11">
        <v>18.3</v>
      </c>
      <c r="R10" s="11">
        <v>1.89</v>
      </c>
      <c r="S10" s="11">
        <v>19.37</v>
      </c>
      <c r="T10" s="11">
        <v>27.5</v>
      </c>
      <c r="U10" s="11">
        <v>35.200000000000003</v>
      </c>
      <c r="V10" s="11">
        <v>6.97</v>
      </c>
      <c r="W10" s="11">
        <v>3750.3</v>
      </c>
      <c r="X10" s="11">
        <v>30779</v>
      </c>
      <c r="Y10" s="11">
        <v>0.82</v>
      </c>
      <c r="Z10" s="11">
        <v>97</v>
      </c>
      <c r="AA10" s="11">
        <v>509</v>
      </c>
      <c r="AB10" s="11">
        <v>87</v>
      </c>
      <c r="AC10" s="11">
        <v>449</v>
      </c>
    </row>
    <row r="11" spans="1:29" x14ac:dyDescent="0.2">
      <c r="A11" s="9" t="s">
        <v>429</v>
      </c>
      <c r="B11" s="11">
        <v>180</v>
      </c>
      <c r="C11" s="11">
        <v>70</v>
      </c>
      <c r="D11" s="11">
        <v>11</v>
      </c>
      <c r="E11" s="11">
        <v>133</v>
      </c>
      <c r="F11" s="11">
        <v>8</v>
      </c>
      <c r="G11" s="11">
        <v>6.36</v>
      </c>
      <c r="H11" s="11">
        <v>16.600000000000001</v>
      </c>
      <c r="I11" s="11">
        <v>28</v>
      </c>
      <c r="J11" s="11">
        <v>22</v>
      </c>
      <c r="K11" s="11">
        <v>1350</v>
      </c>
      <c r="L11" s="11">
        <v>150</v>
      </c>
      <c r="M11" s="11">
        <v>6.95</v>
      </c>
      <c r="N11" s="11">
        <v>89.6</v>
      </c>
      <c r="O11" s="11">
        <v>179</v>
      </c>
      <c r="P11" s="11">
        <v>114</v>
      </c>
      <c r="Q11" s="11">
        <v>22.4</v>
      </c>
      <c r="R11" s="11">
        <v>2.02</v>
      </c>
      <c r="S11" s="11">
        <v>24.04</v>
      </c>
      <c r="T11" s="11">
        <v>33.6</v>
      </c>
      <c r="U11" s="11">
        <v>43.14</v>
      </c>
      <c r="V11" s="11">
        <v>8.91</v>
      </c>
      <c r="W11" s="11">
        <v>6383.5</v>
      </c>
      <c r="X11" s="11">
        <v>29063</v>
      </c>
      <c r="Y11" s="11">
        <v>1.07</v>
      </c>
      <c r="Z11" s="11">
        <v>104</v>
      </c>
      <c r="AA11" s="11">
        <v>517</v>
      </c>
      <c r="AB11" s="11">
        <v>93</v>
      </c>
      <c r="AC11" s="11">
        <v>453</v>
      </c>
    </row>
    <row r="12" spans="1:29" x14ac:dyDescent="0.2">
      <c r="A12" s="9" t="s">
        <v>430</v>
      </c>
      <c r="B12" s="11">
        <v>200</v>
      </c>
      <c r="C12" s="11">
        <v>75</v>
      </c>
      <c r="D12" s="11">
        <v>11.5</v>
      </c>
      <c r="E12" s="11">
        <v>151</v>
      </c>
      <c r="F12" s="11">
        <v>8.5</v>
      </c>
      <c r="G12" s="11">
        <v>6.52</v>
      </c>
      <c r="H12" s="11">
        <v>17.8</v>
      </c>
      <c r="I12" s="11">
        <v>32.200000000000003</v>
      </c>
      <c r="J12" s="11">
        <v>25.3</v>
      </c>
      <c r="K12" s="11">
        <v>1910</v>
      </c>
      <c r="L12" s="11">
        <v>191</v>
      </c>
      <c r="M12" s="11">
        <v>7.7</v>
      </c>
      <c r="N12" s="11">
        <v>114</v>
      </c>
      <c r="O12" s="11">
        <v>228</v>
      </c>
      <c r="P12" s="11">
        <v>148</v>
      </c>
      <c r="Q12" s="11">
        <v>27</v>
      </c>
      <c r="R12" s="11">
        <v>2.14</v>
      </c>
      <c r="S12" s="11">
        <v>29.41</v>
      </c>
      <c r="T12" s="11">
        <v>40.5</v>
      </c>
      <c r="U12" s="11">
        <v>51.89</v>
      </c>
      <c r="V12" s="11">
        <v>11.23</v>
      </c>
      <c r="W12" s="11">
        <v>10429</v>
      </c>
      <c r="X12" s="11">
        <v>27479</v>
      </c>
      <c r="Y12" s="11">
        <v>1.37</v>
      </c>
      <c r="Z12" s="11">
        <v>110</v>
      </c>
      <c r="AA12" s="11">
        <v>522</v>
      </c>
      <c r="AB12" s="11">
        <v>99</v>
      </c>
      <c r="AC12" s="11">
        <v>453</v>
      </c>
    </row>
    <row r="13" spans="1:29" x14ac:dyDescent="0.2">
      <c r="A13" s="9" t="s">
        <v>431</v>
      </c>
      <c r="B13" s="11">
        <v>220</v>
      </c>
      <c r="C13" s="11">
        <v>80</v>
      </c>
      <c r="D13" s="11">
        <v>12.5</v>
      </c>
      <c r="E13" s="11">
        <v>167</v>
      </c>
      <c r="F13" s="11">
        <v>9</v>
      </c>
      <c r="G13" s="11">
        <v>6.4</v>
      </c>
      <c r="H13" s="11">
        <v>18.600000000000001</v>
      </c>
      <c r="I13" s="11">
        <v>37.4</v>
      </c>
      <c r="J13" s="11">
        <v>29.4</v>
      </c>
      <c r="K13" s="11">
        <v>2690</v>
      </c>
      <c r="L13" s="11">
        <v>245</v>
      </c>
      <c r="M13" s="11">
        <v>8.48</v>
      </c>
      <c r="N13" s="11">
        <v>146</v>
      </c>
      <c r="O13" s="11">
        <v>292</v>
      </c>
      <c r="P13" s="11">
        <v>197</v>
      </c>
      <c r="Q13" s="11">
        <v>33.6</v>
      </c>
      <c r="R13" s="11">
        <v>2.2999999999999998</v>
      </c>
      <c r="S13" s="11">
        <v>36.380000000000003</v>
      </c>
      <c r="T13" s="11">
        <v>50.4</v>
      </c>
      <c r="U13" s="11">
        <v>64.400000000000006</v>
      </c>
      <c r="V13" s="11">
        <v>15.16</v>
      </c>
      <c r="W13" s="11">
        <v>16737</v>
      </c>
      <c r="X13" s="11">
        <v>26823</v>
      </c>
      <c r="Y13" s="11">
        <v>1.49</v>
      </c>
      <c r="Z13" s="11">
        <v>118</v>
      </c>
      <c r="AA13" s="11">
        <v>550</v>
      </c>
      <c r="AB13" s="11">
        <v>106</v>
      </c>
      <c r="AC13" s="11">
        <v>476</v>
      </c>
    </row>
    <row r="14" spans="1:29" x14ac:dyDescent="0.2">
      <c r="A14" s="9" t="s">
        <v>432</v>
      </c>
      <c r="B14" s="11">
        <v>240</v>
      </c>
      <c r="C14" s="11">
        <v>85</v>
      </c>
      <c r="D14" s="11">
        <v>13</v>
      </c>
      <c r="E14" s="11">
        <v>184</v>
      </c>
      <c r="F14" s="11">
        <v>9.5</v>
      </c>
      <c r="G14" s="11">
        <v>6.54</v>
      </c>
      <c r="H14" s="11">
        <v>19.399999999999999</v>
      </c>
      <c r="I14" s="11">
        <v>42.3</v>
      </c>
      <c r="J14" s="11">
        <v>33.200000000000003</v>
      </c>
      <c r="K14" s="11">
        <v>3600</v>
      </c>
      <c r="L14" s="11">
        <v>300</v>
      </c>
      <c r="M14" s="11">
        <v>9.2200000000000006</v>
      </c>
      <c r="N14" s="11">
        <v>179</v>
      </c>
      <c r="O14" s="11">
        <v>358</v>
      </c>
      <c r="P14" s="11">
        <v>248</v>
      </c>
      <c r="Q14" s="11">
        <v>39.6</v>
      </c>
      <c r="R14" s="11">
        <v>2.42</v>
      </c>
      <c r="S14" s="11">
        <v>43.3</v>
      </c>
      <c r="T14" s="11">
        <v>59.4</v>
      </c>
      <c r="U14" s="11">
        <v>76.02</v>
      </c>
      <c r="V14" s="11">
        <v>18.57</v>
      </c>
      <c r="W14" s="11">
        <v>25390</v>
      </c>
      <c r="X14" s="11">
        <v>25785</v>
      </c>
      <c r="Y14" s="11">
        <v>1.79</v>
      </c>
      <c r="Z14" s="11">
        <v>124</v>
      </c>
      <c r="AA14" s="11">
        <v>560</v>
      </c>
      <c r="AB14" s="11">
        <v>112</v>
      </c>
      <c r="AC14" s="11">
        <v>481</v>
      </c>
    </row>
    <row r="15" spans="1:29" x14ac:dyDescent="0.2">
      <c r="A15" s="9" t="s">
        <v>433</v>
      </c>
      <c r="B15" s="11">
        <v>260</v>
      </c>
      <c r="C15" s="11">
        <v>90</v>
      </c>
      <c r="D15" s="11">
        <v>14</v>
      </c>
      <c r="E15" s="11">
        <v>200</v>
      </c>
      <c r="F15" s="11">
        <v>10</v>
      </c>
      <c r="G15" s="11">
        <v>6.43</v>
      </c>
      <c r="H15" s="11">
        <v>20</v>
      </c>
      <c r="I15" s="11">
        <v>48.3</v>
      </c>
      <c r="J15" s="11">
        <v>37.9</v>
      </c>
      <c r="K15" s="11">
        <v>4820</v>
      </c>
      <c r="L15" s="11">
        <v>371</v>
      </c>
      <c r="M15" s="11">
        <v>9.99</v>
      </c>
      <c r="N15" s="11">
        <v>221</v>
      </c>
      <c r="O15" s="11">
        <v>442</v>
      </c>
      <c r="P15" s="11">
        <v>317</v>
      </c>
      <c r="Q15" s="11">
        <v>47.7</v>
      </c>
      <c r="R15" s="11">
        <v>2.56</v>
      </c>
      <c r="S15" s="11">
        <v>52.38</v>
      </c>
      <c r="T15" s="11">
        <v>71.599999999999994</v>
      </c>
      <c r="U15" s="11">
        <v>92.22</v>
      </c>
      <c r="V15" s="11">
        <v>24.2</v>
      </c>
      <c r="W15" s="11">
        <v>38133</v>
      </c>
      <c r="X15" s="11">
        <v>25436</v>
      </c>
      <c r="Y15" s="11">
        <v>1.9</v>
      </c>
      <c r="Z15" s="11">
        <v>132</v>
      </c>
      <c r="AA15" s="11">
        <v>586</v>
      </c>
      <c r="AB15" s="11">
        <v>118</v>
      </c>
      <c r="AC15" s="11">
        <v>502</v>
      </c>
    </row>
    <row r="16" spans="1:29" x14ac:dyDescent="0.2">
      <c r="A16" s="9" t="s">
        <v>434</v>
      </c>
      <c r="B16" s="11">
        <v>280</v>
      </c>
      <c r="C16" s="11">
        <v>95</v>
      </c>
      <c r="D16" s="11">
        <v>15</v>
      </c>
      <c r="E16" s="11">
        <v>216</v>
      </c>
      <c r="F16" s="11">
        <v>10</v>
      </c>
      <c r="G16" s="11">
        <v>6.33</v>
      </c>
      <c r="H16" s="11">
        <v>21.6</v>
      </c>
      <c r="I16" s="11">
        <v>53.3</v>
      </c>
      <c r="J16" s="11">
        <v>41.8</v>
      </c>
      <c r="K16" s="11">
        <v>6280</v>
      </c>
      <c r="L16" s="11">
        <v>448</v>
      </c>
      <c r="M16" s="11">
        <v>10.9</v>
      </c>
      <c r="N16" s="11">
        <v>266</v>
      </c>
      <c r="O16" s="11">
        <v>532</v>
      </c>
      <c r="P16" s="11">
        <v>399</v>
      </c>
      <c r="Q16" s="11">
        <v>57.2</v>
      </c>
      <c r="R16" s="11">
        <v>2.74</v>
      </c>
      <c r="S16" s="11">
        <v>62.03</v>
      </c>
      <c r="T16" s="11">
        <v>85.8</v>
      </c>
      <c r="U16" s="11">
        <v>109.9</v>
      </c>
      <c r="V16" s="11">
        <v>29.71</v>
      </c>
      <c r="W16" s="11">
        <v>55532</v>
      </c>
      <c r="X16" s="11">
        <v>24518</v>
      </c>
      <c r="Y16" s="11">
        <v>2.12</v>
      </c>
      <c r="Z16" s="11">
        <v>141</v>
      </c>
      <c r="AA16" s="11">
        <v>608</v>
      </c>
      <c r="AB16" s="11">
        <v>127</v>
      </c>
      <c r="AC16" s="11">
        <v>518</v>
      </c>
    </row>
    <row r="17" spans="1:29" x14ac:dyDescent="0.2">
      <c r="A17" s="9" t="s">
        <v>435</v>
      </c>
      <c r="B17" s="11">
        <v>300</v>
      </c>
      <c r="C17" s="11">
        <v>100</v>
      </c>
      <c r="D17" s="11">
        <v>16</v>
      </c>
      <c r="E17" s="11">
        <v>232</v>
      </c>
      <c r="F17" s="11">
        <v>10</v>
      </c>
      <c r="G17" s="11">
        <v>6.25</v>
      </c>
      <c r="H17" s="11">
        <v>23.2</v>
      </c>
      <c r="I17" s="11">
        <v>58.8</v>
      </c>
      <c r="J17" s="11">
        <v>46.2</v>
      </c>
      <c r="K17" s="11">
        <v>8030</v>
      </c>
      <c r="L17" s="11">
        <v>535</v>
      </c>
      <c r="M17" s="11">
        <v>11.7</v>
      </c>
      <c r="N17" s="11">
        <v>316</v>
      </c>
      <c r="O17" s="11">
        <v>632</v>
      </c>
      <c r="P17" s="11">
        <v>495</v>
      </c>
      <c r="Q17" s="11">
        <v>67.8</v>
      </c>
      <c r="R17" s="11">
        <v>2.9</v>
      </c>
      <c r="S17" s="11">
        <v>72.709999999999994</v>
      </c>
      <c r="T17" s="11">
        <v>102</v>
      </c>
      <c r="U17" s="11">
        <v>130</v>
      </c>
      <c r="V17" s="11">
        <v>36.24</v>
      </c>
      <c r="W17" s="11">
        <v>78829</v>
      </c>
      <c r="X17" s="11">
        <v>23817</v>
      </c>
      <c r="Y17" s="11">
        <v>2.33</v>
      </c>
      <c r="Z17" s="11">
        <v>149</v>
      </c>
      <c r="AA17" s="11">
        <v>628</v>
      </c>
      <c r="AB17" s="11">
        <v>134</v>
      </c>
      <c r="AC17" s="11">
        <v>533</v>
      </c>
    </row>
    <row r="18" spans="1:29" x14ac:dyDescent="0.2">
      <c r="A18" s="9" t="s">
        <v>436</v>
      </c>
      <c r="B18" s="11">
        <v>320</v>
      </c>
      <c r="C18" s="11">
        <v>100</v>
      </c>
      <c r="D18" s="11">
        <v>17.5</v>
      </c>
      <c r="E18" s="11">
        <v>246</v>
      </c>
      <c r="F18" s="11">
        <v>14</v>
      </c>
      <c r="G18" s="11">
        <v>5.71</v>
      </c>
      <c r="H18" s="11">
        <v>17.600000000000001</v>
      </c>
      <c r="I18" s="11">
        <v>75.8</v>
      </c>
      <c r="J18" s="11">
        <v>59.5</v>
      </c>
      <c r="K18" s="11">
        <v>10870</v>
      </c>
      <c r="L18" s="11">
        <v>679</v>
      </c>
      <c r="M18" s="11">
        <v>12.1</v>
      </c>
      <c r="N18" s="11">
        <v>413</v>
      </c>
      <c r="O18" s="11">
        <v>826</v>
      </c>
      <c r="P18" s="11">
        <v>597</v>
      </c>
      <c r="Q18" s="11">
        <v>80.599999999999994</v>
      </c>
      <c r="R18" s="11">
        <v>2.81</v>
      </c>
      <c r="S18" s="11">
        <v>91.63</v>
      </c>
      <c r="T18" s="11">
        <v>121</v>
      </c>
      <c r="U18" s="11">
        <v>158.9</v>
      </c>
      <c r="V18" s="11">
        <v>61.8</v>
      </c>
      <c r="W18" s="11">
        <v>104418</v>
      </c>
      <c r="X18" s="11">
        <v>27823</v>
      </c>
      <c r="Y18" s="11">
        <v>1.42</v>
      </c>
      <c r="Z18" s="11">
        <v>144</v>
      </c>
      <c r="AA18" s="11">
        <v>695</v>
      </c>
      <c r="AB18" s="11">
        <v>130</v>
      </c>
      <c r="AC18" s="11">
        <v>603</v>
      </c>
    </row>
    <row r="19" spans="1:29" x14ac:dyDescent="0.2">
      <c r="A19" s="9" t="s">
        <v>437</v>
      </c>
      <c r="B19" s="11">
        <v>350</v>
      </c>
      <c r="C19" s="11">
        <v>100</v>
      </c>
      <c r="D19" s="11">
        <v>16</v>
      </c>
      <c r="E19" s="11">
        <v>282</v>
      </c>
      <c r="F19" s="11">
        <v>14</v>
      </c>
      <c r="G19" s="11">
        <v>6.25</v>
      </c>
      <c r="H19" s="11">
        <v>20.100000000000001</v>
      </c>
      <c r="I19" s="11">
        <v>77.3</v>
      </c>
      <c r="J19" s="11">
        <v>60.6</v>
      </c>
      <c r="K19" s="11">
        <v>12840</v>
      </c>
      <c r="L19" s="11">
        <v>734</v>
      </c>
      <c r="M19" s="11">
        <v>12.9</v>
      </c>
      <c r="N19" s="11">
        <v>459</v>
      </c>
      <c r="O19" s="11">
        <v>918</v>
      </c>
      <c r="P19" s="11">
        <v>570</v>
      </c>
      <c r="Q19" s="11">
        <v>75</v>
      </c>
      <c r="R19" s="11">
        <v>2.72</v>
      </c>
      <c r="S19" s="11">
        <v>88.72</v>
      </c>
      <c r="T19" s="11">
        <v>113</v>
      </c>
      <c r="U19" s="11">
        <v>149.6</v>
      </c>
      <c r="V19" s="11">
        <v>56.39</v>
      </c>
      <c r="W19" s="11">
        <v>123305</v>
      </c>
      <c r="X19" s="11">
        <v>24829</v>
      </c>
      <c r="Y19" s="11">
        <v>2.46</v>
      </c>
      <c r="Z19" s="11">
        <v>140</v>
      </c>
      <c r="AA19" s="11">
        <v>616</v>
      </c>
      <c r="AB19" s="11">
        <v>126</v>
      </c>
      <c r="AC19" s="11">
        <v>521</v>
      </c>
    </row>
    <row r="20" spans="1:29" x14ac:dyDescent="0.2">
      <c r="A20" s="9" t="s">
        <v>438</v>
      </c>
      <c r="B20" s="11">
        <v>380</v>
      </c>
      <c r="C20" s="11">
        <v>102</v>
      </c>
      <c r="D20" s="11">
        <v>16</v>
      </c>
      <c r="E20" s="11">
        <v>313</v>
      </c>
      <c r="F20" s="11">
        <v>13.5</v>
      </c>
      <c r="G20" s="11">
        <v>6.38</v>
      </c>
      <c r="H20" s="11">
        <v>23.2</v>
      </c>
      <c r="I20" s="11">
        <v>80.400000000000006</v>
      </c>
      <c r="J20" s="11">
        <v>63.1</v>
      </c>
      <c r="K20" s="11">
        <v>15760</v>
      </c>
      <c r="L20" s="11">
        <v>829</v>
      </c>
      <c r="M20" s="11">
        <v>14</v>
      </c>
      <c r="N20" s="11">
        <v>507</v>
      </c>
      <c r="O20" s="11">
        <v>1014</v>
      </c>
      <c r="P20" s="11">
        <v>615</v>
      </c>
      <c r="Q20" s="11">
        <v>78.7</v>
      </c>
      <c r="R20" s="11">
        <v>2.77</v>
      </c>
      <c r="S20" s="11">
        <v>93.75</v>
      </c>
      <c r="T20" s="11">
        <v>118</v>
      </c>
      <c r="U20" s="11">
        <v>156.80000000000001</v>
      </c>
      <c r="V20" s="11">
        <v>56.39</v>
      </c>
      <c r="W20" s="11">
        <v>158663</v>
      </c>
      <c r="X20" s="11">
        <v>22420</v>
      </c>
      <c r="Y20" s="11">
        <v>3.74</v>
      </c>
      <c r="Z20" s="11">
        <v>142</v>
      </c>
      <c r="AA20" s="11">
        <v>583</v>
      </c>
      <c r="AB20" s="11">
        <v>128</v>
      </c>
      <c r="AC20" s="11">
        <v>479</v>
      </c>
    </row>
    <row r="21" spans="1:29" x14ac:dyDescent="0.2">
      <c r="A21" s="9" t="s">
        <v>439</v>
      </c>
      <c r="B21" s="11">
        <v>400</v>
      </c>
      <c r="C21" s="11">
        <v>110</v>
      </c>
      <c r="D21" s="11">
        <v>18</v>
      </c>
      <c r="E21" s="11">
        <v>324</v>
      </c>
      <c r="F21" s="11">
        <v>14</v>
      </c>
      <c r="G21" s="11">
        <v>6.11</v>
      </c>
      <c r="H21" s="11">
        <v>23.1</v>
      </c>
      <c r="I21" s="11">
        <v>91.5</v>
      </c>
      <c r="J21" s="11">
        <v>71.8</v>
      </c>
      <c r="K21" s="11">
        <v>20350</v>
      </c>
      <c r="L21" s="11">
        <v>1020</v>
      </c>
      <c r="M21" s="11">
        <v>14.9</v>
      </c>
      <c r="N21" s="11">
        <v>618</v>
      </c>
      <c r="O21" s="11">
        <v>1236</v>
      </c>
      <c r="P21" s="11">
        <v>846</v>
      </c>
      <c r="Q21" s="11">
        <v>102</v>
      </c>
      <c r="R21" s="11">
        <v>3.04</v>
      </c>
      <c r="S21" s="11">
        <v>119.2</v>
      </c>
      <c r="T21" s="11">
        <v>153</v>
      </c>
      <c r="U21" s="11">
        <v>202.3</v>
      </c>
      <c r="V21" s="11">
        <v>76.06</v>
      </c>
      <c r="W21" s="11">
        <v>239940</v>
      </c>
      <c r="X21" s="11">
        <v>22576</v>
      </c>
      <c r="Y21" s="11">
        <v>3.42</v>
      </c>
      <c r="Z21" s="11">
        <v>156</v>
      </c>
      <c r="AA21" s="11">
        <v>640</v>
      </c>
      <c r="AB21" s="11">
        <v>141</v>
      </c>
      <c r="AC21" s="11">
        <v>529</v>
      </c>
    </row>
  </sheetData>
  <mergeCells count="13">
    <mergeCell ref="AB1:AC1"/>
    <mergeCell ref="K1:O1"/>
    <mergeCell ref="P1:U1"/>
    <mergeCell ref="V1:V2"/>
    <mergeCell ref="W1:W2"/>
    <mergeCell ref="X1:X2"/>
    <mergeCell ref="Y1:Y2"/>
    <mergeCell ref="Z1:AA1"/>
    <mergeCell ref="A1:A3"/>
    <mergeCell ref="B1:F1"/>
    <mergeCell ref="G1:H1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IPN</vt:lpstr>
      <vt:lpstr>Square</vt:lpstr>
      <vt:lpstr>Rectangular</vt:lpstr>
      <vt:lpstr>Circular</vt:lpstr>
      <vt:lpstr>L</vt:lpstr>
      <vt:lpstr>UPN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Tano Retamales, Mauricio Eduardo</dc:creator>
  <cp:lastModifiedBy>Gaïa Sele</cp:lastModifiedBy>
  <dcterms:created xsi:type="dcterms:W3CDTF">2025-06-15T22:07:47Z</dcterms:created>
  <dcterms:modified xsi:type="dcterms:W3CDTF">2025-06-16T04:16:07Z</dcterms:modified>
</cp:coreProperties>
</file>