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2" activeTab="16"/>
  </bookViews>
  <sheets>
    <sheet name="大学毕业生就业信息查询" sheetId="1" r:id="rId1"/>
    <sheet name="教师资格证认定信息" sheetId="2" r:id="rId2"/>
    <sheet name="医师执业注册信息" sheetId="3" r:id="rId3"/>
    <sheet name="医师资格证书信息查询" sheetId="4" r:id="rId4"/>
    <sheet name="社会保险个人参保信息查询" sheetId="5" r:id="rId5"/>
    <sheet name="会计从业资格证查询" sheetId="6" r:id="rId6"/>
    <sheet name="法定代表人信息" sheetId="7" r:id="rId7"/>
    <sheet name="婚姻登记信息核验(个人)" sheetId="8" r:id="rId8"/>
    <sheet name="企业注销吊销信息查询" sheetId="9" r:id="rId9"/>
    <sheet name="省公安厅中华人民共和国机动车驾驶证" sheetId="10" r:id="rId10"/>
    <sheet name="全国企业基本信息查询" sheetId="11" r:id="rId11"/>
    <sheet name="企业国税基础信息查询" sheetId="12" r:id="rId12"/>
    <sheet name="企业税款征收明细（地税）" sheetId="13" r:id="rId13"/>
    <sheet name="纳税人基础信息查询" sheetId="14" r:id="rId14"/>
    <sheet name="残疾人验证信息" sheetId="15" r:id="rId15"/>
    <sheet name="失信执行人信息" sheetId="16" r:id="rId16"/>
    <sheet name="专业技术资格证" sheetId="17" r:id="rId17"/>
  </sheets>
  <externalReferences>
    <externalReference r:id="rId18"/>
    <externalReference r:id="rId19"/>
    <externalReference r:id="rId20"/>
  </externalReferences>
  <calcPr calcId="144525"/>
</workbook>
</file>

<file path=xl/sharedStrings.xml><?xml version="1.0" encoding="utf-8"?>
<sst xmlns="http://schemas.openxmlformats.org/spreadsheetml/2006/main" count="570" uniqueCount="278">
  <si>
    <t>p_jyj_dsbysjyxx</t>
  </si>
  <si>
    <t>ksh</t>
  </si>
  <si>
    <t>考生号</t>
  </si>
  <si>
    <t>comment on table p_jyj_dsbysjyxx is '大学毕业生就业信息查询';</t>
  </si>
  <si>
    <t>xxmc</t>
  </si>
  <si>
    <t>学校名称</t>
  </si>
  <si>
    <t>pyfs</t>
  </si>
  <si>
    <t>培养方式</t>
  </si>
  <si>
    <t>dwszd</t>
  </si>
  <si>
    <t>单位所在地</t>
  </si>
  <si>
    <t>sfkns</t>
  </si>
  <si>
    <t>是否困难生</t>
  </si>
  <si>
    <t>xb</t>
  </si>
  <si>
    <t>性别</t>
  </si>
  <si>
    <t>xxid</t>
  </si>
  <si>
    <t>信息ID</t>
  </si>
  <si>
    <t>zymc</t>
  </si>
  <si>
    <t>专业名称</t>
  </si>
  <si>
    <t>zydm</t>
  </si>
  <si>
    <t>专业代码</t>
  </si>
  <si>
    <t>xl</t>
  </si>
  <si>
    <t>学历</t>
  </si>
  <si>
    <t>xm</t>
  </si>
  <si>
    <t>姓名</t>
  </si>
  <si>
    <t>zgdw</t>
  </si>
  <si>
    <t>主管单位</t>
  </si>
  <si>
    <t>zydk</t>
  </si>
  <si>
    <t>专业对口</t>
  </si>
  <si>
    <t>xxdm</t>
  </si>
  <si>
    <t>学校代码</t>
  </si>
  <si>
    <t>xz</t>
  </si>
  <si>
    <t>学制</t>
  </si>
  <si>
    <t>bysj</t>
  </si>
  <si>
    <t>毕业时间</t>
  </si>
  <si>
    <t>email</t>
  </si>
  <si>
    <t>Email地址</t>
  </si>
  <si>
    <t>sfzjh</t>
  </si>
  <si>
    <t>身份证件号</t>
  </si>
  <si>
    <t>yrdw</t>
  </si>
  <si>
    <t>用人单位</t>
  </si>
  <si>
    <t>jybz</t>
  </si>
  <si>
    <t>就业标志</t>
  </si>
  <si>
    <t>sfsfs</t>
  </si>
  <si>
    <t>是否师范生</t>
  </si>
  <si>
    <t>syddm</t>
  </si>
  <si>
    <t>生源地代码</t>
  </si>
  <si>
    <t>datddz</t>
  </si>
  <si>
    <t>档案投递地址</t>
  </si>
  <si>
    <t>bdzh</t>
  </si>
  <si>
    <t>报到证号</t>
  </si>
  <si>
    <t>tong_time</t>
  </si>
  <si>
    <t>归集时间</t>
  </si>
  <si>
    <t>syd</t>
  </si>
  <si>
    <t>p_jyj_jszgzrdxx</t>
  </si>
  <si>
    <t>organname</t>
  </si>
  <si>
    <t>认定机构名称</t>
  </si>
  <si>
    <t>comment on table p_jyj_jszgzrdxx is '教师资格证认定信息';</t>
  </si>
  <si>
    <t>qualificationtype</t>
  </si>
  <si>
    <t>资格种类</t>
  </si>
  <si>
    <t>nation</t>
  </si>
  <si>
    <t>民族</t>
  </si>
  <si>
    <t>certificatenumber</t>
  </si>
  <si>
    <t>证书编号</t>
  </si>
  <si>
    <t>sex</t>
  </si>
  <si>
    <t>name</t>
  </si>
  <si>
    <t>subjectofteach</t>
  </si>
  <si>
    <t>任教学科</t>
  </si>
  <si>
    <t>batchid</t>
  </si>
  <si>
    <t>认定批次</t>
  </si>
  <si>
    <t>数据归集日期</t>
  </si>
  <si>
    <t>card_no</t>
  </si>
  <si>
    <t>身份证号</t>
  </si>
  <si>
    <t>zwsjb_time</t>
  </si>
  <si>
    <t>数据抽取时间</t>
  </si>
  <si>
    <t>p_wjj_yszyzcxx</t>
  </si>
  <si>
    <t>sfzh</t>
  </si>
  <si>
    <t>comment on table p_wjj_yszyzcxx is '医师执业注册信息';</t>
  </si>
  <si>
    <t>zyjgmc</t>
  </si>
  <si>
    <t>执业机构名称</t>
  </si>
  <si>
    <t>zyfw</t>
  </si>
  <si>
    <t>执业范围</t>
  </si>
  <si>
    <t>zylb</t>
  </si>
  <si>
    <t>执业类别</t>
  </si>
  <si>
    <t>zyzcsj</t>
  </si>
  <si>
    <t>执业注册时间</t>
  </si>
  <si>
    <t>p_wjj_yszgzsxx</t>
  </si>
  <si>
    <t>身份证</t>
  </si>
  <si>
    <t>comment on table p_wjj_yszgzsxx is '医师资格证书信息查询';</t>
  </si>
  <si>
    <t>zsbh</t>
  </si>
  <si>
    <t>zsmc</t>
  </si>
  <si>
    <t>证书名称</t>
  </si>
  <si>
    <t>hfjg</t>
  </si>
  <si>
    <t>核发机关</t>
  </si>
  <si>
    <t>hfrq</t>
  </si>
  <si>
    <t>核发日期</t>
  </si>
  <si>
    <t>p_rsj_shbxgrcbxx</t>
  </si>
  <si>
    <t>bab010</t>
  </si>
  <si>
    <t>comment on table p_rsj_shbxgrcbxx is '社会保险个人参保信息查询';</t>
  </si>
  <si>
    <t>baz159</t>
  </si>
  <si>
    <t>aac147</t>
  </si>
  <si>
    <t>aac058</t>
  </si>
  <si>
    <t>aab004</t>
  </si>
  <si>
    <t>aab301</t>
  </si>
  <si>
    <t>aac008</t>
  </si>
  <si>
    <t>aae140</t>
  </si>
  <si>
    <t>aac031</t>
  </si>
  <si>
    <t>aae030</t>
  </si>
  <si>
    <t>aae031</t>
  </si>
  <si>
    <t>aac002</t>
  </si>
  <si>
    <t>aab001</t>
  </si>
  <si>
    <t>aac001</t>
  </si>
  <si>
    <t>aac003</t>
  </si>
  <si>
    <t>p_czj_kjcyzgzxx</t>
  </si>
  <si>
    <t>credentialsno</t>
  </si>
  <si>
    <t>comment on table p_czj_kjcyzgzxx is '会计从业资格证查询';</t>
  </si>
  <si>
    <t>country</t>
  </si>
  <si>
    <t>unit</t>
  </si>
  <si>
    <t>cardname</t>
  </si>
  <si>
    <t>thisauthoritydepartment</t>
  </si>
  <si>
    <t>cardcode</t>
  </si>
  <si>
    <t>deffectivebegin</t>
  </si>
  <si>
    <t>thisauthority</t>
  </si>
  <si>
    <t>p_scjgj_fddbrxx</t>
  </si>
  <si>
    <t>entname</t>
  </si>
  <si>
    <t>comment on table p_scjgj_fddbrxx is '会计从业资格证查询';</t>
  </si>
  <si>
    <t>uniscid</t>
  </si>
  <si>
    <t>position_cn</t>
  </si>
  <si>
    <t>certype</t>
  </si>
  <si>
    <t>identify_code</t>
  </si>
  <si>
    <t>身份证号码</t>
  </si>
  <si>
    <t>p_hydjxxhy</t>
  </si>
  <si>
    <t>comment on table p_hydjxxhy is '婚姻登记信息核验(个人)';</t>
  </si>
  <si>
    <t>user_name</t>
  </si>
  <si>
    <t>ia</t>
  </si>
  <si>
    <t>结婚</t>
  </si>
  <si>
    <t>p_scjgj_qyzxdxxx</t>
  </si>
  <si>
    <t>nsrsbh</t>
  </si>
  <si>
    <t>shxydm</t>
  </si>
  <si>
    <t>zxrq</t>
  </si>
  <si>
    <t>nsrmc</t>
  </si>
  <si>
    <t>zxyy</t>
  </si>
  <si>
    <t>djxh</t>
  </si>
  <si>
    <t>comment on table p_scjgj_qyzxdxxx is '企业注销吊销信息查询';</t>
  </si>
  <si>
    <t>p_ga_jdcjsz</t>
  </si>
  <si>
    <t>elc_licence_name</t>
  </si>
  <si>
    <t>elc_licence_dept</t>
  </si>
  <si>
    <t>elc_licence_code</t>
  </si>
  <si>
    <t>url</t>
  </si>
  <si>
    <t>电子证照文件地址</t>
  </si>
  <si>
    <t>sign_cert</t>
  </si>
  <si>
    <t>sign_value</t>
  </si>
  <si>
    <t>tsa</t>
  </si>
  <si>
    <t>elc_licence_struct</t>
  </si>
  <si>
    <t>dabh</t>
  </si>
  <si>
    <t>sfzmhm</t>
  </si>
  <si>
    <t>zjcx</t>
  </si>
  <si>
    <t>cclzrq</t>
  </si>
  <si>
    <t>yxqs</t>
  </si>
  <si>
    <t>yxqz</t>
  </si>
  <si>
    <t>fzjg</t>
  </si>
  <si>
    <t>fzjgmc</t>
  </si>
  <si>
    <t>zsbm</t>
  </si>
  <si>
    <t>csrq</t>
  </si>
  <si>
    <t>djzsxxdz</t>
  </si>
  <si>
    <t>sxjl</t>
  </si>
  <si>
    <t>zt</t>
  </si>
  <si>
    <t>gxsj</t>
  </si>
  <si>
    <t>shxydmz</t>
  </si>
  <si>
    <t>sfzmmc</t>
  </si>
  <si>
    <t>sfzmmcsm</t>
  </si>
  <si>
    <t>comment on table p_ga_jdcjsz is '省公安厅中华人民共和国机动车驾驶证';</t>
  </si>
  <si>
    <t>p_scjgj_qgqyjbxx</t>
  </si>
  <si>
    <t>apprdate</t>
  </si>
  <si>
    <t>dom</t>
  </si>
  <si>
    <t>enttypecn</t>
  </si>
  <si>
    <t>estdate</t>
  </si>
  <si>
    <t>opfrom</t>
  </si>
  <si>
    <t>opscope</t>
  </si>
  <si>
    <t>opto</t>
  </si>
  <si>
    <t>regcap</t>
  </si>
  <si>
    <t>regcapcurcn</t>
  </si>
  <si>
    <t>regno</t>
  </si>
  <si>
    <t>regorgcn</t>
  </si>
  <si>
    <t>regstatecn</t>
  </si>
  <si>
    <t>sextnodenum</t>
  </si>
  <si>
    <t>comment on table p_scjgj_qgqyjbxx is '全国企业基本信息查询';</t>
  </si>
  <si>
    <t>p_swj_qygsjcxx</t>
  </si>
  <si>
    <t>scjydz</t>
  </si>
  <si>
    <t>zcdz</t>
  </si>
  <si>
    <t>fddbrxm</t>
  </si>
  <si>
    <t>djrq</t>
  </si>
  <si>
    <t>zzjg_dm</t>
  </si>
  <si>
    <t>nsrzt</t>
  </si>
  <si>
    <t>djzclxmc</t>
  </si>
  <si>
    <t>swjgmc</t>
  </si>
  <si>
    <t>fddbrsfzjhm</t>
  </si>
  <si>
    <t>comment on table p_swj_qygsjcxx is '企业国税基础信息查询';</t>
  </si>
  <si>
    <t>p_swj_qyskzsmx_ds</t>
  </si>
  <si>
    <t>skssqz</t>
  </si>
  <si>
    <t>shxyhm</t>
  </si>
  <si>
    <t>sjje</t>
  </si>
  <si>
    <t>qymc</t>
  </si>
  <si>
    <t>zspmmc</t>
  </si>
  <si>
    <t>rkrq</t>
  </si>
  <si>
    <t>jylsh</t>
  </si>
  <si>
    <t>zsxmmc</t>
  </si>
  <si>
    <t>skssqq</t>
  </si>
  <si>
    <t>zgswskfjmc</t>
  </si>
  <si>
    <t>comment on table p_swj_qyskzsmx_ds is '企业国税基础信息查询';</t>
  </si>
  <si>
    <t>p_swj_nsrjcxx</t>
  </si>
  <si>
    <t>taxbankaccount</t>
  </si>
  <si>
    <t>dataversion</t>
  </si>
  <si>
    <t>companyname</t>
  </si>
  <si>
    <t>companystatus</t>
  </si>
  <si>
    <t>identitydate</t>
  </si>
  <si>
    <t>dataflag</t>
  </si>
  <si>
    <t>industry</t>
  </si>
  <si>
    <t>regplace</t>
  </si>
  <si>
    <t>logoutres</t>
  </si>
  <si>
    <t>taxorganization</t>
  </si>
  <si>
    <t>logoutdate</t>
  </si>
  <si>
    <t>taxregdate</t>
  </si>
  <si>
    <t>creditcode</t>
  </si>
  <si>
    <t>dataid</t>
  </si>
  <si>
    <t>phone</t>
  </si>
  <si>
    <t>organizationcode</t>
  </si>
  <si>
    <t>legalrepre</t>
  </si>
  <si>
    <t>place</t>
  </si>
  <si>
    <t>regtype</t>
  </si>
  <si>
    <t>taxpayercode</t>
  </si>
  <si>
    <t>comment on table p_swj_nsrjcxx is '纳税人基础信息查询';</t>
  </si>
  <si>
    <t>p_sclw_cjryzxx</t>
  </si>
  <si>
    <t>is_cjr</t>
  </si>
  <si>
    <t>是否残疾人</t>
  </si>
  <si>
    <t>result</t>
  </si>
  <si>
    <t>json数据</t>
  </si>
  <si>
    <t>cj_data</t>
  </si>
  <si>
    <t>残疾人证件号</t>
  </si>
  <si>
    <t>comment on table p_sclw_cjryzxx is '残疾人信息表';</t>
  </si>
  <si>
    <t>p_rmfy_sxzxrxx</t>
  </si>
  <si>
    <t>zzjgdm</t>
  </si>
  <si>
    <t>sabh</t>
  </si>
  <si>
    <t>sxflwsqdyw</t>
  </si>
  <si>
    <t>larq</t>
  </si>
  <si>
    <t>ah</t>
  </si>
  <si>
    <t>zxfy</t>
  </si>
  <si>
    <t>fddbr</t>
  </si>
  <si>
    <t>zczxyjdw</t>
  </si>
  <si>
    <t>bzxrlxqk</t>
  </si>
  <si>
    <t>bzxrmc</t>
  </si>
  <si>
    <t>zxyjwh</t>
  </si>
  <si>
    <t>fydm</t>
  </si>
  <si>
    <t>fbrq</t>
  </si>
  <si>
    <t>sfzhm</t>
  </si>
  <si>
    <t>bzxrxh</t>
  </si>
  <si>
    <t>sanh</t>
  </si>
  <si>
    <t>comment on table p_rmfy_sxzxrxx is '失信执行人信息';</t>
  </si>
  <si>
    <t>p_rsj_zyjszgzs</t>
  </si>
  <si>
    <t>yxqqs</t>
  </si>
  <si>
    <t>hgnf</t>
  </si>
  <si>
    <t>fzdw</t>
  </si>
  <si>
    <t>bkjbmc</t>
  </si>
  <si>
    <t>zzname</t>
  </si>
  <si>
    <t>yxnds</t>
  </si>
  <si>
    <t>zjhm</t>
  </si>
  <si>
    <t>kssj</t>
  </si>
  <si>
    <t>yxqjz</t>
  </si>
  <si>
    <t>zsglh</t>
  </si>
  <si>
    <t>zscx</t>
  </si>
  <si>
    <t>bkzymc</t>
  </si>
  <si>
    <t>qfsj</t>
  </si>
  <si>
    <t>kskm</t>
  </si>
  <si>
    <t>yxqqsnd</t>
  </si>
  <si>
    <t>zzbh</t>
  </si>
  <si>
    <t>ksxm_1</t>
  </si>
  <si>
    <t>photo</t>
  </si>
  <si>
    <t>zjlb</t>
  </si>
  <si>
    <t>comment on table p_rsj_zyjszgzs is '专业技术资格证';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</si>
</sst>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123\Desktop\&#26704;&#20065;&#30456;&#20851;&#25991;&#20214;\&#24037;&#20316;&#31807;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23\Documents\&#24037;&#20316;&#31807;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23\Documents\&#24037;&#20316;&#31807;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regPlace</v>
          </cell>
          <cell r="B1" t="str">
            <v>注册地址</v>
          </cell>
        </row>
        <row r="2">
          <cell r="A2" t="str">
            <v>dataFlag</v>
          </cell>
          <cell r="B2" t="str">
            <v>数据标记（0增1删2改3撤）</v>
          </cell>
        </row>
        <row r="3">
          <cell r="A3" t="str">
            <v>regType</v>
          </cell>
          <cell r="B3" t="str">
            <v>登记注册类型</v>
          </cell>
        </row>
        <row r="4">
          <cell r="A4" t="str">
            <v>companyName</v>
          </cell>
          <cell r="B4" t="str">
            <v>企业名称</v>
          </cell>
        </row>
        <row r="5">
          <cell r="A5" t="str">
            <v>identityDate</v>
          </cell>
          <cell r="B5" t="str">
            <v>非正常户认定日期</v>
          </cell>
        </row>
        <row r="6">
          <cell r="A6" t="str">
            <v>phone</v>
          </cell>
          <cell r="B6" t="str">
            <v>联系电话</v>
          </cell>
        </row>
        <row r="7">
          <cell r="A7" t="str">
            <v>taxRegDate</v>
          </cell>
          <cell r="B7" t="str">
            <v>税务登记日期</v>
          </cell>
        </row>
        <row r="8">
          <cell r="A8" t="str">
            <v>creditCode</v>
          </cell>
          <cell r="B8" t="str">
            <v>统一社会信用代码</v>
          </cell>
        </row>
        <row r="9">
          <cell r="A9" t="str">
            <v>LogOutRes</v>
          </cell>
          <cell r="B9" t="str">
            <v>注销原因</v>
          </cell>
        </row>
        <row r="10">
          <cell r="A10" t="str">
            <v>LogOutDate</v>
          </cell>
          <cell r="B10" t="str">
            <v>注销日期</v>
          </cell>
        </row>
        <row r="11">
          <cell r="A11" t="str">
            <v>organizationCode</v>
          </cell>
          <cell r="B11" t="str">
            <v>组织机构代码</v>
          </cell>
        </row>
        <row r="12">
          <cell r="A12" t="str">
            <v>legalRepre</v>
          </cell>
          <cell r="B12" t="str">
            <v>法定代表人（负责人）</v>
          </cell>
        </row>
        <row r="13">
          <cell r="A13" t="str">
            <v>taxpayerCode</v>
          </cell>
          <cell r="B13" t="str">
            <v>纳税人识别号</v>
          </cell>
        </row>
        <row r="14">
          <cell r="A14" t="str">
            <v>companyStatus</v>
          </cell>
          <cell r="B14" t="str">
            <v>企业状态（地）</v>
          </cell>
        </row>
        <row r="15">
          <cell r="A15" t="str">
            <v>taxBankAccount</v>
          </cell>
          <cell r="B15" t="str">
            <v>纳税银行账号（地）</v>
          </cell>
        </row>
        <row r="16">
          <cell r="A16" t="str">
            <v>dataVersion</v>
          </cell>
          <cell r="B16" t="str">
            <v>数据版本号</v>
          </cell>
        </row>
        <row r="17">
          <cell r="A17" t="str">
            <v>dataID</v>
          </cell>
          <cell r="B17" t="str">
            <v>数据id</v>
          </cell>
        </row>
        <row r="18">
          <cell r="A18" t="str">
            <v>industry</v>
          </cell>
          <cell r="B18" t="str">
            <v>行业</v>
          </cell>
        </row>
        <row r="19">
          <cell r="A19" t="str">
            <v>taxOrganization</v>
          </cell>
          <cell r="B19" t="str">
            <v>税务部门（地）</v>
          </cell>
        </row>
        <row r="20">
          <cell r="A20" t="str">
            <v>place</v>
          </cell>
          <cell r="B20" t="str">
            <v>经营地址（地）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apprdate</v>
          </cell>
          <cell r="B1" t="str">
            <v>核准日期</v>
          </cell>
        </row>
        <row r="2">
          <cell r="A2" t="str">
            <v>dom</v>
          </cell>
          <cell r="B2" t="str">
            <v>住所</v>
          </cell>
        </row>
        <row r="3">
          <cell r="A3" t="str">
            <v>entname</v>
          </cell>
          <cell r="B3" t="str">
            <v>企业名称</v>
          </cell>
        </row>
        <row r="4">
          <cell r="A4" t="str">
            <v>enttypeCn</v>
          </cell>
          <cell r="B4" t="str">
            <v>企业类型（中文）</v>
          </cell>
        </row>
        <row r="5">
          <cell r="A5" t="str">
            <v>estdate</v>
          </cell>
          <cell r="B5" t="str">
            <v>成立日期</v>
          </cell>
        </row>
        <row r="6">
          <cell r="A6" t="str">
            <v>name</v>
          </cell>
          <cell r="B6" t="str">
            <v>法定代表人</v>
          </cell>
        </row>
        <row r="7">
          <cell r="A7" t="str">
            <v>opfrom</v>
          </cell>
          <cell r="B7" t="str">
            <v>经营期限自</v>
          </cell>
        </row>
        <row r="8">
          <cell r="A8" t="str">
            <v>opscope</v>
          </cell>
          <cell r="B8" t="str">
            <v>经营范围</v>
          </cell>
        </row>
        <row r="9">
          <cell r="A9" t="str">
            <v>opto</v>
          </cell>
          <cell r="B9" t="str">
            <v>经营期限至</v>
          </cell>
        </row>
        <row r="10">
          <cell r="A10" t="str">
            <v>regcap</v>
          </cell>
          <cell r="B10" t="str">
            <v>注册资本</v>
          </cell>
        </row>
        <row r="11">
          <cell r="A11" t="str">
            <v>regcapcurCn</v>
          </cell>
          <cell r="B11" t="str">
            <v>注册资本币种（中文）</v>
          </cell>
        </row>
        <row r="12">
          <cell r="A12" t="str">
            <v>regno</v>
          </cell>
          <cell r="B12" t="str">
            <v>注册号</v>
          </cell>
        </row>
        <row r="13">
          <cell r="A13" t="str">
            <v>regorgCn</v>
          </cell>
          <cell r="B13" t="str">
            <v>登记机关（中文）</v>
          </cell>
        </row>
        <row r="14">
          <cell r="A14" t="str">
            <v>regstateCn</v>
          </cell>
          <cell r="B14" t="str">
            <v>登记状态（中文）</v>
          </cell>
        </row>
        <row r="15">
          <cell r="A15" t="str">
            <v>sExtNodenum</v>
          </cell>
          <cell r="B15" t="str">
            <v>节点号</v>
          </cell>
        </row>
        <row r="16">
          <cell r="A16" t="str">
            <v>uniscid</v>
          </cell>
          <cell r="B16" t="str">
            <v>统一社会信用代码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ZJHM</v>
          </cell>
          <cell r="B1" t="str">
            <v>证件号码</v>
          </cell>
        </row>
        <row r="2">
          <cell r="A2" t="str">
            <v>ZZBH</v>
          </cell>
          <cell r="B2" t="str">
            <v>证照编号</v>
          </cell>
        </row>
        <row r="3">
          <cell r="A3" t="str">
            <v>KSXM_1</v>
          </cell>
          <cell r="B3" t="str">
            <v>考生姓名</v>
          </cell>
        </row>
        <row r="4">
          <cell r="A4" t="str">
            <v>BKZYMC</v>
          </cell>
          <cell r="B4" t="str">
            <v>报考专业名称</v>
          </cell>
        </row>
        <row r="5">
          <cell r="A5" t="str">
            <v>ZJLB</v>
          </cell>
          <cell r="B5" t="str">
            <v>证件类别</v>
          </cell>
        </row>
        <row r="6">
          <cell r="A6" t="str">
            <v>PHOTO</v>
          </cell>
          <cell r="B6" t="str">
            <v>照片</v>
          </cell>
        </row>
        <row r="7">
          <cell r="A7" t="str">
            <v>YXQJZ</v>
          </cell>
          <cell r="B7" t="str">
            <v>有效期截止</v>
          </cell>
        </row>
        <row r="8">
          <cell r="A8" t="str">
            <v>YXNDS</v>
          </cell>
          <cell r="B8" t="str">
            <v>有效年度数</v>
          </cell>
        </row>
        <row r="9">
          <cell r="A9" t="str">
            <v>KSKM</v>
          </cell>
          <cell r="B9" t="str">
            <v>考试科目</v>
          </cell>
        </row>
        <row r="10">
          <cell r="A10" t="str">
            <v>ZZNAME</v>
          </cell>
          <cell r="B10" t="str">
            <v>证照名称</v>
          </cell>
        </row>
        <row r="11">
          <cell r="A11" t="str">
            <v>QFSJ</v>
          </cell>
          <cell r="B11" t="str">
            <v>签发时间</v>
          </cell>
        </row>
        <row r="12">
          <cell r="A12" t="str">
            <v>YXQQS</v>
          </cell>
          <cell r="B12" t="str">
            <v>有效期起始</v>
          </cell>
        </row>
        <row r="13">
          <cell r="A13" t="str">
            <v>ZSGLH</v>
          </cell>
          <cell r="B13" t="str">
            <v>证书管理号</v>
          </cell>
        </row>
        <row r="14">
          <cell r="A14" t="str">
            <v>ZSCX</v>
          </cell>
          <cell r="B14" t="str">
            <v>证书查询</v>
          </cell>
        </row>
        <row r="15">
          <cell r="A15" t="str">
            <v>YXQQSND</v>
          </cell>
          <cell r="B15" t="str">
            <v>有效期起始年度</v>
          </cell>
        </row>
        <row r="16">
          <cell r="A16" t="str">
            <v>HGNF</v>
          </cell>
          <cell r="B16" t="str">
            <v>合格年份</v>
          </cell>
        </row>
        <row r="17">
          <cell r="A17" t="str">
            <v>KSSJ</v>
          </cell>
          <cell r="B17" t="str">
            <v>考试时间</v>
          </cell>
        </row>
        <row r="18">
          <cell r="A18" t="str">
            <v>BKJBMC</v>
          </cell>
          <cell r="B18" t="str">
            <v>报考级别名称</v>
          </cell>
        </row>
        <row r="19">
          <cell r="A19" t="str">
            <v>FZDW</v>
          </cell>
          <cell r="B19" t="str">
            <v>发证单位</v>
          </cell>
        </row>
        <row r="20">
          <cell r="A20" t="str">
            <v>tong_time</v>
          </cell>
          <cell r="B20" t="str">
            <v>归集时间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1" sqref="E1"/>
    </sheetView>
  </sheetViews>
  <sheetFormatPr defaultColWidth="8.88888888888889" defaultRowHeight="14.4" outlineLevelCol="4"/>
  <cols>
    <col min="1" max="1" width="32.1111111111111" customWidth="1"/>
    <col min="4" max="4" width="55.7777777777778" customWidth="1"/>
    <col min="5" max="5" width="47.8888888888889" customWidth="1"/>
  </cols>
  <sheetData>
    <row r="1" spans="1:5">
      <c r="A1" t="s">
        <v>0</v>
      </c>
      <c r="B1" t="s">
        <v>1</v>
      </c>
      <c r="C1" t="s">
        <v>2</v>
      </c>
      <c r="D1" t="str">
        <f>"comment on column "&amp;A1&amp;"."&amp;B1&amp;" is '"&amp;C1&amp;"';"</f>
        <v>comment on column p_jyj_dsbysjyxx.ksh is '考生号';</v>
      </c>
      <c r="E1" t="s">
        <v>3</v>
      </c>
    </row>
    <row r="2" spans="1:4">
      <c r="A2" t="s">
        <v>0</v>
      </c>
      <c r="B2" t="s">
        <v>4</v>
      </c>
      <c r="C2" t="s">
        <v>5</v>
      </c>
      <c r="D2" t="str">
        <f t="shared" ref="D2:D27" si="0">"comment on column "&amp;A2&amp;"."&amp;B2&amp;" is '"&amp;C2&amp;"';"</f>
        <v>comment on column p_jyj_dsbysjyxx.xxmc is '学校名称';</v>
      </c>
    </row>
    <row r="3" spans="1:4">
      <c r="A3" t="s">
        <v>0</v>
      </c>
      <c r="B3" t="s">
        <v>6</v>
      </c>
      <c r="C3" t="s">
        <v>7</v>
      </c>
      <c r="D3" t="str">
        <f t="shared" si="0"/>
        <v>comment on column p_jyj_dsbysjyxx.pyfs is '培养方式';</v>
      </c>
    </row>
    <row r="4" spans="1:4">
      <c r="A4" t="s">
        <v>0</v>
      </c>
      <c r="B4" t="s">
        <v>8</v>
      </c>
      <c r="C4" t="s">
        <v>9</v>
      </c>
      <c r="D4" t="str">
        <f t="shared" si="0"/>
        <v>comment on column p_jyj_dsbysjyxx.dwszd is '单位所在地';</v>
      </c>
    </row>
    <row r="5" spans="1:4">
      <c r="A5" t="s">
        <v>0</v>
      </c>
      <c r="B5" t="s">
        <v>10</v>
      </c>
      <c r="C5" t="s">
        <v>11</v>
      </c>
      <c r="D5" t="str">
        <f t="shared" si="0"/>
        <v>comment on column p_jyj_dsbysjyxx.sfkns is '是否困难生';</v>
      </c>
    </row>
    <row r="6" spans="1:4">
      <c r="A6" t="s">
        <v>0</v>
      </c>
      <c r="B6" t="s">
        <v>12</v>
      </c>
      <c r="C6" t="s">
        <v>13</v>
      </c>
      <c r="D6" t="str">
        <f t="shared" si="0"/>
        <v>comment on column p_jyj_dsbysjyxx.xb is '性别';</v>
      </c>
    </row>
    <row r="7" spans="1:4">
      <c r="A7" t="s">
        <v>0</v>
      </c>
      <c r="B7" t="s">
        <v>14</v>
      </c>
      <c r="C7" t="s">
        <v>15</v>
      </c>
      <c r="D7" t="str">
        <f t="shared" si="0"/>
        <v>comment on column p_jyj_dsbysjyxx.xxid is '信息ID';</v>
      </c>
    </row>
    <row r="8" spans="1:4">
      <c r="A8" t="s">
        <v>0</v>
      </c>
      <c r="B8" t="s">
        <v>16</v>
      </c>
      <c r="C8" t="s">
        <v>17</v>
      </c>
      <c r="D8" t="str">
        <f t="shared" si="0"/>
        <v>comment on column p_jyj_dsbysjyxx.zymc is '专业名称';</v>
      </c>
    </row>
    <row r="9" spans="1:4">
      <c r="A9" t="s">
        <v>0</v>
      </c>
      <c r="B9" t="s">
        <v>18</v>
      </c>
      <c r="C9" t="s">
        <v>19</v>
      </c>
      <c r="D9" t="str">
        <f t="shared" si="0"/>
        <v>comment on column p_jyj_dsbysjyxx.zydm is '专业代码';</v>
      </c>
    </row>
    <row r="10" spans="1:4">
      <c r="A10" t="s">
        <v>0</v>
      </c>
      <c r="B10" t="s">
        <v>20</v>
      </c>
      <c r="C10" t="s">
        <v>21</v>
      </c>
      <c r="D10" t="str">
        <f t="shared" si="0"/>
        <v>comment on column p_jyj_dsbysjyxx.xl is '学历';</v>
      </c>
    </row>
    <row r="11" spans="1:4">
      <c r="A11" t="s">
        <v>0</v>
      </c>
      <c r="B11" t="s">
        <v>22</v>
      </c>
      <c r="C11" t="s">
        <v>23</v>
      </c>
      <c r="D11" t="str">
        <f t="shared" si="0"/>
        <v>comment on column p_jyj_dsbysjyxx.xm is '姓名';</v>
      </c>
    </row>
    <row r="12" spans="1:4">
      <c r="A12" t="s">
        <v>0</v>
      </c>
      <c r="B12" t="s">
        <v>24</v>
      </c>
      <c r="C12" t="s">
        <v>25</v>
      </c>
      <c r="D12" t="str">
        <f t="shared" si="0"/>
        <v>comment on column p_jyj_dsbysjyxx.zgdw is '主管单位';</v>
      </c>
    </row>
    <row r="13" spans="1:4">
      <c r="A13" t="s">
        <v>0</v>
      </c>
      <c r="B13" t="s">
        <v>26</v>
      </c>
      <c r="C13" t="s">
        <v>27</v>
      </c>
      <c r="D13" t="str">
        <f t="shared" si="0"/>
        <v>comment on column p_jyj_dsbysjyxx.zydk is '专业对口';</v>
      </c>
    </row>
    <row r="14" spans="1:4">
      <c r="A14" t="s">
        <v>0</v>
      </c>
      <c r="B14" t="s">
        <v>28</v>
      </c>
      <c r="C14" t="s">
        <v>29</v>
      </c>
      <c r="D14" t="str">
        <f t="shared" si="0"/>
        <v>comment on column p_jyj_dsbysjyxx.xxdm is '学校代码';</v>
      </c>
    </row>
    <row r="15" spans="1:4">
      <c r="A15" t="s">
        <v>0</v>
      </c>
      <c r="B15" t="s">
        <v>30</v>
      </c>
      <c r="C15" t="s">
        <v>31</v>
      </c>
      <c r="D15" t="str">
        <f t="shared" si="0"/>
        <v>comment on column p_jyj_dsbysjyxx.xz is '学制';</v>
      </c>
    </row>
    <row r="16" spans="1:4">
      <c r="A16" t="s">
        <v>0</v>
      </c>
      <c r="B16" t="s">
        <v>32</v>
      </c>
      <c r="C16" t="s">
        <v>33</v>
      </c>
      <c r="D16" t="str">
        <f t="shared" si="0"/>
        <v>comment on column p_jyj_dsbysjyxx.bysj is '毕业时间';</v>
      </c>
    </row>
    <row r="17" spans="1:4">
      <c r="A17" t="s">
        <v>0</v>
      </c>
      <c r="B17" t="s">
        <v>34</v>
      </c>
      <c r="C17" t="s">
        <v>35</v>
      </c>
      <c r="D17" t="str">
        <f t="shared" si="0"/>
        <v>comment on column p_jyj_dsbysjyxx.email is 'Email地址';</v>
      </c>
    </row>
    <row r="18" spans="1:4">
      <c r="A18" t="s">
        <v>0</v>
      </c>
      <c r="B18" t="s">
        <v>36</v>
      </c>
      <c r="C18" t="s">
        <v>37</v>
      </c>
      <c r="D18" t="str">
        <f t="shared" si="0"/>
        <v>comment on column p_jyj_dsbysjyxx.sfzjh is '身份证件号';</v>
      </c>
    </row>
    <row r="19" spans="1:4">
      <c r="A19" t="s">
        <v>0</v>
      </c>
      <c r="B19" t="s">
        <v>38</v>
      </c>
      <c r="C19" t="s">
        <v>39</v>
      </c>
      <c r="D19" t="str">
        <f t="shared" si="0"/>
        <v>comment on column p_jyj_dsbysjyxx.yrdw is '用人单位';</v>
      </c>
    </row>
    <row r="20" spans="1:4">
      <c r="A20" t="s">
        <v>0</v>
      </c>
      <c r="B20" t="s">
        <v>40</v>
      </c>
      <c r="C20" t="s">
        <v>41</v>
      </c>
      <c r="D20" t="str">
        <f t="shared" si="0"/>
        <v>comment on column p_jyj_dsbysjyxx.jybz is '就业标志';</v>
      </c>
    </row>
    <row r="21" spans="1:4">
      <c r="A21" t="s">
        <v>0</v>
      </c>
      <c r="B21" t="s">
        <v>42</v>
      </c>
      <c r="C21" t="s">
        <v>43</v>
      </c>
      <c r="D21" t="str">
        <f t="shared" si="0"/>
        <v>comment on column p_jyj_dsbysjyxx.sfsfs is '是否师范生';</v>
      </c>
    </row>
    <row r="22" spans="1:4">
      <c r="A22" t="s">
        <v>0</v>
      </c>
      <c r="B22" t="s">
        <v>44</v>
      </c>
      <c r="C22" t="s">
        <v>45</v>
      </c>
      <c r="D22" t="str">
        <f t="shared" si="0"/>
        <v>comment on column p_jyj_dsbysjyxx.syddm is '生源地代码';</v>
      </c>
    </row>
    <row r="23" spans="1:4">
      <c r="A23" t="s">
        <v>0</v>
      </c>
      <c r="B23" t="s">
        <v>46</v>
      </c>
      <c r="C23" t="s">
        <v>47</v>
      </c>
      <c r="D23" t="str">
        <f t="shared" si="0"/>
        <v>comment on column p_jyj_dsbysjyxx.datddz is '档案投递地址';</v>
      </c>
    </row>
    <row r="24" spans="1:4">
      <c r="A24" t="s">
        <v>0</v>
      </c>
      <c r="B24" t="s">
        <v>48</v>
      </c>
      <c r="C24" t="s">
        <v>49</v>
      </c>
      <c r="D24" t="str">
        <f t="shared" si="0"/>
        <v>comment on column p_jyj_dsbysjyxx.bdzh is '报到证号';</v>
      </c>
    </row>
    <row r="25" spans="1:4">
      <c r="A25" t="s">
        <v>0</v>
      </c>
      <c r="B25" t="s">
        <v>50</v>
      </c>
      <c r="C25" t="s">
        <v>51</v>
      </c>
      <c r="D25" t="str">
        <f t="shared" si="0"/>
        <v>comment on column p_jyj_dsbysjyxx.tong_time is '归集时间';</v>
      </c>
    </row>
    <row r="26" spans="1:4">
      <c r="A26" t="s">
        <v>0</v>
      </c>
      <c r="B26" t="s">
        <v>52</v>
      </c>
      <c r="C26" t="s">
        <v>45</v>
      </c>
      <c r="D26" t="str">
        <f t="shared" si="0"/>
        <v>comment on column p_jyj_dsbysjyxx.syd is '生源地代码';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C7" sqref="C7"/>
    </sheetView>
  </sheetViews>
  <sheetFormatPr defaultColWidth="8.88888888888889" defaultRowHeight="14.4" outlineLevelCol="3"/>
  <cols>
    <col min="1" max="1" width="25.3333333333333" customWidth="1"/>
    <col min="2" max="2" width="34.8888888888889" customWidth="1"/>
  </cols>
  <sheetData>
    <row r="1" spans="1:4">
      <c r="A1" t="s">
        <v>143</v>
      </c>
      <c r="B1" t="s">
        <v>144</v>
      </c>
      <c r="C1" t="e">
        <f>VLOOKUP(B1,[1]Sheet1!#REF!,2,FALSE)</f>
        <v>#REF!</v>
      </c>
      <c r="D1" t="e">
        <f>"comment on column "&amp;A1&amp;"."&amp;B1&amp;" is '"&amp;C1&amp;"';"</f>
        <v>#REF!</v>
      </c>
    </row>
    <row r="2" spans="1:4">
      <c r="A2" t="s">
        <v>143</v>
      </c>
      <c r="B2" t="s">
        <v>145</v>
      </c>
      <c r="C2" t="e">
        <f>VLOOKUP(B2,[1]Sheet1!#REF!,2,FALSE)</f>
        <v>#REF!</v>
      </c>
      <c r="D2" t="e">
        <f t="shared" ref="D2:D28" si="0">"comment on column "&amp;A2&amp;"."&amp;B2&amp;" is '"&amp;C2&amp;"';"</f>
        <v>#REF!</v>
      </c>
    </row>
    <row r="3" spans="1:4">
      <c r="A3" t="s">
        <v>143</v>
      </c>
      <c r="B3" t="s">
        <v>146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143</v>
      </c>
      <c r="B4" t="s">
        <v>147</v>
      </c>
      <c r="C4" t="s">
        <v>148</v>
      </c>
      <c r="D4" t="str">
        <f t="shared" si="0"/>
        <v>comment on column p_ga_jdcjsz.url is '电子证照文件地址';</v>
      </c>
    </row>
    <row r="5" spans="1:4">
      <c r="A5" t="s">
        <v>143</v>
      </c>
      <c r="B5" t="s">
        <v>149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143</v>
      </c>
      <c r="B6" t="s">
        <v>150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143</v>
      </c>
      <c r="B7" t="s">
        <v>151</v>
      </c>
      <c r="C7" t="e">
        <f>VLOOKUP(B7,[1]Sheet1!#REF!,2,FALSE)</f>
        <v>#REF!</v>
      </c>
      <c r="D7" t="e">
        <f t="shared" si="0"/>
        <v>#REF!</v>
      </c>
    </row>
    <row r="8" spans="1:4">
      <c r="A8" t="s">
        <v>143</v>
      </c>
      <c r="B8" t="s">
        <v>152</v>
      </c>
      <c r="C8" t="e">
        <f>VLOOKUP(B8,[1]Sheet1!#REF!,2,FALSE)</f>
        <v>#REF!</v>
      </c>
      <c r="D8" t="e">
        <f t="shared" si="0"/>
        <v>#REF!</v>
      </c>
    </row>
    <row r="9" spans="1:4">
      <c r="A9" t="s">
        <v>143</v>
      </c>
      <c r="B9" t="s">
        <v>153</v>
      </c>
      <c r="C9" t="e">
        <f>VLOOKUP(B9,[1]Sheet1!#REF!,2,FALSE)</f>
        <v>#REF!</v>
      </c>
      <c r="D9" t="e">
        <f t="shared" si="0"/>
        <v>#REF!</v>
      </c>
    </row>
    <row r="10" spans="1:4">
      <c r="A10" t="s">
        <v>143</v>
      </c>
      <c r="B10" t="s">
        <v>154</v>
      </c>
      <c r="C10" t="e">
        <f>VLOOKUP(B10,[1]Sheet1!#REF!,2,FALSE)</f>
        <v>#REF!</v>
      </c>
      <c r="D10" t="e">
        <f t="shared" si="0"/>
        <v>#REF!</v>
      </c>
    </row>
    <row r="11" spans="1:4">
      <c r="A11" t="s">
        <v>143</v>
      </c>
      <c r="B11" t="s">
        <v>155</v>
      </c>
      <c r="C11" t="e">
        <f>VLOOKUP(B11,[1]Sheet1!#REF!,2,FALSE)</f>
        <v>#REF!</v>
      </c>
      <c r="D11" t="e">
        <f t="shared" si="0"/>
        <v>#REF!</v>
      </c>
    </row>
    <row r="12" spans="1:4">
      <c r="A12" t="s">
        <v>143</v>
      </c>
      <c r="B12" t="s">
        <v>156</v>
      </c>
      <c r="C12" t="e">
        <f>VLOOKUP(B12,[1]Sheet1!#REF!,2,FALSE)</f>
        <v>#REF!</v>
      </c>
      <c r="D12" t="e">
        <f t="shared" si="0"/>
        <v>#REF!</v>
      </c>
    </row>
    <row r="13" spans="1:4">
      <c r="A13" t="s">
        <v>143</v>
      </c>
      <c r="B13" t="s">
        <v>157</v>
      </c>
      <c r="C13" t="e">
        <f>VLOOKUP(B13,[1]Sheet1!#REF!,2,FALSE)</f>
        <v>#REF!</v>
      </c>
      <c r="D13" t="e">
        <f t="shared" si="0"/>
        <v>#REF!</v>
      </c>
    </row>
    <row r="14" spans="1:4">
      <c r="A14" t="s">
        <v>143</v>
      </c>
      <c r="B14" t="s">
        <v>158</v>
      </c>
      <c r="C14" t="e">
        <f>VLOOKUP(B14,[1]Sheet1!#REF!,2,FALSE)</f>
        <v>#REF!</v>
      </c>
      <c r="D14" t="e">
        <f t="shared" si="0"/>
        <v>#REF!</v>
      </c>
    </row>
    <row r="15" spans="1:4">
      <c r="A15" t="s">
        <v>143</v>
      </c>
      <c r="B15" t="s">
        <v>159</v>
      </c>
      <c r="C15" t="e">
        <f>VLOOKUP(B15,[1]Sheet1!#REF!,2,FALSE)</f>
        <v>#REF!</v>
      </c>
      <c r="D15" t="e">
        <f t="shared" si="0"/>
        <v>#REF!</v>
      </c>
    </row>
    <row r="16" spans="1:4">
      <c r="A16" t="s">
        <v>143</v>
      </c>
      <c r="B16" t="s">
        <v>160</v>
      </c>
      <c r="C16" t="e">
        <f>VLOOKUP(B16,[1]Sheet1!#REF!,2,FALSE)</f>
        <v>#REF!</v>
      </c>
      <c r="D16" t="e">
        <f t="shared" si="0"/>
        <v>#REF!</v>
      </c>
    </row>
    <row r="17" spans="1:4">
      <c r="A17" t="s">
        <v>143</v>
      </c>
      <c r="B17" t="s">
        <v>22</v>
      </c>
      <c r="C17" t="e">
        <f>VLOOKUP(B17,[1]Sheet1!#REF!,2,FALSE)</f>
        <v>#REF!</v>
      </c>
      <c r="D17" t="e">
        <f t="shared" si="0"/>
        <v>#REF!</v>
      </c>
    </row>
    <row r="18" spans="1:4">
      <c r="A18" t="s">
        <v>143</v>
      </c>
      <c r="B18" t="s">
        <v>12</v>
      </c>
      <c r="C18" t="e">
        <f>VLOOKUP(B18,[1]Sheet1!#REF!,2,FALSE)</f>
        <v>#REF!</v>
      </c>
      <c r="D18" t="e">
        <f t="shared" si="0"/>
        <v>#REF!</v>
      </c>
    </row>
    <row r="19" spans="1:4">
      <c r="A19" t="s">
        <v>143</v>
      </c>
      <c r="B19" t="s">
        <v>161</v>
      </c>
      <c r="C19" t="e">
        <f>VLOOKUP(B19,[1]Sheet1!#REF!,2,FALSE)</f>
        <v>#REF!</v>
      </c>
      <c r="D19" t="e">
        <f t="shared" si="0"/>
        <v>#REF!</v>
      </c>
    </row>
    <row r="20" spans="1:4">
      <c r="A20" t="s">
        <v>143</v>
      </c>
      <c r="B20" t="s">
        <v>162</v>
      </c>
      <c r="C20" t="e">
        <f>VLOOKUP(B20,[1]Sheet1!#REF!,2,FALSE)</f>
        <v>#REF!</v>
      </c>
      <c r="D20" t="e">
        <f t="shared" si="0"/>
        <v>#REF!</v>
      </c>
    </row>
    <row r="21" spans="1:4">
      <c r="A21" t="s">
        <v>143</v>
      </c>
      <c r="B21" t="s">
        <v>163</v>
      </c>
      <c r="C21" t="e">
        <f>VLOOKUP(B21,[1]Sheet1!#REF!,2,FALSE)</f>
        <v>#REF!</v>
      </c>
      <c r="D21" t="e">
        <f t="shared" si="0"/>
        <v>#REF!</v>
      </c>
    </row>
    <row r="22" spans="1:4">
      <c r="A22" t="s">
        <v>143</v>
      </c>
      <c r="B22" t="s">
        <v>164</v>
      </c>
      <c r="C22" t="e">
        <f>VLOOKUP(B22,[1]Sheet1!#REF!,2,FALSE)</f>
        <v>#REF!</v>
      </c>
      <c r="D22" t="e">
        <f t="shared" si="0"/>
        <v>#REF!</v>
      </c>
    </row>
    <row r="23" spans="1:4">
      <c r="A23" t="s">
        <v>143</v>
      </c>
      <c r="B23" t="s">
        <v>165</v>
      </c>
      <c r="C23" t="e">
        <f>VLOOKUP(B23,[1]Sheet1!#REF!,2,FALSE)</f>
        <v>#REF!</v>
      </c>
      <c r="D23" t="e">
        <f t="shared" si="0"/>
        <v>#REF!</v>
      </c>
    </row>
    <row r="24" spans="1:4">
      <c r="A24" t="s">
        <v>143</v>
      </c>
      <c r="B24" t="s">
        <v>166</v>
      </c>
      <c r="C24" t="e">
        <f>VLOOKUP(B24,[1]Sheet1!#REF!,2,FALSE)</f>
        <v>#REF!</v>
      </c>
      <c r="D24" t="e">
        <f t="shared" si="0"/>
        <v>#REF!</v>
      </c>
    </row>
    <row r="25" spans="1:4">
      <c r="A25" t="s">
        <v>143</v>
      </c>
      <c r="B25" t="s">
        <v>167</v>
      </c>
      <c r="C25" t="e">
        <f>VLOOKUP(B25,[1]Sheet1!#REF!,2,FALSE)</f>
        <v>#REF!</v>
      </c>
      <c r="D25" t="e">
        <f t="shared" si="0"/>
        <v>#REF!</v>
      </c>
    </row>
    <row r="26" spans="1:4">
      <c r="A26" t="s">
        <v>143</v>
      </c>
      <c r="B26" t="s">
        <v>168</v>
      </c>
      <c r="C26" t="e">
        <f>VLOOKUP(B26,[1]Sheet1!#REF!,2,FALSE)</f>
        <v>#REF!</v>
      </c>
      <c r="D26" t="e">
        <f t="shared" si="0"/>
        <v>#REF!</v>
      </c>
    </row>
    <row r="27" spans="1:4">
      <c r="A27" t="s">
        <v>143</v>
      </c>
      <c r="B27" t="s">
        <v>169</v>
      </c>
      <c r="C27" t="e">
        <f>VLOOKUP(B27,[1]Sheet1!#REF!,2,FALSE)</f>
        <v>#REF!</v>
      </c>
      <c r="D27" t="e">
        <f t="shared" si="0"/>
        <v>#REF!</v>
      </c>
    </row>
    <row r="28" spans="1:4">
      <c r="A28" t="s">
        <v>143</v>
      </c>
      <c r="B28" t="s">
        <v>72</v>
      </c>
      <c r="C28" t="s">
        <v>73</v>
      </c>
      <c r="D28" t="str">
        <f t="shared" si="0"/>
        <v>comment on column p_ga_jdcjsz.zwsjb_time is '数据抽取时间';</v>
      </c>
    </row>
    <row r="32" spans="3:3">
      <c r="C32" t="s">
        <v>170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0" sqref="F10"/>
    </sheetView>
  </sheetViews>
  <sheetFormatPr defaultColWidth="8.88888888888889" defaultRowHeight="14.4" outlineLevelCol="3"/>
  <cols>
    <col min="1" max="1" width="17.8888888888889" customWidth="1"/>
    <col min="2" max="2" width="31.1111111111111" customWidth="1"/>
    <col min="3" max="3" width="17.4444444444444" customWidth="1"/>
  </cols>
  <sheetData>
    <row r="1" spans="1:4">
      <c r="A1" t="s">
        <v>171</v>
      </c>
      <c r="B1" t="s">
        <v>172</v>
      </c>
      <c r="C1" t="str">
        <f>VLOOKUP(B1,[2]Sheet1!$A:$B,2,FALSE)</f>
        <v>核准日期</v>
      </c>
      <c r="D1" t="str">
        <f>"comment on column "&amp;A1&amp;"."&amp;B1&amp;" is '"&amp;C1&amp;"';"</f>
        <v>comment on column p_scjgj_qgqyjbxx.apprdate is '核准日期';</v>
      </c>
    </row>
    <row r="2" spans="1:4">
      <c r="A2" t="s">
        <v>171</v>
      </c>
      <c r="B2" t="s">
        <v>173</v>
      </c>
      <c r="C2" t="str">
        <f>VLOOKUP(B2,[2]Sheet1!$A:$B,2,FALSE)</f>
        <v>住所</v>
      </c>
      <c r="D2" t="str">
        <f t="shared" ref="D2:D17" si="0">"comment on column "&amp;A2&amp;"."&amp;B2&amp;" is '"&amp;C2&amp;"';"</f>
        <v>comment on column p_scjgj_qgqyjbxx.dom is '住所';</v>
      </c>
    </row>
    <row r="3" spans="1:4">
      <c r="A3" t="s">
        <v>171</v>
      </c>
      <c r="B3" t="s">
        <v>123</v>
      </c>
      <c r="C3" t="str">
        <f>VLOOKUP(B3,[2]Sheet1!$A:$B,2,FALSE)</f>
        <v>企业名称</v>
      </c>
      <c r="D3" t="str">
        <f t="shared" si="0"/>
        <v>comment on column p_scjgj_qgqyjbxx.entname is '企业名称';</v>
      </c>
    </row>
    <row r="4" spans="1:4">
      <c r="A4" t="s">
        <v>171</v>
      </c>
      <c r="B4" t="s">
        <v>174</v>
      </c>
      <c r="C4" t="str">
        <f>VLOOKUP(B4,[2]Sheet1!$A:$B,2,FALSE)</f>
        <v>企业类型（中文）</v>
      </c>
      <c r="D4" t="str">
        <f t="shared" si="0"/>
        <v>comment on column p_scjgj_qgqyjbxx.enttypecn is '企业类型（中文）';</v>
      </c>
    </row>
    <row r="5" spans="1:4">
      <c r="A5" t="s">
        <v>171</v>
      </c>
      <c r="B5" t="s">
        <v>175</v>
      </c>
      <c r="C5" t="str">
        <f>VLOOKUP(B5,[2]Sheet1!$A:$B,2,FALSE)</f>
        <v>成立日期</v>
      </c>
      <c r="D5" t="str">
        <f t="shared" si="0"/>
        <v>comment on column p_scjgj_qgqyjbxx.estdate is '成立日期';</v>
      </c>
    </row>
    <row r="6" spans="1:4">
      <c r="A6" t="s">
        <v>171</v>
      </c>
      <c r="B6" t="s">
        <v>64</v>
      </c>
      <c r="C6" t="str">
        <f>VLOOKUP(B6,[2]Sheet1!$A:$B,2,FALSE)</f>
        <v>法定代表人</v>
      </c>
      <c r="D6" t="str">
        <f t="shared" si="0"/>
        <v>comment on column p_scjgj_qgqyjbxx.name is '法定代表人';</v>
      </c>
    </row>
    <row r="7" spans="1:4">
      <c r="A7" t="s">
        <v>171</v>
      </c>
      <c r="B7" t="s">
        <v>176</v>
      </c>
      <c r="C7" t="str">
        <f>VLOOKUP(B7,[2]Sheet1!$A:$B,2,FALSE)</f>
        <v>经营期限自</v>
      </c>
      <c r="D7" t="str">
        <f t="shared" si="0"/>
        <v>comment on column p_scjgj_qgqyjbxx.opfrom is '经营期限自';</v>
      </c>
    </row>
    <row r="8" spans="1:4">
      <c r="A8" t="s">
        <v>171</v>
      </c>
      <c r="B8" t="s">
        <v>177</v>
      </c>
      <c r="C8" t="str">
        <f>VLOOKUP(B8,[2]Sheet1!$A:$B,2,FALSE)</f>
        <v>经营范围</v>
      </c>
      <c r="D8" t="str">
        <f t="shared" si="0"/>
        <v>comment on column p_scjgj_qgqyjbxx.opscope is '经营范围';</v>
      </c>
    </row>
    <row r="9" spans="1:4">
      <c r="A9" t="s">
        <v>171</v>
      </c>
      <c r="B9" t="s">
        <v>178</v>
      </c>
      <c r="C9" t="str">
        <f>VLOOKUP(B9,[2]Sheet1!$A:$B,2,FALSE)</f>
        <v>经营期限至</v>
      </c>
      <c r="D9" t="str">
        <f t="shared" si="0"/>
        <v>comment on column p_scjgj_qgqyjbxx.opto is '经营期限至';</v>
      </c>
    </row>
    <row r="10" spans="1:4">
      <c r="A10" t="s">
        <v>171</v>
      </c>
      <c r="B10" t="s">
        <v>179</v>
      </c>
      <c r="C10" t="str">
        <f>VLOOKUP(B10,[2]Sheet1!$A:$B,2,FALSE)</f>
        <v>注册资本</v>
      </c>
      <c r="D10" t="str">
        <f t="shared" si="0"/>
        <v>comment on column p_scjgj_qgqyjbxx.regcap is '注册资本';</v>
      </c>
    </row>
    <row r="11" spans="1:4">
      <c r="A11" t="s">
        <v>171</v>
      </c>
      <c r="B11" t="s">
        <v>180</v>
      </c>
      <c r="C11" t="str">
        <f>VLOOKUP(B11,[2]Sheet1!$A:$B,2,FALSE)</f>
        <v>注册资本币种（中文）</v>
      </c>
      <c r="D11" t="str">
        <f t="shared" si="0"/>
        <v>comment on column p_scjgj_qgqyjbxx.regcapcurcn is '注册资本币种（中文）';</v>
      </c>
    </row>
    <row r="12" spans="1:4">
      <c r="A12" t="s">
        <v>171</v>
      </c>
      <c r="B12" t="s">
        <v>181</v>
      </c>
      <c r="C12" t="str">
        <f>VLOOKUP(B12,[2]Sheet1!$A:$B,2,FALSE)</f>
        <v>注册号</v>
      </c>
      <c r="D12" t="str">
        <f t="shared" si="0"/>
        <v>comment on column p_scjgj_qgqyjbxx.regno is '注册号';</v>
      </c>
    </row>
    <row r="13" spans="1:4">
      <c r="A13" t="s">
        <v>171</v>
      </c>
      <c r="B13" t="s">
        <v>182</v>
      </c>
      <c r="C13" t="str">
        <f>VLOOKUP(B13,[2]Sheet1!$A:$B,2,FALSE)</f>
        <v>登记机关（中文）</v>
      </c>
      <c r="D13" t="str">
        <f t="shared" si="0"/>
        <v>comment on column p_scjgj_qgqyjbxx.regorgcn is '登记机关（中文）';</v>
      </c>
    </row>
    <row r="14" spans="1:4">
      <c r="A14" t="s">
        <v>171</v>
      </c>
      <c r="B14" t="s">
        <v>183</v>
      </c>
      <c r="C14" t="str">
        <f>VLOOKUP(B14,[2]Sheet1!$A:$B,2,FALSE)</f>
        <v>登记状态（中文）</v>
      </c>
      <c r="D14" t="str">
        <f t="shared" si="0"/>
        <v>comment on column p_scjgj_qgqyjbxx.regstatecn is '登记状态（中文）';</v>
      </c>
    </row>
    <row r="15" spans="1:4">
      <c r="A15" t="s">
        <v>171</v>
      </c>
      <c r="B15" t="s">
        <v>184</v>
      </c>
      <c r="C15" t="str">
        <f>VLOOKUP(B15,[2]Sheet1!$A:$B,2,FALSE)</f>
        <v>节点号</v>
      </c>
      <c r="D15" t="str">
        <f t="shared" si="0"/>
        <v>comment on column p_scjgj_qgqyjbxx.sextnodenum is '节点号';</v>
      </c>
    </row>
    <row r="16" spans="1:4">
      <c r="A16" t="s">
        <v>171</v>
      </c>
      <c r="B16" t="s">
        <v>125</v>
      </c>
      <c r="C16" t="str">
        <f>VLOOKUP(B16,[2]Sheet1!$A:$B,2,FALSE)</f>
        <v>统一社会信用代码</v>
      </c>
      <c r="D16" t="str">
        <f t="shared" si="0"/>
        <v>comment on column p_scjgj_qgqyjbxx.uniscid is '统一社会信用代码';</v>
      </c>
    </row>
    <row r="17" spans="1:4">
      <c r="A17" t="s">
        <v>171</v>
      </c>
      <c r="B17" t="s">
        <v>72</v>
      </c>
      <c r="C17" t="s">
        <v>73</v>
      </c>
      <c r="D17" t="str">
        <f t="shared" si="0"/>
        <v>comment on column p_scjgj_qgqyjbxx.zwsjb_time is '数据抽取时间';</v>
      </c>
    </row>
    <row r="20" spans="3:3">
      <c r="C20" t="s">
        <v>185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17" sqref="B17"/>
    </sheetView>
  </sheetViews>
  <sheetFormatPr defaultColWidth="8.88888888888889" defaultRowHeight="14.4" outlineLevelCol="3"/>
  <cols>
    <col min="1" max="1" width="30.2222222222222" customWidth="1"/>
    <col min="2" max="2" width="29.6666666666667" customWidth="1"/>
  </cols>
  <sheetData>
    <row r="1" spans="1:4">
      <c r="A1" t="s">
        <v>186</v>
      </c>
      <c r="B1" t="s">
        <v>136</v>
      </c>
      <c r="C1" t="e">
        <f>VLOOKUP(B1,[1]Sheet1!#REF!,2,FALSE)</f>
        <v>#REF!</v>
      </c>
      <c r="D1" t="e">
        <f>"comment on column "&amp;A1&amp;"."&amp;B1&amp;" is '"&amp;C1&amp;"';"</f>
        <v>#REF!</v>
      </c>
    </row>
    <row r="2" spans="1:4">
      <c r="A2" t="s">
        <v>186</v>
      </c>
      <c r="B2" t="s">
        <v>137</v>
      </c>
      <c r="C2" t="e">
        <f>VLOOKUP(B2,[1]Sheet1!#REF!,2,FALSE)</f>
        <v>#REF!</v>
      </c>
      <c r="D2" t="e">
        <f t="shared" ref="D2:D14" si="0">"comment on column "&amp;A2&amp;"."&amp;B2&amp;" is '"&amp;C2&amp;"';"</f>
        <v>#REF!</v>
      </c>
    </row>
    <row r="3" spans="1:4">
      <c r="A3" t="s">
        <v>186</v>
      </c>
      <c r="B3" t="s">
        <v>187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186</v>
      </c>
      <c r="B4" t="s">
        <v>188</v>
      </c>
      <c r="C4" t="e">
        <f>VLOOKUP(B4,[1]Sheet1!#REF!,2,FALSE)</f>
        <v>#REF!</v>
      </c>
      <c r="D4" t="e">
        <f t="shared" si="0"/>
        <v>#REF!</v>
      </c>
    </row>
    <row r="5" spans="1:4">
      <c r="A5" t="s">
        <v>186</v>
      </c>
      <c r="B5" t="s">
        <v>189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186</v>
      </c>
      <c r="B6" t="s">
        <v>190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186</v>
      </c>
      <c r="B7" t="s">
        <v>191</v>
      </c>
      <c r="C7" t="e">
        <f>VLOOKUP(B7,[1]Sheet1!#REF!,2,FALSE)</f>
        <v>#REF!</v>
      </c>
      <c r="D7" t="e">
        <f t="shared" si="0"/>
        <v>#REF!</v>
      </c>
    </row>
    <row r="8" spans="1:4">
      <c r="A8" t="s">
        <v>186</v>
      </c>
      <c r="B8" t="s">
        <v>192</v>
      </c>
      <c r="C8" t="e">
        <f>VLOOKUP(B8,[1]Sheet1!#REF!,2,FALSE)</f>
        <v>#REF!</v>
      </c>
      <c r="D8" t="e">
        <f t="shared" si="0"/>
        <v>#REF!</v>
      </c>
    </row>
    <row r="9" spans="1:4">
      <c r="A9" t="s">
        <v>186</v>
      </c>
      <c r="B9" t="s">
        <v>139</v>
      </c>
      <c r="C9" t="e">
        <f>VLOOKUP(B9,[1]Sheet1!#REF!,2,FALSE)</f>
        <v>#REF!</v>
      </c>
      <c r="D9" t="e">
        <f t="shared" si="0"/>
        <v>#REF!</v>
      </c>
    </row>
    <row r="10" spans="1:4">
      <c r="A10" t="s">
        <v>186</v>
      </c>
      <c r="B10" t="s">
        <v>141</v>
      </c>
      <c r="C10" t="e">
        <f>VLOOKUP(B10,[1]Sheet1!#REF!,2,FALSE)</f>
        <v>#REF!</v>
      </c>
      <c r="D10" t="e">
        <f t="shared" si="0"/>
        <v>#REF!</v>
      </c>
    </row>
    <row r="11" spans="1:4">
      <c r="A11" t="s">
        <v>186</v>
      </c>
      <c r="B11" t="s">
        <v>193</v>
      </c>
      <c r="C11" t="e">
        <f>VLOOKUP(B11,[1]Sheet1!#REF!,2,FALSE)</f>
        <v>#REF!</v>
      </c>
      <c r="D11" t="e">
        <f t="shared" si="0"/>
        <v>#REF!</v>
      </c>
    </row>
    <row r="12" spans="1:4">
      <c r="A12" t="s">
        <v>186</v>
      </c>
      <c r="B12" t="s">
        <v>194</v>
      </c>
      <c r="C12" t="e">
        <f>VLOOKUP(B12,[1]Sheet1!#REF!,2,FALSE)</f>
        <v>#REF!</v>
      </c>
      <c r="D12" t="e">
        <f t="shared" si="0"/>
        <v>#REF!</v>
      </c>
    </row>
    <row r="13" spans="1:4">
      <c r="A13" t="s">
        <v>186</v>
      </c>
      <c r="B13" t="s">
        <v>195</v>
      </c>
      <c r="C13" t="e">
        <f>VLOOKUP(B13,[1]Sheet1!#REF!,2,FALSE)</f>
        <v>#REF!</v>
      </c>
      <c r="D13" t="e">
        <f t="shared" si="0"/>
        <v>#REF!</v>
      </c>
    </row>
    <row r="14" spans="1:4">
      <c r="A14" t="s">
        <v>186</v>
      </c>
      <c r="B14" t="s">
        <v>72</v>
      </c>
      <c r="C14" t="s">
        <v>73</v>
      </c>
      <c r="D14" t="str">
        <f t="shared" si="0"/>
        <v>comment on column p_swj_qygsjcxx.zwsjb_time is '数据抽取时间';</v>
      </c>
    </row>
    <row r="17" spans="2:2">
      <c r="B17" t="s">
        <v>196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1" sqref="D1"/>
    </sheetView>
  </sheetViews>
  <sheetFormatPr defaultColWidth="8.88888888888889" defaultRowHeight="14.4" outlineLevelCol="3"/>
  <cols>
    <col min="2" max="2" width="36.6666666666667" customWidth="1"/>
  </cols>
  <sheetData>
    <row r="1" spans="1:4">
      <c r="A1" t="s">
        <v>197</v>
      </c>
      <c r="B1" t="s">
        <v>136</v>
      </c>
      <c r="C1" t="e">
        <f>VLOOKUP(B1,[1]Sheet1!$A:$A,2,FALSE)</f>
        <v>#N/A</v>
      </c>
      <c r="D1" t="e">
        <f>"comment on column "&amp;A1&amp;"."&amp;B1&amp;" is '"&amp;C1&amp;"';"</f>
        <v>#N/A</v>
      </c>
    </row>
    <row r="2" spans="1:4">
      <c r="A2" t="s">
        <v>197</v>
      </c>
      <c r="B2" t="s">
        <v>198</v>
      </c>
      <c r="C2" t="e">
        <f>VLOOKUP(B2,[1]Sheet1!$A:$A,2,FALSE)</f>
        <v>#N/A</v>
      </c>
      <c r="D2" t="e">
        <f t="shared" ref="D2:D12" si="0">"comment on column "&amp;A2&amp;"."&amp;B2&amp;" is '"&amp;C2&amp;"';"</f>
        <v>#N/A</v>
      </c>
    </row>
    <row r="3" spans="1:4">
      <c r="A3" t="s">
        <v>197</v>
      </c>
      <c r="B3" t="s">
        <v>199</v>
      </c>
      <c r="C3" t="e">
        <f>VLOOKUP(B3,[1]Sheet1!$A:$A,2,FALSE)</f>
        <v>#N/A</v>
      </c>
      <c r="D3" t="e">
        <f t="shared" si="0"/>
        <v>#N/A</v>
      </c>
    </row>
    <row r="4" spans="1:4">
      <c r="A4" t="s">
        <v>197</v>
      </c>
      <c r="B4" t="s">
        <v>200</v>
      </c>
      <c r="C4" t="e">
        <f>VLOOKUP(B4,[1]Sheet1!$A:$A,2,FALSE)</f>
        <v>#N/A</v>
      </c>
      <c r="D4" t="e">
        <f t="shared" si="0"/>
        <v>#N/A</v>
      </c>
    </row>
    <row r="5" spans="1:4">
      <c r="A5" t="s">
        <v>197</v>
      </c>
      <c r="B5" t="s">
        <v>201</v>
      </c>
      <c r="C5" t="e">
        <f>VLOOKUP(B5,[1]Sheet1!$A:$A,2,FALSE)</f>
        <v>#N/A</v>
      </c>
      <c r="D5" t="e">
        <f t="shared" si="0"/>
        <v>#N/A</v>
      </c>
    </row>
    <row r="6" spans="1:4">
      <c r="A6" t="s">
        <v>197</v>
      </c>
      <c r="B6" t="s">
        <v>202</v>
      </c>
      <c r="C6" t="e">
        <f>VLOOKUP(B6,[1]Sheet1!$A:$A,2,FALSE)</f>
        <v>#N/A</v>
      </c>
      <c r="D6" t="e">
        <f t="shared" si="0"/>
        <v>#N/A</v>
      </c>
    </row>
    <row r="7" spans="1:4">
      <c r="A7" t="s">
        <v>197</v>
      </c>
      <c r="B7" t="s">
        <v>203</v>
      </c>
      <c r="C7" t="e">
        <f>VLOOKUP(B7,[1]Sheet1!$A:$A,2,FALSE)</f>
        <v>#N/A</v>
      </c>
      <c r="D7" t="e">
        <f t="shared" si="0"/>
        <v>#N/A</v>
      </c>
    </row>
    <row r="8" spans="1:4">
      <c r="A8" t="s">
        <v>197</v>
      </c>
      <c r="B8" t="s">
        <v>204</v>
      </c>
      <c r="C8" t="e">
        <f>VLOOKUP(B8,[1]Sheet1!$A:$A,2,FALSE)</f>
        <v>#N/A</v>
      </c>
      <c r="D8" t="e">
        <f t="shared" si="0"/>
        <v>#N/A</v>
      </c>
    </row>
    <row r="9" spans="1:4">
      <c r="A9" t="s">
        <v>197</v>
      </c>
      <c r="B9" t="s">
        <v>205</v>
      </c>
      <c r="C9" t="e">
        <f>VLOOKUP(B9,[1]Sheet1!$A:$A,2,FALSE)</f>
        <v>#N/A</v>
      </c>
      <c r="D9" t="e">
        <f t="shared" si="0"/>
        <v>#N/A</v>
      </c>
    </row>
    <row r="10" spans="1:4">
      <c r="A10" t="s">
        <v>197</v>
      </c>
      <c r="B10" t="s">
        <v>206</v>
      </c>
      <c r="C10" t="e">
        <f>VLOOKUP(B10,[1]Sheet1!$A:$A,2,FALSE)</f>
        <v>#N/A</v>
      </c>
      <c r="D10" t="e">
        <f t="shared" si="0"/>
        <v>#N/A</v>
      </c>
    </row>
    <row r="11" spans="1:4">
      <c r="A11" t="s">
        <v>197</v>
      </c>
      <c r="B11" t="s">
        <v>207</v>
      </c>
      <c r="C11" t="e">
        <f>VLOOKUP(B11,[1]Sheet1!$A:$A,2,FALSE)</f>
        <v>#N/A</v>
      </c>
      <c r="D11" t="e">
        <f t="shared" si="0"/>
        <v>#N/A</v>
      </c>
    </row>
    <row r="12" spans="1:4">
      <c r="A12" t="s">
        <v>197</v>
      </c>
      <c r="B12" t="s">
        <v>72</v>
      </c>
      <c r="C12" t="s">
        <v>73</v>
      </c>
      <c r="D12" t="str">
        <f t="shared" si="0"/>
        <v>comment on column p_swj_qyskzsmx_ds.zwsjb_time is '数据抽取时间';</v>
      </c>
    </row>
    <row r="16" spans="3:3">
      <c r="C16" t="s">
        <v>208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C1" sqref="C1"/>
    </sheetView>
  </sheetViews>
  <sheetFormatPr defaultColWidth="8.88888888888889" defaultRowHeight="14.4" outlineLevelCol="3"/>
  <cols>
    <col min="1" max="1" width="28.2222222222222" customWidth="1"/>
    <col min="2" max="2" width="23" customWidth="1"/>
    <col min="3" max="3" width="22.6666666666667" customWidth="1"/>
  </cols>
  <sheetData>
    <row r="1" spans="1:4">
      <c r="A1" t="s">
        <v>209</v>
      </c>
      <c r="B1" t="s">
        <v>210</v>
      </c>
      <c r="C1" t="str">
        <f>VLOOKUP(B1,[1]Sheet1!$A:$B,2,FALSE)</f>
        <v>纳税银行账号（地）</v>
      </c>
      <c r="D1" t="str">
        <f>"comment on column "&amp;A1&amp;"."&amp;B1&amp;" is '"&amp;C1&amp;"';"</f>
        <v>comment on column p_swj_nsrjcxx.taxbankaccount is '纳税银行账号（地）';</v>
      </c>
    </row>
    <row r="2" spans="1:4">
      <c r="A2" t="s">
        <v>209</v>
      </c>
      <c r="B2" t="s">
        <v>211</v>
      </c>
      <c r="C2" t="str">
        <f>VLOOKUP(B2,[1]Sheet1!$A:$B,2,FALSE)</f>
        <v>数据版本号</v>
      </c>
      <c r="D2" t="str">
        <f t="shared" ref="D2:D21" si="0">"comment on column "&amp;A2&amp;"."&amp;B2&amp;" is '"&amp;C2&amp;"';"</f>
        <v>comment on column p_swj_nsrjcxx.dataversion is '数据版本号';</v>
      </c>
    </row>
    <row r="3" spans="1:4">
      <c r="A3" t="s">
        <v>209</v>
      </c>
      <c r="B3" t="s">
        <v>212</v>
      </c>
      <c r="C3" t="str">
        <f>VLOOKUP(B3,[1]Sheet1!$A:$B,2,FALSE)</f>
        <v>企业名称</v>
      </c>
      <c r="D3" t="str">
        <f t="shared" si="0"/>
        <v>comment on column p_swj_nsrjcxx.companyname is '企业名称';</v>
      </c>
    </row>
    <row r="4" spans="1:4">
      <c r="A4" t="s">
        <v>209</v>
      </c>
      <c r="B4" t="s">
        <v>213</v>
      </c>
      <c r="C4" t="str">
        <f>VLOOKUP(B4,[1]Sheet1!$A:$B,2,FALSE)</f>
        <v>企业状态（地）</v>
      </c>
      <c r="D4" t="str">
        <f t="shared" si="0"/>
        <v>comment on column p_swj_nsrjcxx.companystatus is '企业状态（地）';</v>
      </c>
    </row>
    <row r="5" spans="1:4">
      <c r="A5" t="s">
        <v>209</v>
      </c>
      <c r="B5" t="s">
        <v>214</v>
      </c>
      <c r="C5" t="str">
        <f>VLOOKUP(B5,[1]Sheet1!$A:$B,2,FALSE)</f>
        <v>非正常户认定日期</v>
      </c>
      <c r="D5" t="str">
        <f t="shared" si="0"/>
        <v>comment on column p_swj_nsrjcxx.identitydate is '非正常户认定日期';</v>
      </c>
    </row>
    <row r="6" spans="1:4">
      <c r="A6" t="s">
        <v>209</v>
      </c>
      <c r="B6" t="s">
        <v>215</v>
      </c>
      <c r="C6" t="str">
        <f>VLOOKUP(B6,[1]Sheet1!$A:$B,2,FALSE)</f>
        <v>数据标记（0增1删2改3撤）</v>
      </c>
      <c r="D6" t="str">
        <f t="shared" si="0"/>
        <v>comment on column p_swj_nsrjcxx.dataflag is '数据标记（0增1删2改3撤）';</v>
      </c>
    </row>
    <row r="7" spans="1:4">
      <c r="A7" t="s">
        <v>209</v>
      </c>
      <c r="B7" t="s">
        <v>216</v>
      </c>
      <c r="C7" t="str">
        <f>VLOOKUP(B7,[1]Sheet1!$A:$B,2,FALSE)</f>
        <v>行业</v>
      </c>
      <c r="D7" t="str">
        <f t="shared" si="0"/>
        <v>comment on column p_swj_nsrjcxx.industry is '行业';</v>
      </c>
    </row>
    <row r="8" spans="1:4">
      <c r="A8" t="s">
        <v>209</v>
      </c>
      <c r="B8" t="s">
        <v>217</v>
      </c>
      <c r="C8" t="str">
        <f>VLOOKUP(B8,[1]Sheet1!$A:$B,2,FALSE)</f>
        <v>注册地址</v>
      </c>
      <c r="D8" t="str">
        <f t="shared" si="0"/>
        <v>comment on column p_swj_nsrjcxx.regplace is '注册地址';</v>
      </c>
    </row>
    <row r="9" spans="1:4">
      <c r="A9" t="s">
        <v>209</v>
      </c>
      <c r="B9" t="s">
        <v>218</v>
      </c>
      <c r="C9" t="str">
        <f>VLOOKUP(B9,[1]Sheet1!$A:$B,2,FALSE)</f>
        <v>注销原因</v>
      </c>
      <c r="D9" t="str">
        <f t="shared" si="0"/>
        <v>comment on column p_swj_nsrjcxx.logoutres is '注销原因';</v>
      </c>
    </row>
    <row r="10" spans="1:4">
      <c r="A10" t="s">
        <v>209</v>
      </c>
      <c r="B10" t="s">
        <v>219</v>
      </c>
      <c r="C10" t="str">
        <f>VLOOKUP(B10,[1]Sheet1!$A:$B,2,FALSE)</f>
        <v>税务部门（地）</v>
      </c>
      <c r="D10" t="str">
        <f t="shared" si="0"/>
        <v>comment on column p_swj_nsrjcxx.taxorganization is '税务部门（地）';</v>
      </c>
    </row>
    <row r="11" spans="1:4">
      <c r="A11" t="s">
        <v>209</v>
      </c>
      <c r="B11" t="s">
        <v>220</v>
      </c>
      <c r="C11" t="str">
        <f>VLOOKUP(B11,[1]Sheet1!$A:$B,2,FALSE)</f>
        <v>注销日期</v>
      </c>
      <c r="D11" t="str">
        <f t="shared" si="0"/>
        <v>comment on column p_swj_nsrjcxx.logoutdate is '注销日期';</v>
      </c>
    </row>
    <row r="12" spans="1:4">
      <c r="A12" t="s">
        <v>209</v>
      </c>
      <c r="B12" t="s">
        <v>221</v>
      </c>
      <c r="C12" t="str">
        <f>VLOOKUP(B12,[1]Sheet1!$A:$B,2,FALSE)</f>
        <v>税务登记日期</v>
      </c>
      <c r="D12" t="str">
        <f t="shared" si="0"/>
        <v>comment on column p_swj_nsrjcxx.taxregdate is '税务登记日期';</v>
      </c>
    </row>
    <row r="13" spans="1:4">
      <c r="A13" t="s">
        <v>209</v>
      </c>
      <c r="B13" t="s">
        <v>222</v>
      </c>
      <c r="C13" t="str">
        <f>VLOOKUP(B13,[1]Sheet1!$A:$B,2,FALSE)</f>
        <v>统一社会信用代码</v>
      </c>
      <c r="D13" t="str">
        <f t="shared" si="0"/>
        <v>comment on column p_swj_nsrjcxx.creditcode is '统一社会信用代码';</v>
      </c>
    </row>
    <row r="14" spans="1:4">
      <c r="A14" t="s">
        <v>209</v>
      </c>
      <c r="B14" t="s">
        <v>223</v>
      </c>
      <c r="C14" t="str">
        <f>VLOOKUP(B14,[1]Sheet1!$A:$B,2,FALSE)</f>
        <v>数据id</v>
      </c>
      <c r="D14" t="str">
        <f t="shared" si="0"/>
        <v>comment on column p_swj_nsrjcxx.dataid is '数据id';</v>
      </c>
    </row>
    <row r="15" spans="1:4">
      <c r="A15" t="s">
        <v>209</v>
      </c>
      <c r="B15" t="s">
        <v>224</v>
      </c>
      <c r="C15" t="str">
        <f>VLOOKUP(B15,[1]Sheet1!$A:$B,2,FALSE)</f>
        <v>联系电话</v>
      </c>
      <c r="D15" t="str">
        <f t="shared" si="0"/>
        <v>comment on column p_swj_nsrjcxx.phone is '联系电话';</v>
      </c>
    </row>
    <row r="16" spans="1:4">
      <c r="A16" t="s">
        <v>209</v>
      </c>
      <c r="B16" t="s">
        <v>225</v>
      </c>
      <c r="C16" t="str">
        <f>VLOOKUP(B16,[1]Sheet1!$A:$B,2,FALSE)</f>
        <v>组织机构代码</v>
      </c>
      <c r="D16" t="str">
        <f t="shared" si="0"/>
        <v>comment on column p_swj_nsrjcxx.organizationcode is '组织机构代码';</v>
      </c>
    </row>
    <row r="17" spans="1:4">
      <c r="A17" t="s">
        <v>209</v>
      </c>
      <c r="B17" t="s">
        <v>226</v>
      </c>
      <c r="C17" t="str">
        <f>VLOOKUP(B17,[1]Sheet1!$A:$B,2,FALSE)</f>
        <v>法定代表人（负责人）</v>
      </c>
      <c r="D17" t="str">
        <f t="shared" si="0"/>
        <v>comment on column p_swj_nsrjcxx.legalrepre is '法定代表人（负责人）';</v>
      </c>
    </row>
    <row r="18" spans="1:4">
      <c r="A18" t="s">
        <v>209</v>
      </c>
      <c r="B18" t="s">
        <v>227</v>
      </c>
      <c r="C18" t="str">
        <f>VLOOKUP(B18,[1]Sheet1!$A:$B,2,FALSE)</f>
        <v>经营地址（地）</v>
      </c>
      <c r="D18" t="str">
        <f t="shared" si="0"/>
        <v>comment on column p_swj_nsrjcxx.place is '经营地址（地）';</v>
      </c>
    </row>
    <row r="19" spans="1:4">
      <c r="A19" t="s">
        <v>209</v>
      </c>
      <c r="B19" t="s">
        <v>228</v>
      </c>
      <c r="C19" t="str">
        <f>VLOOKUP(B19,[1]Sheet1!$A:$B,2,FALSE)</f>
        <v>登记注册类型</v>
      </c>
      <c r="D19" t="str">
        <f t="shared" si="0"/>
        <v>comment on column p_swj_nsrjcxx.regtype is '登记注册类型';</v>
      </c>
    </row>
    <row r="20" spans="1:4">
      <c r="A20" t="s">
        <v>209</v>
      </c>
      <c r="B20" t="s">
        <v>229</v>
      </c>
      <c r="C20" t="str">
        <f>VLOOKUP(B20,[1]Sheet1!$A:$B,2,FALSE)</f>
        <v>纳税人识别号</v>
      </c>
      <c r="D20" t="str">
        <f t="shared" si="0"/>
        <v>comment on column p_swj_nsrjcxx.taxpayercode is '纳税人识别号';</v>
      </c>
    </row>
    <row r="21" spans="1:4">
      <c r="A21" t="s">
        <v>209</v>
      </c>
      <c r="B21" t="s">
        <v>72</v>
      </c>
      <c r="C21" t="s">
        <v>73</v>
      </c>
      <c r="D21" t="str">
        <f t="shared" si="0"/>
        <v>comment on column p_swj_nsrjcxx.zwsjb_time is '数据抽取时间';</v>
      </c>
    </row>
    <row r="26" spans="2:2">
      <c r="B26" t="s">
        <v>230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8.88888888888889" defaultRowHeight="14.4" outlineLevelCol="3"/>
  <cols>
    <col min="2" max="2" width="36.1111111111111" customWidth="1"/>
  </cols>
  <sheetData>
    <row r="1" spans="1:4">
      <c r="A1" t="s">
        <v>231</v>
      </c>
      <c r="B1" t="s">
        <v>64</v>
      </c>
      <c r="C1" t="s">
        <v>23</v>
      </c>
      <c r="D1" t="str">
        <f>"comment on column "&amp;A1&amp;"."&amp;B1&amp;" is '"&amp;C1&amp;"';"</f>
        <v>comment on column p_sclw_cjryzxx.name is '姓名';</v>
      </c>
    </row>
    <row r="2" spans="1:4">
      <c r="A2" t="s">
        <v>231</v>
      </c>
      <c r="B2" t="s">
        <v>128</v>
      </c>
      <c r="C2" t="s">
        <v>71</v>
      </c>
      <c r="D2" t="str">
        <f>"comment on column "&amp;A2&amp;"."&amp;B2&amp;" is '"&amp;C2&amp;"';"</f>
        <v>comment on column p_sclw_cjryzxx.identify_code is '身份证号';</v>
      </c>
    </row>
    <row r="3" spans="1:4">
      <c r="A3" t="s">
        <v>231</v>
      </c>
      <c r="B3" t="s">
        <v>232</v>
      </c>
      <c r="C3" t="s">
        <v>233</v>
      </c>
      <c r="D3" t="str">
        <f>"comment on column "&amp;A3&amp;"."&amp;B3&amp;" is '"&amp;C3&amp;"';"</f>
        <v>comment on column p_sclw_cjryzxx.is_cjr is '是否残疾人';</v>
      </c>
    </row>
    <row r="4" spans="1:4">
      <c r="A4" t="s">
        <v>231</v>
      </c>
      <c r="B4" t="s">
        <v>234</v>
      </c>
      <c r="C4" t="s">
        <v>235</v>
      </c>
      <c r="D4" t="str">
        <f>"comment on column "&amp;A4&amp;"."&amp;B4&amp;" is '"&amp;C4&amp;"';"</f>
        <v>comment on column p_sclw_cjryzxx.result is 'json数据';</v>
      </c>
    </row>
    <row r="5" spans="1:4">
      <c r="A5" t="s">
        <v>231</v>
      </c>
      <c r="B5" t="s">
        <v>72</v>
      </c>
      <c r="C5" t="s">
        <v>73</v>
      </c>
      <c r="D5" t="str">
        <f>"comment on column "&amp;A5&amp;"."&amp;B5&amp;" is '"&amp;C5&amp;"';"</f>
        <v>comment on column p_sclw_cjryzxx.zwsjb_time is '数据抽取时间';</v>
      </c>
    </row>
    <row r="6" spans="1:4">
      <c r="A6" t="s">
        <v>231</v>
      </c>
      <c r="B6" t="s">
        <v>236</v>
      </c>
      <c r="C6" t="s">
        <v>237</v>
      </c>
      <c r="D6" t="str">
        <f>"comment on column "&amp;A6&amp;"."&amp;B6&amp;" is '"&amp;C6&amp;"';"</f>
        <v>comment on column p_sclw_cjryzxx.cj_data is '残疾人证件号';</v>
      </c>
    </row>
    <row r="10" spans="3:3">
      <c r="C10" t="s">
        <v>238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C23" sqref="C23"/>
    </sheetView>
  </sheetViews>
  <sheetFormatPr defaultColWidth="8.88888888888889" defaultRowHeight="14.4" outlineLevelCol="3"/>
  <cols>
    <col min="1" max="1" width="16.4444444444444" customWidth="1"/>
    <col min="2" max="2" width="19.1111111111111" customWidth="1"/>
  </cols>
  <sheetData>
    <row r="1" spans="1:4">
      <c r="A1" t="s">
        <v>239</v>
      </c>
      <c r="B1" t="s">
        <v>240</v>
      </c>
      <c r="C1" t="e">
        <f>VLOOKUP(B1,[3]Sheet1!$A:$A,2,FALSE)</f>
        <v>#N/A</v>
      </c>
      <c r="D1" t="e">
        <f>"comment on column "&amp;A1&amp;"."&amp;B1&amp;" is '"&amp;C1&amp;"';"</f>
        <v>#N/A</v>
      </c>
    </row>
    <row r="2" spans="1:4">
      <c r="A2" t="s">
        <v>239</v>
      </c>
      <c r="B2" t="s">
        <v>241</v>
      </c>
      <c r="C2" t="e">
        <f>VLOOKUP(B2,[3]Sheet1!$A:$A,2,FALSE)</f>
        <v>#N/A</v>
      </c>
      <c r="D2" t="e">
        <f t="shared" ref="D2:D18" si="0">"comment on column "&amp;A2&amp;"."&amp;B2&amp;" is '"&amp;C2&amp;"';"</f>
        <v>#N/A</v>
      </c>
    </row>
    <row r="3" spans="1:4">
      <c r="A3" t="s">
        <v>239</v>
      </c>
      <c r="B3" t="s">
        <v>242</v>
      </c>
      <c r="C3" t="e">
        <f>VLOOKUP(B3,[3]Sheet1!$A:$A,2,FALSE)</f>
        <v>#N/A</v>
      </c>
      <c r="D3" t="e">
        <f t="shared" si="0"/>
        <v>#N/A</v>
      </c>
    </row>
    <row r="4" spans="1:4">
      <c r="A4" t="s">
        <v>239</v>
      </c>
      <c r="B4" t="s">
        <v>243</v>
      </c>
      <c r="C4" t="e">
        <f>VLOOKUP(B4,[3]Sheet1!$A:$A,2,FALSE)</f>
        <v>#N/A</v>
      </c>
      <c r="D4" t="e">
        <f t="shared" si="0"/>
        <v>#N/A</v>
      </c>
    </row>
    <row r="5" spans="1:4">
      <c r="A5" t="s">
        <v>239</v>
      </c>
      <c r="B5" t="s">
        <v>244</v>
      </c>
      <c r="C5" t="e">
        <f>VLOOKUP(B5,[3]Sheet1!$A:$A,2,FALSE)</f>
        <v>#N/A</v>
      </c>
      <c r="D5" t="e">
        <f t="shared" si="0"/>
        <v>#N/A</v>
      </c>
    </row>
    <row r="6" spans="1:4">
      <c r="A6" t="s">
        <v>239</v>
      </c>
      <c r="B6" t="s">
        <v>245</v>
      </c>
      <c r="C6" t="e">
        <f>VLOOKUP(B6,[3]Sheet1!$A:$A,2,FALSE)</f>
        <v>#N/A</v>
      </c>
      <c r="D6" t="e">
        <f t="shared" si="0"/>
        <v>#N/A</v>
      </c>
    </row>
    <row r="7" spans="1:4">
      <c r="A7" t="s">
        <v>239</v>
      </c>
      <c r="B7" t="s">
        <v>246</v>
      </c>
      <c r="C7" t="e">
        <f>VLOOKUP(B7,[3]Sheet1!$A:$A,2,FALSE)</f>
        <v>#N/A</v>
      </c>
      <c r="D7" t="e">
        <f t="shared" si="0"/>
        <v>#N/A</v>
      </c>
    </row>
    <row r="8" spans="1:4">
      <c r="A8" t="s">
        <v>239</v>
      </c>
      <c r="B8" t="s">
        <v>247</v>
      </c>
      <c r="C8" t="e">
        <f>VLOOKUP(B8,[3]Sheet1!$A:$A,2,FALSE)</f>
        <v>#N/A</v>
      </c>
      <c r="D8" t="e">
        <f t="shared" si="0"/>
        <v>#N/A</v>
      </c>
    </row>
    <row r="9" spans="1:4">
      <c r="A9" t="s">
        <v>239</v>
      </c>
      <c r="B9" t="s">
        <v>248</v>
      </c>
      <c r="C9" t="e">
        <f>VLOOKUP(B9,[3]Sheet1!$A:$A,2,FALSE)</f>
        <v>#N/A</v>
      </c>
      <c r="D9" t="e">
        <f t="shared" si="0"/>
        <v>#N/A</v>
      </c>
    </row>
    <row r="10" spans="1:4">
      <c r="A10" t="s">
        <v>239</v>
      </c>
      <c r="B10" t="s">
        <v>249</v>
      </c>
      <c r="C10" t="e">
        <f>VLOOKUP(B10,[3]Sheet1!$A:$A,2,FALSE)</f>
        <v>#N/A</v>
      </c>
      <c r="D10" t="e">
        <f t="shared" si="0"/>
        <v>#N/A</v>
      </c>
    </row>
    <row r="11" spans="1:4">
      <c r="A11" t="s">
        <v>239</v>
      </c>
      <c r="B11" t="s">
        <v>250</v>
      </c>
      <c r="C11" t="e">
        <f>VLOOKUP(B11,[3]Sheet1!$A:$A,2,FALSE)</f>
        <v>#N/A</v>
      </c>
      <c r="D11" t="e">
        <f t="shared" si="0"/>
        <v>#N/A</v>
      </c>
    </row>
    <row r="12" spans="1:4">
      <c r="A12" t="s">
        <v>239</v>
      </c>
      <c r="B12" t="s">
        <v>251</v>
      </c>
      <c r="C12" t="e">
        <f>VLOOKUP(B12,[3]Sheet1!$A:$A,2,FALSE)</f>
        <v>#N/A</v>
      </c>
      <c r="D12" t="e">
        <f t="shared" si="0"/>
        <v>#N/A</v>
      </c>
    </row>
    <row r="13" spans="1:4">
      <c r="A13" t="s">
        <v>239</v>
      </c>
      <c r="B13" t="s">
        <v>252</v>
      </c>
      <c r="C13" t="e">
        <f>VLOOKUP(B13,[3]Sheet1!$A:$A,2,FALSE)</f>
        <v>#N/A</v>
      </c>
      <c r="D13" t="e">
        <f t="shared" si="0"/>
        <v>#N/A</v>
      </c>
    </row>
    <row r="14" spans="1:4">
      <c r="A14" t="s">
        <v>239</v>
      </c>
      <c r="B14" t="s">
        <v>253</v>
      </c>
      <c r="C14" t="e">
        <f>VLOOKUP(B14,[3]Sheet1!$A:$A,2,FALSE)</f>
        <v>#N/A</v>
      </c>
      <c r="D14" t="e">
        <f t="shared" si="0"/>
        <v>#N/A</v>
      </c>
    </row>
    <row r="15" spans="1:4">
      <c r="A15" t="s">
        <v>239</v>
      </c>
      <c r="B15" t="s">
        <v>254</v>
      </c>
      <c r="C15" t="e">
        <f>VLOOKUP(B15,[3]Sheet1!$A:$A,2,FALSE)</f>
        <v>#N/A</v>
      </c>
      <c r="D15" t="e">
        <f t="shared" si="0"/>
        <v>#N/A</v>
      </c>
    </row>
    <row r="16" spans="1:4">
      <c r="A16" t="s">
        <v>239</v>
      </c>
      <c r="B16" t="s">
        <v>255</v>
      </c>
      <c r="C16" t="e">
        <f>VLOOKUP(B16,[3]Sheet1!$A:$A,2,FALSE)</f>
        <v>#N/A</v>
      </c>
      <c r="D16" t="e">
        <f t="shared" si="0"/>
        <v>#N/A</v>
      </c>
    </row>
    <row r="17" spans="1:4">
      <c r="A17" t="s">
        <v>239</v>
      </c>
      <c r="B17" t="s">
        <v>50</v>
      </c>
      <c r="C17" t="e">
        <f>VLOOKUP(B17,[3]Sheet1!$A:$A,2,FALSE)</f>
        <v>#REF!</v>
      </c>
      <c r="D17" t="e">
        <f t="shared" si="0"/>
        <v>#REF!</v>
      </c>
    </row>
    <row r="18" spans="1:4">
      <c r="A18" t="s">
        <v>239</v>
      </c>
      <c r="B18" t="s">
        <v>72</v>
      </c>
      <c r="C18" t="s">
        <v>73</v>
      </c>
      <c r="D18" t="str">
        <f t="shared" si="0"/>
        <v>comment on column p_rmfy_sxzxrxx.zwsjb_time is '数据抽取时间';</v>
      </c>
    </row>
    <row r="23" spans="3:3">
      <c r="C23" t="s">
        <v>256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C1" sqref="C1"/>
    </sheetView>
  </sheetViews>
  <sheetFormatPr defaultColWidth="8.88888888888889" defaultRowHeight="14.4" outlineLevelCol="3"/>
  <cols>
    <col min="1" max="1" width="16.4444444444444" customWidth="1"/>
    <col min="2" max="2" width="11.8888888888889" customWidth="1"/>
  </cols>
  <sheetData>
    <row r="1" spans="1:4">
      <c r="A1" t="s">
        <v>257</v>
      </c>
      <c r="B1" t="s">
        <v>258</v>
      </c>
      <c r="C1" t="str">
        <f>VLOOKUP(B1,[3]Sheet1!$A:$B,2,FALSE)</f>
        <v>有效期起始</v>
      </c>
      <c r="D1" t="str">
        <f>"comment on column "&amp;A1&amp;"."&amp;B1&amp;" is '"&amp;C1&amp;"';"</f>
        <v>comment on column p_rsj_zyjszgzs.yxqqs is '有效期起始';</v>
      </c>
    </row>
    <row r="2" spans="1:4">
      <c r="A2" t="s">
        <v>257</v>
      </c>
      <c r="B2" t="s">
        <v>259</v>
      </c>
      <c r="C2" t="str">
        <f>VLOOKUP(B2,[3]Sheet1!$A:$B,2,FALSE)</f>
        <v>合格年份</v>
      </c>
      <c r="D2" t="str">
        <f t="shared" ref="D2:D21" si="0">"comment on column "&amp;A2&amp;"."&amp;B2&amp;" is '"&amp;C2&amp;"';"</f>
        <v>comment on column p_rsj_zyjszgzs.hgnf is '合格年份';</v>
      </c>
    </row>
    <row r="3" spans="1:4">
      <c r="A3" t="s">
        <v>257</v>
      </c>
      <c r="B3" t="s">
        <v>260</v>
      </c>
      <c r="C3" t="str">
        <f>VLOOKUP(B3,[3]Sheet1!$A:$B,2,FALSE)</f>
        <v>发证单位</v>
      </c>
      <c r="D3" t="str">
        <f t="shared" si="0"/>
        <v>comment on column p_rsj_zyjszgzs.fzdw is '发证单位';</v>
      </c>
    </row>
    <row r="4" spans="1:4">
      <c r="A4" t="s">
        <v>257</v>
      </c>
      <c r="B4" t="s">
        <v>261</v>
      </c>
      <c r="C4" t="str">
        <f>VLOOKUP(B4,[3]Sheet1!$A:$B,2,FALSE)</f>
        <v>报考级别名称</v>
      </c>
      <c r="D4" t="str">
        <f t="shared" si="0"/>
        <v>comment on column p_rsj_zyjszgzs.bkjbmc is '报考级别名称';</v>
      </c>
    </row>
    <row r="5" spans="1:4">
      <c r="A5" t="s">
        <v>257</v>
      </c>
      <c r="B5" t="s">
        <v>262</v>
      </c>
      <c r="C5" t="str">
        <f>VLOOKUP(B5,[3]Sheet1!$A:$B,2,FALSE)</f>
        <v>证照名称</v>
      </c>
      <c r="D5" t="str">
        <f t="shared" si="0"/>
        <v>comment on column p_rsj_zyjszgzs.zzname is '证照名称';</v>
      </c>
    </row>
    <row r="6" spans="1:4">
      <c r="A6" t="s">
        <v>257</v>
      </c>
      <c r="B6" t="s">
        <v>263</v>
      </c>
      <c r="C6" t="str">
        <f>VLOOKUP(B6,[3]Sheet1!$A:$B,2,FALSE)</f>
        <v>有效年度数</v>
      </c>
      <c r="D6" t="str">
        <f t="shared" si="0"/>
        <v>comment on column p_rsj_zyjszgzs.yxnds is '有效年度数';</v>
      </c>
    </row>
    <row r="7" spans="1:4">
      <c r="A7" t="s">
        <v>257</v>
      </c>
      <c r="B7" t="s">
        <v>264</v>
      </c>
      <c r="C7" t="str">
        <f>VLOOKUP(B7,[3]Sheet1!$A:$B,2,FALSE)</f>
        <v>证件号码</v>
      </c>
      <c r="D7" t="str">
        <f t="shared" si="0"/>
        <v>comment on column p_rsj_zyjszgzs.zjhm is '证件号码';</v>
      </c>
    </row>
    <row r="8" spans="1:4">
      <c r="A8" t="s">
        <v>257</v>
      </c>
      <c r="B8" t="s">
        <v>265</v>
      </c>
      <c r="C8" t="str">
        <f>VLOOKUP(B8,[3]Sheet1!$A:$B,2,FALSE)</f>
        <v>考试时间</v>
      </c>
      <c r="D8" t="str">
        <f t="shared" si="0"/>
        <v>comment on column p_rsj_zyjszgzs.kssj is '考试时间';</v>
      </c>
    </row>
    <row r="9" spans="1:4">
      <c r="A9" t="s">
        <v>257</v>
      </c>
      <c r="B9" t="s">
        <v>266</v>
      </c>
      <c r="C9" t="str">
        <f>VLOOKUP(B9,[3]Sheet1!$A:$B,2,FALSE)</f>
        <v>有效期截止</v>
      </c>
      <c r="D9" t="str">
        <f t="shared" si="0"/>
        <v>comment on column p_rsj_zyjszgzs.yxqjz is '有效期截止';</v>
      </c>
    </row>
    <row r="10" spans="1:4">
      <c r="A10" t="s">
        <v>257</v>
      </c>
      <c r="B10" t="s">
        <v>267</v>
      </c>
      <c r="C10" t="str">
        <f>VLOOKUP(B10,[3]Sheet1!$A:$B,2,FALSE)</f>
        <v>证书管理号</v>
      </c>
      <c r="D10" t="str">
        <f t="shared" si="0"/>
        <v>comment on column p_rsj_zyjszgzs.zsglh is '证书管理号';</v>
      </c>
    </row>
    <row r="11" spans="1:4">
      <c r="A11" t="s">
        <v>257</v>
      </c>
      <c r="B11" t="s">
        <v>268</v>
      </c>
      <c r="C11" t="str">
        <f>VLOOKUP(B11,[3]Sheet1!$A:$B,2,FALSE)</f>
        <v>证书查询</v>
      </c>
      <c r="D11" t="str">
        <f t="shared" si="0"/>
        <v>comment on column p_rsj_zyjszgzs.zscx is '证书查询';</v>
      </c>
    </row>
    <row r="12" spans="1:4">
      <c r="A12" t="s">
        <v>257</v>
      </c>
      <c r="B12" t="s">
        <v>269</v>
      </c>
      <c r="C12" t="str">
        <f>VLOOKUP(B12,[3]Sheet1!$A:$B,2,FALSE)</f>
        <v>报考专业名称</v>
      </c>
      <c r="D12" t="str">
        <f t="shared" si="0"/>
        <v>comment on column p_rsj_zyjszgzs.bkzymc is '报考专业名称';</v>
      </c>
    </row>
    <row r="13" spans="1:4">
      <c r="A13" t="s">
        <v>257</v>
      </c>
      <c r="B13" t="s">
        <v>270</v>
      </c>
      <c r="C13" t="str">
        <f>VLOOKUP(B13,[3]Sheet1!$A:$B,2,FALSE)</f>
        <v>签发时间</v>
      </c>
      <c r="D13" t="str">
        <f t="shared" si="0"/>
        <v>comment on column p_rsj_zyjszgzs.qfsj is '签发时间';</v>
      </c>
    </row>
    <row r="14" spans="1:4">
      <c r="A14" t="s">
        <v>257</v>
      </c>
      <c r="B14" t="s">
        <v>271</v>
      </c>
      <c r="C14" t="str">
        <f>VLOOKUP(B14,[3]Sheet1!$A:$B,2,FALSE)</f>
        <v>考试科目</v>
      </c>
      <c r="D14" t="str">
        <f t="shared" si="0"/>
        <v>comment on column p_rsj_zyjszgzs.kskm is '考试科目';</v>
      </c>
    </row>
    <row r="15" spans="1:4">
      <c r="A15" t="s">
        <v>257</v>
      </c>
      <c r="B15" t="s">
        <v>272</v>
      </c>
      <c r="C15" t="str">
        <f>VLOOKUP(B15,[3]Sheet1!$A:$B,2,FALSE)</f>
        <v>有效期起始年度</v>
      </c>
      <c r="D15" t="str">
        <f t="shared" si="0"/>
        <v>comment on column p_rsj_zyjszgzs.yxqqsnd is '有效期起始年度';</v>
      </c>
    </row>
    <row r="16" spans="1:4">
      <c r="A16" t="s">
        <v>257</v>
      </c>
      <c r="B16" t="s">
        <v>273</v>
      </c>
      <c r="C16" t="str">
        <f>VLOOKUP(B16,[3]Sheet1!$A:$B,2,FALSE)</f>
        <v>证照编号</v>
      </c>
      <c r="D16" t="str">
        <f t="shared" si="0"/>
        <v>comment on column p_rsj_zyjszgzs.zzbh is '证照编号';</v>
      </c>
    </row>
    <row r="17" spans="1:4">
      <c r="A17" t="s">
        <v>257</v>
      </c>
      <c r="B17" t="s">
        <v>274</v>
      </c>
      <c r="C17" t="str">
        <f>VLOOKUP(B17,[3]Sheet1!$A:$B,2,FALSE)</f>
        <v>考生姓名</v>
      </c>
      <c r="D17" t="str">
        <f t="shared" si="0"/>
        <v>comment on column p_rsj_zyjszgzs.ksxm_1 is '考生姓名';</v>
      </c>
    </row>
    <row r="18" spans="1:4">
      <c r="A18" t="s">
        <v>257</v>
      </c>
      <c r="B18" t="s">
        <v>275</v>
      </c>
      <c r="C18" t="str">
        <f>VLOOKUP(B18,[3]Sheet1!$A:$B,2,FALSE)</f>
        <v>照片</v>
      </c>
      <c r="D18" t="str">
        <f t="shared" si="0"/>
        <v>comment on column p_rsj_zyjszgzs.photo is '照片';</v>
      </c>
    </row>
    <row r="19" spans="1:4">
      <c r="A19" t="s">
        <v>257</v>
      </c>
      <c r="B19" t="s">
        <v>50</v>
      </c>
      <c r="C19" t="str">
        <f>VLOOKUP(B19,[3]Sheet1!$A:$B,2,FALSE)</f>
        <v>归集时间</v>
      </c>
      <c r="D19" t="str">
        <f t="shared" si="0"/>
        <v>comment on column p_rsj_zyjszgzs.tong_time is '归集时间';</v>
      </c>
    </row>
    <row r="20" spans="1:4">
      <c r="A20" t="s">
        <v>257</v>
      </c>
      <c r="B20" t="s">
        <v>276</v>
      </c>
      <c r="C20" t="str">
        <f>VLOOKUP(B20,[3]Sheet1!$A:$B,2,FALSE)</f>
        <v>证件类别</v>
      </c>
      <c r="D20" t="str">
        <f t="shared" si="0"/>
        <v>comment on column p_rsj_zyjszgzs.zjlb is '证件类别';</v>
      </c>
    </row>
    <row r="21" spans="1:4">
      <c r="A21" t="s">
        <v>257</v>
      </c>
      <c r="B21" t="s">
        <v>72</v>
      </c>
      <c r="C21" t="s">
        <v>73</v>
      </c>
      <c r="D21" t="str">
        <f t="shared" si="0"/>
        <v>comment on column p_rsj_zyjszgzs.zwsjb_time is '数据抽取时间';</v>
      </c>
    </row>
    <row r="25" spans="3:3">
      <c r="C25" t="s">
        <v>277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" sqref="F1"/>
    </sheetView>
  </sheetViews>
  <sheetFormatPr defaultColWidth="8.88888888888889" defaultRowHeight="14.4" outlineLevelCol="5"/>
  <cols>
    <col min="1" max="1" width="24.5555555555556" customWidth="1"/>
    <col min="2" max="2" width="22.3333333333333" customWidth="1"/>
    <col min="3" max="3" width="20" customWidth="1"/>
    <col min="4" max="4" width="37.8888888888889" customWidth="1"/>
    <col min="5" max="5" width="37.1111111111111" customWidth="1"/>
    <col min="9" max="9" width="46.6666666666667" customWidth="1"/>
  </cols>
  <sheetData>
    <row r="1" spans="1:6">
      <c r="A1" t="s">
        <v>53</v>
      </c>
      <c r="B1" t="s">
        <v>54</v>
      </c>
      <c r="C1" t="s">
        <v>55</v>
      </c>
      <c r="D1" t="str">
        <f t="shared" ref="D1:D11" si="0">"comment on column "&amp;A1&amp;"."&amp;B1&amp;" is '"&amp;C1&amp;"';"</f>
        <v>comment on column p_jyj_jszgzrdxx.organname is '认定机构名称';</v>
      </c>
      <c r="F1" t="s">
        <v>56</v>
      </c>
    </row>
    <row r="2" spans="1:4">
      <c r="A2" t="s">
        <v>53</v>
      </c>
      <c r="B2" t="s">
        <v>57</v>
      </c>
      <c r="C2" t="s">
        <v>58</v>
      </c>
      <c r="D2" t="str">
        <f t="shared" si="0"/>
        <v>comment on column p_jyj_jszgzrdxx.qualificationtype is '资格种类';</v>
      </c>
    </row>
    <row r="3" spans="1:4">
      <c r="A3" t="s">
        <v>53</v>
      </c>
      <c r="B3" t="s">
        <v>59</v>
      </c>
      <c r="C3" t="s">
        <v>60</v>
      </c>
      <c r="D3" t="str">
        <f t="shared" si="0"/>
        <v>comment on column p_jyj_jszgzrdxx.nation is '民族';</v>
      </c>
    </row>
    <row r="4" spans="1:4">
      <c r="A4" t="s">
        <v>53</v>
      </c>
      <c r="B4" t="s">
        <v>61</v>
      </c>
      <c r="C4" t="s">
        <v>62</v>
      </c>
      <c r="D4" t="str">
        <f t="shared" si="0"/>
        <v>comment on column p_jyj_jszgzrdxx.certificatenumber is '证书编号';</v>
      </c>
    </row>
    <row r="5" spans="1:4">
      <c r="A5" t="s">
        <v>53</v>
      </c>
      <c r="B5" t="s">
        <v>63</v>
      </c>
      <c r="C5" t="s">
        <v>13</v>
      </c>
      <c r="D5" t="str">
        <f t="shared" si="0"/>
        <v>comment on column p_jyj_jszgzrdxx.sex is '性别';</v>
      </c>
    </row>
    <row r="6" spans="1:4">
      <c r="A6" t="s">
        <v>53</v>
      </c>
      <c r="B6" t="s">
        <v>64</v>
      </c>
      <c r="C6" t="s">
        <v>23</v>
      </c>
      <c r="D6" t="str">
        <f t="shared" si="0"/>
        <v>comment on column p_jyj_jszgzrdxx.name is '姓名';</v>
      </c>
    </row>
    <row r="7" spans="1:4">
      <c r="A7" t="s">
        <v>53</v>
      </c>
      <c r="B7" t="s">
        <v>65</v>
      </c>
      <c r="C7" t="s">
        <v>66</v>
      </c>
      <c r="D7" t="str">
        <f t="shared" si="0"/>
        <v>comment on column p_jyj_jszgzrdxx.subjectofteach is '任教学科';</v>
      </c>
    </row>
    <row r="8" spans="1:4">
      <c r="A8" t="s">
        <v>53</v>
      </c>
      <c r="B8" t="s">
        <v>67</v>
      </c>
      <c r="C8" t="s">
        <v>68</v>
      </c>
      <c r="D8" t="str">
        <f t="shared" si="0"/>
        <v>comment on column p_jyj_jszgzrdxx.batchid is '认定批次';</v>
      </c>
    </row>
    <row r="9" spans="1:4">
      <c r="A9" t="s">
        <v>53</v>
      </c>
      <c r="B9" t="s">
        <v>50</v>
      </c>
      <c r="C9" t="s">
        <v>69</v>
      </c>
      <c r="D9" t="str">
        <f t="shared" si="0"/>
        <v>comment on column p_jyj_jszgzrdxx.tong_time is '数据归集日期';</v>
      </c>
    </row>
    <row r="10" spans="1:4">
      <c r="A10" t="s">
        <v>53</v>
      </c>
      <c r="B10" t="s">
        <v>70</v>
      </c>
      <c r="C10" t="s">
        <v>71</v>
      </c>
      <c r="D10" t="str">
        <f t="shared" si="0"/>
        <v>comment on column p_jyj_jszgzrdxx.card_no is '身份证号';</v>
      </c>
    </row>
    <row r="11" spans="1:4">
      <c r="A11" t="s">
        <v>53</v>
      </c>
      <c r="B11" t="s">
        <v>72</v>
      </c>
      <c r="C11" t="s">
        <v>73</v>
      </c>
      <c r="D11" t="str">
        <f t="shared" si="0"/>
        <v>comment on column p_jyj_jszgzrdxx.zwsjb_time is '数据抽取时间';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K2" sqref="K2"/>
    </sheetView>
  </sheetViews>
  <sheetFormatPr defaultColWidth="8.88888888888889" defaultRowHeight="14.4" outlineLevelRow="7"/>
  <cols>
    <col min="1" max="1" width="25" customWidth="1"/>
    <col min="2" max="2" width="19.7777777777778" customWidth="1"/>
    <col min="3" max="3" width="16.2222222222222" customWidth="1"/>
  </cols>
  <sheetData>
    <row r="1" spans="1:11">
      <c r="A1" t="s">
        <v>74</v>
      </c>
      <c r="B1" t="s">
        <v>75</v>
      </c>
      <c r="C1" t="s">
        <v>71</v>
      </c>
      <c r="D1" t="str">
        <f>"comment on column "&amp;A1&amp;"."&amp;B1&amp;" is '"&amp;C1&amp;"';"</f>
        <v>comment on column p_wjj_yszyzcxx.sfzh is '身份证号';</v>
      </c>
      <c r="K1" t="s">
        <v>76</v>
      </c>
    </row>
    <row r="2" spans="1:4">
      <c r="A2" t="s">
        <v>74</v>
      </c>
      <c r="B2" t="s">
        <v>22</v>
      </c>
      <c r="C2" t="s">
        <v>23</v>
      </c>
      <c r="D2" t="str">
        <f t="shared" ref="D2:D8" si="0">"comment on column "&amp;A2&amp;"."&amp;B2&amp;" is '"&amp;C2&amp;"';"</f>
        <v>comment on column p_wjj_yszyzcxx.xm is '姓名';</v>
      </c>
    </row>
    <row r="3" spans="1:4">
      <c r="A3" t="s">
        <v>74</v>
      </c>
      <c r="B3" t="s">
        <v>77</v>
      </c>
      <c r="C3" t="s">
        <v>78</v>
      </c>
      <c r="D3" t="str">
        <f t="shared" si="0"/>
        <v>comment on column p_wjj_yszyzcxx.zyjgmc is '执业机构名称';</v>
      </c>
    </row>
    <row r="4" spans="1:4">
      <c r="A4" t="s">
        <v>74</v>
      </c>
      <c r="B4" t="s">
        <v>79</v>
      </c>
      <c r="C4" t="s">
        <v>80</v>
      </c>
      <c r="D4" t="str">
        <f t="shared" si="0"/>
        <v>comment on column p_wjj_yszyzcxx.zyfw is '执业范围';</v>
      </c>
    </row>
    <row r="5" spans="1:4">
      <c r="A5" t="s">
        <v>74</v>
      </c>
      <c r="B5" t="s">
        <v>81</v>
      </c>
      <c r="C5" t="s">
        <v>82</v>
      </c>
      <c r="D5" t="str">
        <f t="shared" si="0"/>
        <v>comment on column p_wjj_yszyzcxx.zylb is '执业类别';</v>
      </c>
    </row>
    <row r="6" spans="1:4">
      <c r="A6" t="s">
        <v>74</v>
      </c>
      <c r="B6" t="s">
        <v>83</v>
      </c>
      <c r="C6" t="s">
        <v>84</v>
      </c>
      <c r="D6" t="str">
        <f t="shared" si="0"/>
        <v>comment on column p_wjj_yszyzcxx.zyzcsj is '执业注册时间';</v>
      </c>
    </row>
    <row r="7" spans="1:4">
      <c r="A7" t="s">
        <v>74</v>
      </c>
      <c r="B7" t="s">
        <v>50</v>
      </c>
      <c r="C7" t="s">
        <v>69</v>
      </c>
      <c r="D7" t="str">
        <f t="shared" si="0"/>
        <v>comment on column p_wjj_yszyzcxx.tong_time is '数据归集日期';</v>
      </c>
    </row>
    <row r="8" spans="1:4">
      <c r="A8" t="s">
        <v>74</v>
      </c>
      <c r="B8" t="s">
        <v>72</v>
      </c>
      <c r="C8" t="s">
        <v>73</v>
      </c>
      <c r="D8" t="str">
        <f t="shared" si="0"/>
        <v>comment on column p_wjj_yszyzcxx.zwsjb_time is '数据抽取时间';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D1" sqref="D1"/>
    </sheetView>
  </sheetViews>
  <sheetFormatPr defaultColWidth="8.88888888888889" defaultRowHeight="14.4" outlineLevelRow="7"/>
  <cols>
    <col min="1" max="1" width="24" customWidth="1"/>
  </cols>
  <sheetData>
    <row r="1" spans="1:10">
      <c r="A1" t="s">
        <v>85</v>
      </c>
      <c r="B1" t="s">
        <v>75</v>
      </c>
      <c r="C1" t="s">
        <v>86</v>
      </c>
      <c r="D1" t="str">
        <f>"comment on column "&amp;A1&amp;"."&amp;B1&amp;" is '"&amp;C1&amp;"';"</f>
        <v>comment on column p_wjj_yszgzsxx.sfzh is '身份证';</v>
      </c>
      <c r="J1" t="s">
        <v>87</v>
      </c>
    </row>
    <row r="2" spans="1:4">
      <c r="A2" t="s">
        <v>85</v>
      </c>
      <c r="B2" t="s">
        <v>22</v>
      </c>
      <c r="C2" t="s">
        <v>23</v>
      </c>
      <c r="D2" t="str">
        <f t="shared" ref="D2:D8" si="0">"comment on column "&amp;A2&amp;"."&amp;B2&amp;" is '"&amp;C2&amp;"';"</f>
        <v>comment on column p_wjj_yszgzsxx.xm is '姓名';</v>
      </c>
    </row>
    <row r="3" spans="1:4">
      <c r="A3" t="s">
        <v>85</v>
      </c>
      <c r="B3" t="s">
        <v>88</v>
      </c>
      <c r="C3" t="s">
        <v>62</v>
      </c>
      <c r="D3" t="str">
        <f t="shared" si="0"/>
        <v>comment on column p_wjj_yszgzsxx.zsbh is '证书编号';</v>
      </c>
    </row>
    <row r="4" spans="1:4">
      <c r="A4" t="s">
        <v>85</v>
      </c>
      <c r="B4" t="s">
        <v>89</v>
      </c>
      <c r="C4" t="s">
        <v>90</v>
      </c>
      <c r="D4" t="str">
        <f t="shared" si="0"/>
        <v>comment on column p_wjj_yszgzsxx.zsmc is '证书名称';</v>
      </c>
    </row>
    <row r="5" spans="1:4">
      <c r="A5" t="s">
        <v>85</v>
      </c>
      <c r="B5" t="s">
        <v>91</v>
      </c>
      <c r="C5" t="s">
        <v>92</v>
      </c>
      <c r="D5" t="str">
        <f t="shared" si="0"/>
        <v>comment on column p_wjj_yszgzsxx.hfjg is '核发机关';</v>
      </c>
    </row>
    <row r="6" spans="1:4">
      <c r="A6" t="s">
        <v>85</v>
      </c>
      <c r="B6" t="s">
        <v>93</v>
      </c>
      <c r="C6" t="s">
        <v>94</v>
      </c>
      <c r="D6" t="str">
        <f t="shared" si="0"/>
        <v>comment on column p_wjj_yszgzsxx.hfrq is '核发日期';</v>
      </c>
    </row>
    <row r="7" spans="1:4">
      <c r="A7" t="s">
        <v>85</v>
      </c>
      <c r="B7" t="s">
        <v>50</v>
      </c>
      <c r="C7" t="s">
        <v>69</v>
      </c>
      <c r="D7" t="str">
        <f t="shared" si="0"/>
        <v>comment on column p_wjj_yszgzsxx.tong_time is '数据归集日期';</v>
      </c>
    </row>
    <row r="8" spans="1:4">
      <c r="A8" t="s">
        <v>85</v>
      </c>
      <c r="B8" t="s">
        <v>72</v>
      </c>
      <c r="C8" t="s">
        <v>73</v>
      </c>
      <c r="D8" t="str">
        <f t="shared" si="0"/>
        <v>comment on column p_wjj_yszgzsxx.zwsjb_time is '数据抽取时间';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D1" sqref="D1"/>
    </sheetView>
  </sheetViews>
  <sheetFormatPr defaultColWidth="8.88888888888889" defaultRowHeight="14.4"/>
  <cols>
    <col min="1" max="1" width="20.7777777777778" customWidth="1"/>
    <col min="2" max="2" width="28.2222222222222" customWidth="1"/>
    <col min="3" max="3" width="20" customWidth="1"/>
  </cols>
  <sheetData>
    <row r="1" spans="1:12">
      <c r="A1" t="s">
        <v>95</v>
      </c>
      <c r="B1" t="s">
        <v>96</v>
      </c>
      <c r="C1" t="e">
        <f>VLOOKUP(B1,[1]Sheet1!#REF!,2,FALSE)</f>
        <v>#REF!</v>
      </c>
      <c r="D1" t="e">
        <f>"comment on column "&amp;A1&amp;"."&amp;B1&amp;" is '"&amp;C1&amp;"';"</f>
        <v>#REF!</v>
      </c>
      <c r="L1" t="s">
        <v>97</v>
      </c>
    </row>
    <row r="2" spans="1:4">
      <c r="A2" t="s">
        <v>95</v>
      </c>
      <c r="B2" t="s">
        <v>98</v>
      </c>
      <c r="C2" t="e">
        <f>VLOOKUP(B2,[1]Sheet1!#REF!,2,FALSE)</f>
        <v>#REF!</v>
      </c>
      <c r="D2" t="e">
        <f t="shared" ref="D2:D17" si="0">"comment on column "&amp;A2&amp;"."&amp;B2&amp;" is '"&amp;C2&amp;"';"</f>
        <v>#REF!</v>
      </c>
    </row>
    <row r="3" spans="1:4">
      <c r="A3" t="s">
        <v>95</v>
      </c>
      <c r="B3" t="s">
        <v>99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95</v>
      </c>
      <c r="B4" t="s">
        <v>100</v>
      </c>
      <c r="C4" t="e">
        <f>VLOOKUP(B4,[1]Sheet1!#REF!,2,FALSE)</f>
        <v>#REF!</v>
      </c>
      <c r="D4" t="e">
        <f t="shared" si="0"/>
        <v>#REF!</v>
      </c>
    </row>
    <row r="5" spans="1:4">
      <c r="A5" t="s">
        <v>95</v>
      </c>
      <c r="B5" t="s">
        <v>101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95</v>
      </c>
      <c r="B6" t="s">
        <v>102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95</v>
      </c>
      <c r="B7" t="s">
        <v>103</v>
      </c>
      <c r="C7" t="e">
        <f>VLOOKUP(B7,[1]Sheet1!#REF!,2,FALSE)</f>
        <v>#REF!</v>
      </c>
      <c r="D7" t="e">
        <f t="shared" si="0"/>
        <v>#REF!</v>
      </c>
    </row>
    <row r="8" spans="1:4">
      <c r="A8" t="s">
        <v>95</v>
      </c>
      <c r="B8" t="s">
        <v>104</v>
      </c>
      <c r="C8" t="e">
        <f>VLOOKUP(B8,[1]Sheet1!#REF!,2,FALSE)</f>
        <v>#REF!</v>
      </c>
      <c r="D8" t="e">
        <f t="shared" si="0"/>
        <v>#REF!</v>
      </c>
    </row>
    <row r="9" spans="1:4">
      <c r="A9" t="s">
        <v>95</v>
      </c>
      <c r="B9" t="s">
        <v>105</v>
      </c>
      <c r="C9" t="e">
        <f>VLOOKUP(B9,[1]Sheet1!#REF!,2,FALSE)</f>
        <v>#REF!</v>
      </c>
      <c r="D9" t="e">
        <f t="shared" si="0"/>
        <v>#REF!</v>
      </c>
    </row>
    <row r="10" spans="1:4">
      <c r="A10" t="s">
        <v>95</v>
      </c>
      <c r="B10" t="s">
        <v>106</v>
      </c>
      <c r="C10" t="e">
        <f>VLOOKUP(B10,[1]Sheet1!#REF!,2,FALSE)</f>
        <v>#REF!</v>
      </c>
      <c r="D10" t="e">
        <f t="shared" si="0"/>
        <v>#REF!</v>
      </c>
    </row>
    <row r="11" spans="1:4">
      <c r="A11" t="s">
        <v>95</v>
      </c>
      <c r="B11" t="s">
        <v>107</v>
      </c>
      <c r="C11" t="e">
        <f>VLOOKUP(B11,[1]Sheet1!#REF!,2,FALSE)</f>
        <v>#REF!</v>
      </c>
      <c r="D11" t="e">
        <f t="shared" si="0"/>
        <v>#REF!</v>
      </c>
    </row>
    <row r="12" spans="1:4">
      <c r="A12" t="s">
        <v>95</v>
      </c>
      <c r="B12" t="s">
        <v>108</v>
      </c>
      <c r="C12" t="e">
        <f>VLOOKUP(B12,[1]Sheet1!#REF!,2,FALSE)</f>
        <v>#REF!</v>
      </c>
      <c r="D12" t="e">
        <f t="shared" si="0"/>
        <v>#REF!</v>
      </c>
    </row>
    <row r="13" spans="1:4">
      <c r="A13" t="s">
        <v>95</v>
      </c>
      <c r="B13" t="s">
        <v>109</v>
      </c>
      <c r="C13" t="e">
        <f>VLOOKUP(B13,[1]Sheet1!#REF!,2,FALSE)</f>
        <v>#REF!</v>
      </c>
      <c r="D13" t="e">
        <f t="shared" si="0"/>
        <v>#REF!</v>
      </c>
    </row>
    <row r="14" spans="1:4">
      <c r="A14" t="s">
        <v>95</v>
      </c>
      <c r="B14" t="s">
        <v>110</v>
      </c>
      <c r="C14" t="e">
        <f>VLOOKUP(B14,[1]Sheet1!#REF!,2,FALSE)</f>
        <v>#REF!</v>
      </c>
      <c r="D14" t="e">
        <f t="shared" si="0"/>
        <v>#REF!</v>
      </c>
    </row>
    <row r="15" spans="1:4">
      <c r="A15" t="s">
        <v>95</v>
      </c>
      <c r="B15" t="s">
        <v>111</v>
      </c>
      <c r="C15" t="e">
        <f>VLOOKUP(B15,[1]Sheet1!#REF!,2,FALSE)</f>
        <v>#REF!</v>
      </c>
      <c r="D15" t="e">
        <f t="shared" si="0"/>
        <v>#REF!</v>
      </c>
    </row>
    <row r="16" spans="1:4">
      <c r="A16" t="s">
        <v>95</v>
      </c>
      <c r="B16" t="s">
        <v>50</v>
      </c>
      <c r="C16" t="e">
        <f>VLOOKUP(B16,[1]Sheet1!#REF!,2,FALSE)</f>
        <v>#REF!</v>
      </c>
      <c r="D16" t="e">
        <f t="shared" si="0"/>
        <v>#REF!</v>
      </c>
    </row>
    <row r="17" spans="1:4">
      <c r="A17" t="s">
        <v>95</v>
      </c>
      <c r="B17" t="s">
        <v>72</v>
      </c>
      <c r="C17" t="s">
        <v>73</v>
      </c>
      <c r="D17" t="str">
        <f t="shared" si="0"/>
        <v>comment on column p_rsj_shbxgrcbxx.zwsjb_time is '数据抽取时间';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C1" sqref="C1"/>
    </sheetView>
  </sheetViews>
  <sheetFormatPr defaultColWidth="8.88888888888889" defaultRowHeight="14.4"/>
  <cols>
    <col min="1" max="1" width="24.2222222222222" customWidth="1"/>
    <col min="2" max="2" width="46" customWidth="1"/>
  </cols>
  <sheetData>
    <row r="1" spans="1:12">
      <c r="A1" t="s">
        <v>112</v>
      </c>
      <c r="B1" t="s">
        <v>113</v>
      </c>
      <c r="C1" t="e">
        <f>VLOOKUP(B1,[1]Sheet1!#REF!,2,FALSE)</f>
        <v>#REF!</v>
      </c>
      <c r="D1" t="e">
        <f>"comment on column "&amp;A1&amp;"."&amp;B1&amp;" is '"&amp;C1&amp;"';"</f>
        <v>#REF!</v>
      </c>
      <c r="L1" t="s">
        <v>114</v>
      </c>
    </row>
    <row r="2" spans="1:4">
      <c r="A2" t="s">
        <v>112</v>
      </c>
      <c r="B2" t="s">
        <v>115</v>
      </c>
      <c r="C2" t="e">
        <f>VLOOKUP(B2,[1]Sheet1!#REF!,2,FALSE)</f>
        <v>#REF!</v>
      </c>
      <c r="D2" t="e">
        <f t="shared" ref="D2:D12" si="0">"comment on column "&amp;A2&amp;"."&amp;B2&amp;" is '"&amp;C2&amp;"';"</f>
        <v>#REF!</v>
      </c>
    </row>
    <row r="3" spans="1:4">
      <c r="A3" t="s">
        <v>112</v>
      </c>
      <c r="B3" t="s">
        <v>116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112</v>
      </c>
      <c r="B4" t="s">
        <v>117</v>
      </c>
      <c r="C4" t="e">
        <f>VLOOKUP(B4,[1]Sheet1!#REF!,2,FALSE)</f>
        <v>#REF!</v>
      </c>
      <c r="D4" t="e">
        <f t="shared" si="0"/>
        <v>#REF!</v>
      </c>
    </row>
    <row r="5" spans="1:4">
      <c r="A5" t="s">
        <v>112</v>
      </c>
      <c r="B5" t="s">
        <v>118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112</v>
      </c>
      <c r="B6" t="s">
        <v>119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112</v>
      </c>
      <c r="B7" t="s">
        <v>63</v>
      </c>
      <c r="C7" t="e">
        <f>VLOOKUP(B7,[1]Sheet1!#REF!,2,FALSE)</f>
        <v>#REF!</v>
      </c>
      <c r="D7" t="e">
        <f t="shared" si="0"/>
        <v>#REF!</v>
      </c>
    </row>
    <row r="8" spans="1:4">
      <c r="A8" t="s">
        <v>112</v>
      </c>
      <c r="B8" t="s">
        <v>64</v>
      </c>
      <c r="C8" t="e">
        <f>VLOOKUP(B8,[1]Sheet1!#REF!,2,FALSE)</f>
        <v>#REF!</v>
      </c>
      <c r="D8" t="e">
        <f t="shared" si="0"/>
        <v>#REF!</v>
      </c>
    </row>
    <row r="9" spans="1:4">
      <c r="A9" t="s">
        <v>112</v>
      </c>
      <c r="B9" t="s">
        <v>120</v>
      </c>
      <c r="C9" t="e">
        <f>VLOOKUP(B9,[1]Sheet1!#REF!,2,FALSE)</f>
        <v>#REF!</v>
      </c>
      <c r="D9" t="e">
        <f t="shared" si="0"/>
        <v>#REF!</v>
      </c>
    </row>
    <row r="10" spans="1:4">
      <c r="A10" t="s">
        <v>112</v>
      </c>
      <c r="B10" t="s">
        <v>121</v>
      </c>
      <c r="C10" t="e">
        <f>VLOOKUP(B10,[1]Sheet1!#REF!,2,FALSE)</f>
        <v>#REF!</v>
      </c>
      <c r="D10" t="e">
        <f t="shared" si="0"/>
        <v>#REF!</v>
      </c>
    </row>
    <row r="11" spans="1:4">
      <c r="A11" t="s">
        <v>112</v>
      </c>
      <c r="B11" t="s">
        <v>50</v>
      </c>
      <c r="C11" t="e">
        <f>VLOOKUP(B11,[1]Sheet1!#REF!,2,FALSE)</f>
        <v>#REF!</v>
      </c>
      <c r="D11" t="e">
        <f t="shared" si="0"/>
        <v>#REF!</v>
      </c>
    </row>
    <row r="12" spans="1:4">
      <c r="A12" t="s">
        <v>112</v>
      </c>
      <c r="B12" t="s">
        <v>72</v>
      </c>
      <c r="C12" t="e">
        <f>VLOOKUP(B12,[1]Sheet1!#REF!,2,FALSE)</f>
        <v>#REF!</v>
      </c>
      <c r="D12" t="e">
        <f t="shared" si="0"/>
        <v>#REF!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C1" sqref="C1"/>
    </sheetView>
  </sheetViews>
  <sheetFormatPr defaultColWidth="8.88888888888889" defaultRowHeight="14.4" outlineLevelRow="7"/>
  <cols>
    <col min="1" max="1" width="23.8888888888889" customWidth="1"/>
    <col min="2" max="2" width="21.1111111111111" customWidth="1"/>
    <col min="3" max="3" width="22.2222222222222" customWidth="1"/>
  </cols>
  <sheetData>
    <row r="1" spans="1:12">
      <c r="A1" t="s">
        <v>122</v>
      </c>
      <c r="B1" t="s">
        <v>123</v>
      </c>
      <c r="C1" t="e">
        <f>VLOOKUP(B1,[1]Sheet1!#REF!,2,FALSE)</f>
        <v>#REF!</v>
      </c>
      <c r="D1" t="e">
        <f>"comment on column "&amp;A1&amp;"."&amp;B1&amp;" is '"&amp;C1&amp;"';"</f>
        <v>#REF!</v>
      </c>
      <c r="L1" t="s">
        <v>124</v>
      </c>
    </row>
    <row r="2" spans="1:4">
      <c r="A2" t="s">
        <v>122</v>
      </c>
      <c r="B2" t="s">
        <v>125</v>
      </c>
      <c r="C2" t="e">
        <f>VLOOKUP(B2,[1]Sheet1!#REF!,2,FALSE)</f>
        <v>#REF!</v>
      </c>
      <c r="D2" t="e">
        <f t="shared" ref="D2:D8" si="0">"comment on column "&amp;A2&amp;"."&amp;B2&amp;" is '"&amp;C2&amp;"';"</f>
        <v>#REF!</v>
      </c>
    </row>
    <row r="3" spans="1:4">
      <c r="A3" t="s">
        <v>122</v>
      </c>
      <c r="B3" t="s">
        <v>126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122</v>
      </c>
      <c r="B4" t="s">
        <v>127</v>
      </c>
      <c r="C4" t="e">
        <f>VLOOKUP(B4,[1]Sheet1!#REF!,2,FALSE)</f>
        <v>#REF!</v>
      </c>
      <c r="D4" t="e">
        <f t="shared" si="0"/>
        <v>#REF!</v>
      </c>
    </row>
    <row r="5" spans="1:4">
      <c r="A5" t="s">
        <v>122</v>
      </c>
      <c r="B5" t="s">
        <v>64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122</v>
      </c>
      <c r="B6" t="s">
        <v>115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122</v>
      </c>
      <c r="B7" t="s">
        <v>72</v>
      </c>
      <c r="C7" t="s">
        <v>73</v>
      </c>
      <c r="D7" t="str">
        <f t="shared" si="0"/>
        <v>comment on column p_scjgj_fddbrxx.zwsjb_time is '数据抽取时间';</v>
      </c>
    </row>
    <row r="8" spans="1:4">
      <c r="A8" t="s">
        <v>122</v>
      </c>
      <c r="B8" t="s">
        <v>128</v>
      </c>
      <c r="C8" t="s">
        <v>129</v>
      </c>
      <c r="D8" t="str">
        <f t="shared" si="0"/>
        <v>comment on column p_scjgj_fddbrxx.identify_code is '身份证号码';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D1" sqref="D1"/>
    </sheetView>
  </sheetViews>
  <sheetFormatPr defaultColWidth="8.88888888888889" defaultRowHeight="14.4" outlineLevelRow="3"/>
  <cols>
    <col min="1" max="1" width="20.2222222222222" customWidth="1"/>
    <col min="2" max="2" width="31.6666666666667" customWidth="1"/>
  </cols>
  <sheetData>
    <row r="1" spans="1:12">
      <c r="A1" t="s">
        <v>130</v>
      </c>
      <c r="B1" t="s">
        <v>128</v>
      </c>
      <c r="C1" t="s">
        <v>71</v>
      </c>
      <c r="D1" t="str">
        <f>"comment on column "&amp;A1&amp;"."&amp;B1&amp;" is '"&amp;C1&amp;"';"</f>
        <v>comment on column p_hydjxxhy.identify_code is '身份证号';</v>
      </c>
      <c r="L1" t="s">
        <v>131</v>
      </c>
    </row>
    <row r="2" spans="1:4">
      <c r="A2" t="s">
        <v>130</v>
      </c>
      <c r="B2" t="s">
        <v>132</v>
      </c>
      <c r="C2" t="s">
        <v>23</v>
      </c>
      <c r="D2" t="str">
        <f>"comment on column "&amp;A2&amp;"."&amp;B2&amp;" is '"&amp;C2&amp;"';"</f>
        <v>comment on column p_hydjxxhy.user_name is '姓名';</v>
      </c>
    </row>
    <row r="3" spans="1:4">
      <c r="A3" t="s">
        <v>130</v>
      </c>
      <c r="B3" t="s">
        <v>133</v>
      </c>
      <c r="C3" t="s">
        <v>134</v>
      </c>
      <c r="D3" t="str">
        <f>"comment on column "&amp;A3&amp;"."&amp;B3&amp;" is '"&amp;C3&amp;"';"</f>
        <v>comment on column p_hydjxxhy.ia is '结婚';</v>
      </c>
    </row>
    <row r="4" spans="1:4">
      <c r="A4" t="s">
        <v>130</v>
      </c>
      <c r="B4" t="s">
        <v>72</v>
      </c>
      <c r="C4" t="s">
        <v>73</v>
      </c>
      <c r="D4" t="str">
        <f>"comment on column "&amp;A4&amp;"."&amp;B4&amp;" is '"&amp;C4&amp;"';"</f>
        <v>comment on column p_hydjxxhy.zwsjb_time is '数据抽取时间';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1" sqref="C1"/>
    </sheetView>
  </sheetViews>
  <sheetFormatPr defaultColWidth="8.88888888888889" defaultRowHeight="14.4" outlineLevelCol="3"/>
  <cols>
    <col min="1" max="1" width="24.8888888888889" customWidth="1"/>
    <col min="2" max="2" width="29.1111111111111" customWidth="1"/>
  </cols>
  <sheetData>
    <row r="1" spans="1:4">
      <c r="A1" t="s">
        <v>135</v>
      </c>
      <c r="B1" t="s">
        <v>136</v>
      </c>
      <c r="C1" t="e">
        <f>VLOOKUP(B1,[1]Sheet1!#REF!,2,FALSE)</f>
        <v>#REF!</v>
      </c>
      <c r="D1" t="e">
        <f>"comment on column "&amp;A1&amp;"."&amp;B1&amp;" is '"&amp;C1&amp;"';"</f>
        <v>#REF!</v>
      </c>
    </row>
    <row r="2" spans="1:4">
      <c r="A2" t="s">
        <v>135</v>
      </c>
      <c r="B2" t="s">
        <v>137</v>
      </c>
      <c r="C2" t="e">
        <f>VLOOKUP(B2,[1]Sheet1!#REF!,2,FALSE)</f>
        <v>#REF!</v>
      </c>
      <c r="D2" t="e">
        <f t="shared" ref="D2:D8" si="0">"comment on column "&amp;A2&amp;"."&amp;B2&amp;" is '"&amp;C2&amp;"';"</f>
        <v>#REF!</v>
      </c>
    </row>
    <row r="3" spans="1:4">
      <c r="A3" t="s">
        <v>135</v>
      </c>
      <c r="B3" t="s">
        <v>138</v>
      </c>
      <c r="C3" t="e">
        <f>VLOOKUP(B3,[1]Sheet1!#REF!,2,FALSE)</f>
        <v>#REF!</v>
      </c>
      <c r="D3" t="e">
        <f t="shared" si="0"/>
        <v>#REF!</v>
      </c>
    </row>
    <row r="4" spans="1:4">
      <c r="A4" t="s">
        <v>135</v>
      </c>
      <c r="B4" t="s">
        <v>139</v>
      </c>
      <c r="C4" t="e">
        <f>VLOOKUP(B4,[1]Sheet1!#REF!,2,FALSE)</f>
        <v>#REF!</v>
      </c>
      <c r="D4" t="e">
        <f t="shared" si="0"/>
        <v>#REF!</v>
      </c>
    </row>
    <row r="5" spans="1:4">
      <c r="A5" t="s">
        <v>135</v>
      </c>
      <c r="B5" t="s">
        <v>140</v>
      </c>
      <c r="C5" t="e">
        <f>VLOOKUP(B5,[1]Sheet1!#REF!,2,FALSE)</f>
        <v>#REF!</v>
      </c>
      <c r="D5" t="e">
        <f t="shared" si="0"/>
        <v>#REF!</v>
      </c>
    </row>
    <row r="6" spans="1:4">
      <c r="A6" t="s">
        <v>135</v>
      </c>
      <c r="B6" t="s">
        <v>141</v>
      </c>
      <c r="C6" t="e">
        <f>VLOOKUP(B6,[1]Sheet1!#REF!,2,FALSE)</f>
        <v>#REF!</v>
      </c>
      <c r="D6" t="e">
        <f t="shared" si="0"/>
        <v>#REF!</v>
      </c>
    </row>
    <row r="7" spans="1:4">
      <c r="A7" t="s">
        <v>135</v>
      </c>
      <c r="B7" t="s">
        <v>50</v>
      </c>
      <c r="C7" t="e">
        <f>VLOOKUP(B7,[1]Sheet1!#REF!,2,FALSE)</f>
        <v>#REF!</v>
      </c>
      <c r="D7" t="e">
        <f t="shared" si="0"/>
        <v>#REF!</v>
      </c>
    </row>
    <row r="8" spans="1:4">
      <c r="A8" t="s">
        <v>135</v>
      </c>
      <c r="B8" t="s">
        <v>72</v>
      </c>
      <c r="C8" t="s">
        <v>73</v>
      </c>
      <c r="D8" t="str">
        <f t="shared" si="0"/>
        <v>comment on column p_scjgj_qyzxdxxx.zwsjb_time is '数据抽取时间';</v>
      </c>
    </row>
    <row r="13" spans="2:2">
      <c r="B13" t="s">
        <v>142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大学毕业生就业信息查询</vt:lpstr>
      <vt:lpstr>教师资格证认定信息</vt:lpstr>
      <vt:lpstr>医师执业注册信息</vt:lpstr>
      <vt:lpstr>医师资格证书信息查询</vt:lpstr>
      <vt:lpstr>社会保险个人参保信息查询</vt:lpstr>
      <vt:lpstr>会计从业资格证查询</vt:lpstr>
      <vt:lpstr>法定代表人信息</vt:lpstr>
      <vt:lpstr>婚姻登记信息核验(个人)</vt:lpstr>
      <vt:lpstr>企业注销吊销信息查询</vt:lpstr>
      <vt:lpstr>省公安厅中华人民共和国机动车驾驶证</vt:lpstr>
      <vt:lpstr>全国企业基本信息查询</vt:lpstr>
      <vt:lpstr>企业国税基础信息查询</vt:lpstr>
      <vt:lpstr>企业税款征收明细（地税）</vt:lpstr>
      <vt:lpstr>纳税人基础信息查询</vt:lpstr>
      <vt:lpstr>残疾人验证信息</vt:lpstr>
      <vt:lpstr>失信执行人信息</vt:lpstr>
      <vt:lpstr>专业技术资格证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2020-08-13T09:30:00Z</dcterms:created>
  <dcterms:modified xsi:type="dcterms:W3CDTF">2020-08-14T08:40:13Z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