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iuyu\iCloudDrive\MSC_DSML\Semester_2\SPH5104\Group Assignment\SPH5104_Data\"/>
    </mc:Choice>
  </mc:AlternateContent>
  <xr:revisionPtr revIDLastSave="0" documentId="13_ncr:1_{B90C6841-4225-4453-91B3-1055AFDCB015}" xr6:coauthVersionLast="47" xr6:coauthVersionMax="47" xr10:uidLastSave="{00000000-0000-0000-0000-000000000000}"/>
  <bookViews>
    <workbookView xWindow="38280" yWindow="-7110" windowWidth="16440" windowHeight="28320" activeTab="1" xr2:uid="{00000000-000D-0000-FFFF-FFFF00000000}"/>
  </bookViews>
  <sheets>
    <sheet name="Table_1" sheetId="1" r:id="rId1"/>
    <sheet name="Sheet2" sheetId="5" r:id="rId2"/>
    <sheet name="Outcomes" sheetId="3" r:id="rId3"/>
    <sheet name="Missing_Pct" sheetId="2" r:id="rId4"/>
  </sheets>
  <definedNames>
    <definedName name="_xlnm._FilterDatabase" localSheetId="2" hidden="1">Outcomes!$A$2:$O$2</definedName>
    <definedName name="_xlnm._FilterDatabase" localSheetId="0" hidden="1">Table_1!$A$3:$R$3</definedName>
    <definedName name="_xlnm.Print_Area" localSheetId="0">Table_1!$A$1:$U$65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2" i="1" l="1"/>
  <c r="T47" i="1"/>
  <c r="T42" i="1"/>
</calcChain>
</file>

<file path=xl/sharedStrings.xml><?xml version="1.0" encoding="utf-8"?>
<sst xmlns="http://schemas.openxmlformats.org/spreadsheetml/2006/main" count="550" uniqueCount="340">
  <si>
    <t>Code</t>
  </si>
  <si>
    <t>Covariate</t>
  </si>
  <si>
    <t>O_CASE</t>
  </si>
  <si>
    <t>O_CTRL</t>
  </si>
  <si>
    <t>O_SSMD</t>
  </si>
  <si>
    <t>O_PVal</t>
  </si>
  <si>
    <t>P_CASE</t>
  </si>
  <si>
    <t>P_CTRL</t>
  </si>
  <si>
    <t>P_SSMD</t>
  </si>
  <si>
    <t>P_PVal</t>
  </si>
  <si>
    <t>M_CASE</t>
  </si>
  <si>
    <t>M_CTRL</t>
  </si>
  <si>
    <t>M_SSMD</t>
  </si>
  <si>
    <t>M_PVal</t>
  </si>
  <si>
    <t>i_pch</t>
  </si>
  <si>
    <t>i_prd</t>
  </si>
  <si>
    <t>i_prm</t>
  </si>
  <si>
    <t>c_age</t>
  </si>
  <si>
    <t>c_hls</t>
  </si>
  <si>
    <t>c_ils</t>
  </si>
  <si>
    <t>c_dms</t>
  </si>
  <si>
    <t>c_rhd</t>
  </si>
  <si>
    <t>c_htd</t>
  </si>
  <si>
    <t>c_ihd</t>
  </si>
  <si>
    <t>c_pcd</t>
  </si>
  <si>
    <t>c_ohd</t>
  </si>
  <si>
    <t>c_aac</t>
  </si>
  <si>
    <t>c_rfl</t>
  </si>
  <si>
    <t>c_ane</t>
  </si>
  <si>
    <t>c_sps</t>
  </si>
  <si>
    <t>c_imv</t>
  </si>
  <si>
    <t>o_cpu</t>
  </si>
  <si>
    <t>o_ext</t>
  </si>
  <si>
    <t>o_nxt</t>
  </si>
  <si>
    <t>o_eti</t>
  </si>
  <si>
    <t>c_gdr_F</t>
  </si>
  <si>
    <t>c_gdr_M</t>
  </si>
  <si>
    <t>c_rce_ASIAN</t>
  </si>
  <si>
    <t>c_rce_BLACK</t>
  </si>
  <si>
    <t>c_rce_HISPANICLATINO</t>
  </si>
  <si>
    <t>c_rce_OTHERUNKNOWN</t>
  </si>
  <si>
    <t>c_rce_WHITE</t>
  </si>
  <si>
    <t>c_doi_Friday</t>
  </si>
  <si>
    <t>c_doi_Monday</t>
  </si>
  <si>
    <t>c_doi_Saturday</t>
  </si>
  <si>
    <t>c_doi_Sunday</t>
  </si>
  <si>
    <t>c_doi_Thursday</t>
  </si>
  <si>
    <t>c_doi_Tuesday</t>
  </si>
  <si>
    <t>c_doi_Wednesday</t>
  </si>
  <si>
    <t>c_bf1_1</t>
  </si>
  <si>
    <t>c_bf1_2</t>
  </si>
  <si>
    <t>c_bf1_3</t>
  </si>
  <si>
    <t>c_bf1_4</t>
  </si>
  <si>
    <t>c_bm1_1</t>
  </si>
  <si>
    <t>c_bm1_2</t>
  </si>
  <si>
    <t>c_bm2_1</t>
  </si>
  <si>
    <t>c_bm2_2</t>
  </si>
  <si>
    <t>c_bm2_3</t>
  </si>
  <si>
    <t>c_bm2_4</t>
  </si>
  <si>
    <t>c_bm3_1</t>
  </si>
  <si>
    <t>c_bm3_2</t>
  </si>
  <si>
    <t>c_bm3_3</t>
  </si>
  <si>
    <t>c_bm3_4</t>
  </si>
  <si>
    <t>c_bm4_1</t>
  </si>
  <si>
    <t>c_bm4_2</t>
  </si>
  <si>
    <t>c_bm4_3</t>
  </si>
  <si>
    <t>c_bm4_4</t>
  </si>
  <si>
    <t>o_ems_0</t>
  </si>
  <si>
    <t>o_ems_1</t>
  </si>
  <si>
    <t>o_ems_2</t>
  </si>
  <si>
    <t>o_ems_3</t>
  </si>
  <si>
    <t>o_ems_Unknown</t>
  </si>
  <si>
    <t>Position Change (Times Per Day)</t>
  </si>
  <si>
    <t>Use of Pressure Reducing Devices</t>
  </si>
  <si>
    <t>Use of Pressure Redistribution Mattresses</t>
  </si>
  <si>
    <t>Age</t>
  </si>
  <si>
    <t>Length of Hospital Stay</t>
  </si>
  <si>
    <t>Length of ICU Stay</t>
  </si>
  <si>
    <t>Diabetes Mellitus</t>
  </si>
  <si>
    <t>Chronic Rheumatic Heart Disease</t>
  </si>
  <si>
    <t>Hypertensive Disease</t>
  </si>
  <si>
    <t>Ischemic Heart Disease</t>
  </si>
  <si>
    <t>Diseases of Pulmonary Circulation</t>
  </si>
  <si>
    <t>Other Forms of Heart Disease</t>
  </si>
  <si>
    <t>Diseases of Arteries, Arterioles, and Capillaries</t>
  </si>
  <si>
    <t>Acute and Chronic Renal Failure</t>
  </si>
  <si>
    <t>Anemia</t>
  </si>
  <si>
    <t>Septic Shock</t>
  </si>
  <si>
    <t>Invasive Ventilation</t>
  </si>
  <si>
    <t>(Primary Outcome) Development of Pressure Ulcers</t>
  </si>
  <si>
    <t>(Secondary Outcome) Development of Pressure Ulcers at Extremities</t>
  </si>
  <si>
    <t>(Secondary Outcome) Development of Pressure Ulcers at Non-Extremities</t>
  </si>
  <si>
    <t>(Secondary Outcome) Suspected Development of Deep Tissue Injuries</t>
  </si>
  <si>
    <t>(Secondary Outcome) No Deterioration of Pressure Ulcers</t>
  </si>
  <si>
    <t>(Secondary Outcome) Deterioration of Pressure Ulcers to Stage 1</t>
  </si>
  <si>
    <t>(Secondary Outcome) Deterioration of Pressure Ulcers to Stage 2</t>
  </si>
  <si>
    <t>(Secondary Outcome) Deterioration of Pressure Ulcers to Stage 3</t>
  </si>
  <si>
    <t>(Secondary Outcome) Unknown Deterioration of Pressure Ulcers</t>
  </si>
  <si>
    <t>64.00 (23.00)</t>
  </si>
  <si>
    <t>15.87 (14.44)</t>
  </si>
  <si>
    <t>8.15 (7.75)</t>
  </si>
  <si>
    <t>2.75%</t>
  </si>
  <si>
    <t>14.85%</t>
  </si>
  <si>
    <t>2.52%</t>
  </si>
  <si>
    <t>13.77%</t>
  </si>
  <si>
    <t>6.58%</t>
  </si>
  <si>
    <t>3.31%</t>
  </si>
  <si>
    <t>88.56%</t>
  </si>
  <si>
    <t>7.10%</t>
  </si>
  <si>
    <t>0.42%</t>
  </si>
  <si>
    <t>1.17%</t>
  </si>
  <si>
    <t>62.00 (26.00)</t>
  </si>
  <si>
    <t>13.96 (11.92)</t>
  </si>
  <si>
    <t>7.07 (6.09)</t>
  </si>
  <si>
    <t>6.56%</t>
  </si>
  <si>
    <t>1.04%</t>
  </si>
  <si>
    <t>5.93%</t>
  </si>
  <si>
    <t>1.80%</t>
  </si>
  <si>
    <t>95.07%</t>
  </si>
  <si>
    <t>1.38%</t>
  </si>
  <si>
    <t>2.97%</t>
  </si>
  <si>
    <t>0.17%</t>
  </si>
  <si>
    <t>65.00 (23.00)</t>
  </si>
  <si>
    <t>15.44 (13.54)</t>
  </si>
  <si>
    <t>7.91 (7.59)</t>
  </si>
  <si>
    <t>13.23%</t>
  </si>
  <si>
    <t>2.16%</t>
  </si>
  <si>
    <t>12.31%</t>
  </si>
  <si>
    <t>5.67%</t>
  </si>
  <si>
    <t>89.54%</t>
  </si>
  <si>
    <t>2.60%</t>
  </si>
  <si>
    <t>6.41%</t>
  </si>
  <si>
    <t>0.36%</t>
  </si>
  <si>
    <t>1.09%</t>
  </si>
  <si>
    <t>3.12%</t>
  </si>
  <si>
    <t>61.00 (25.00)</t>
  </si>
  <si>
    <t>14.29 (12.47)</t>
  </si>
  <si>
    <t>7.16 (6.56)</t>
  </si>
  <si>
    <t>7.63%</t>
  </si>
  <si>
    <t>1.19%</t>
  </si>
  <si>
    <t>6.88%</t>
  </si>
  <si>
    <t>2.04%</t>
  </si>
  <si>
    <t>94.17%</t>
  </si>
  <si>
    <t>1.44%</t>
  </si>
  <si>
    <t>0.92%</t>
  </si>
  <si>
    <t>4.17%</t>
  </si>
  <si>
    <t>15.47 (12.11)</t>
  </si>
  <si>
    <t>7.72 (7.77)</t>
  </si>
  <si>
    <t>8.85%</t>
  </si>
  <si>
    <t>11.72%</t>
  </si>
  <si>
    <t>1.56%</t>
  </si>
  <si>
    <t>11.20%</t>
  </si>
  <si>
    <t>4.95%</t>
  </si>
  <si>
    <t>0.78%</t>
  </si>
  <si>
    <t>89.84%</t>
  </si>
  <si>
    <t>5.73%</t>
  </si>
  <si>
    <t>0.26%</t>
  </si>
  <si>
    <t>61.00 (26.25)</t>
  </si>
  <si>
    <t>16.60 (15.41)</t>
  </si>
  <si>
    <t>8.51 (8.84)</t>
  </si>
  <si>
    <t>10.94%</t>
  </si>
  <si>
    <t>3.65%</t>
  </si>
  <si>
    <t>93.23%</t>
  </si>
  <si>
    <t>2.08%</t>
  </si>
  <si>
    <t>c_bm2</t>
  </si>
  <si>
    <t>c_bm3</t>
  </si>
  <si>
    <t>c_bm4</t>
  </si>
  <si>
    <t>Original Cohort</t>
  </si>
  <si>
    <t>Pseudo Cohort</t>
  </si>
  <si>
    <t>Matched Cohort</t>
  </si>
  <si>
    <t>S/N</t>
  </si>
  <si>
    <t>n</t>
  </si>
  <si>
    <t>SSMD</t>
  </si>
  <si>
    <t>P Value</t>
  </si>
  <si>
    <t>Gender</t>
  </si>
  <si>
    <t>Race</t>
  </si>
  <si>
    <t>Interventions</t>
  </si>
  <si>
    <t>Comorbidities</t>
  </si>
  <si>
    <t>Mobility Measures</t>
  </si>
  <si>
    <t>1st Braden Mobility Score Recorded in ICU</t>
  </si>
  <si>
    <t>1 - Completely Immobile</t>
  </si>
  <si>
    <t>2 - Very Limited</t>
  </si>
  <si>
    <t>3 - Slight Limitations</t>
  </si>
  <si>
    <t>4 - No Limitations</t>
  </si>
  <si>
    <t>Day of ICU Admission</t>
  </si>
  <si>
    <t>Monday</t>
  </si>
  <si>
    <t>Tuesday</t>
  </si>
  <si>
    <t>Wednesday</t>
  </si>
  <si>
    <t>Thursday</t>
  </si>
  <si>
    <t>Friday</t>
  </si>
  <si>
    <t>Saturday</t>
  </si>
  <si>
    <t>Sunday</t>
  </si>
  <si>
    <t>Female</t>
  </si>
  <si>
    <t>Male</t>
  </si>
  <si>
    <t>Asian</t>
  </si>
  <si>
    <t>Black</t>
  </si>
  <si>
    <t>Hispanic/Latino</t>
  </si>
  <si>
    <t>Others/Unknown</t>
  </si>
  <si>
    <t>White</t>
  </si>
  <si>
    <t>Missing Data (%)</t>
  </si>
  <si>
    <t>-</t>
  </si>
  <si>
    <t>Case</t>
  </si>
  <si>
    <t>Control</t>
  </si>
  <si>
    <t>Lowest Braden Mobility Score Recorded on 1st Day in ICU</t>
  </si>
  <si>
    <t>Lowest Braden Mobility Score Recorded on 2nd Day in ICU</t>
  </si>
  <si>
    <t>Lowest Braden Mobility Score Recorded on 3rd Day in ICU</t>
  </si>
  <si>
    <t>Lowest Braden Mobility Score Recorded on 4th Day in ICU</t>
  </si>
  <si>
    <t>0.00 (0.00)</t>
  </si>
  <si>
    <t>IPT Weighted Cohort</t>
  </si>
  <si>
    <t>1.51 </t>
  </si>
  <si>
    <t>1.20 </t>
  </si>
  <si>
    <t>1.90 </t>
  </si>
  <si>
    <t>&lt;0.001 </t>
  </si>
  <si>
    <t>1.80 </t>
  </si>
  <si>
    <t>1.44 </t>
  </si>
  <si>
    <t>2.24 </t>
  </si>
  <si>
    <t>All Covariates </t>
  </si>
  <si>
    <t>1.38 </t>
  </si>
  <si>
    <t>1.08 </t>
  </si>
  <si>
    <t>1.76 </t>
  </si>
  <si>
    <t>&lt;0.010 </t>
  </si>
  <si>
    <t>1.54 </t>
  </si>
  <si>
    <t>1.21 </t>
  </si>
  <si>
    <t>1.95 </t>
  </si>
  <si>
    <t>1.13 </t>
  </si>
  <si>
    <t>1.84 </t>
  </si>
  <si>
    <t>Intervention Only </t>
  </si>
  <si>
    <t>2.48 </t>
  </si>
  <si>
    <t>2.03 </t>
  </si>
  <si>
    <t>3.04 </t>
  </si>
  <si>
    <t>1.39 </t>
  </si>
  <si>
    <t>1.09 </t>
  </si>
  <si>
    <t>1.78 </t>
  </si>
  <si>
    <t>1.53 </t>
  </si>
  <si>
    <t>1.94 </t>
  </si>
  <si>
    <t>1.83 </t>
  </si>
  <si>
    <t>IPT Weighted Multivariate 
Logistic Regression
(Doubly Robust) </t>
  </si>
  <si>
    <t>IPT Weighted Univariate 
Logistic Regression </t>
  </si>
  <si>
    <t>Unweighted Multivariate 
Logistic Regression </t>
  </si>
  <si>
    <t>Unbalanced Covariates
(IPT Weighted Cohort) </t>
  </si>
  <si>
    <t>Unbalanced Covariates
(Matched Cohort) </t>
  </si>
  <si>
    <t>All Covariates Excluding
Additional Interventions </t>
  </si>
  <si>
    <t>All Covariates Excluding
Mobility Measures </t>
  </si>
  <si>
    <t>1.85 </t>
  </si>
  <si>
    <t>1.47 </t>
  </si>
  <si>
    <t>2.33 </t>
  </si>
  <si>
    <t>1.43 </t>
  </si>
  <si>
    <t>1.11 </t>
  </si>
  <si>
    <t>1.57 </t>
  </si>
  <si>
    <t>1.22 </t>
  </si>
  <si>
    <t>2.01 </t>
  </si>
  <si>
    <t>1.48 </t>
  </si>
  <si>
    <t>1.15 </t>
  </si>
  <si>
    <t>1.89 </t>
  </si>
  <si>
    <t>2.53 </t>
  </si>
  <si>
    <t>2.05 </t>
  </si>
  <si>
    <t>3.12 </t>
  </si>
  <si>
    <t>1.42 </t>
  </si>
  <si>
    <t>1.55 </t>
  </si>
  <si>
    <t>1.99 </t>
  </si>
  <si>
    <t>1.46 </t>
  </si>
  <si>
    <t>1.14 </t>
  </si>
  <si>
    <t>1.88 </t>
  </si>
  <si>
    <t>1.50 </t>
  </si>
  <si>
    <t>2.08 </t>
  </si>
  <si>
    <t>&lt;0.050 </t>
  </si>
  <si>
    <t>1.37 </t>
  </si>
  <si>
    <t>2.57 </t>
  </si>
  <si>
    <t>1.40 </t>
  </si>
  <si>
    <t>1.00 </t>
  </si>
  <si>
    <t>1.96 </t>
  </si>
  <si>
    <t>&lt;0.100 </t>
  </si>
  <si>
    <t>1.10 </t>
  </si>
  <si>
    <t>2.16 </t>
  </si>
  <si>
    <t>2.50 </t>
  </si>
  <si>
    <t>1.87 </t>
  </si>
  <si>
    <t>3.33 </t>
  </si>
  <si>
    <t>0.98 </t>
  </si>
  <si>
    <t>2.17 </t>
  </si>
  <si>
    <t>1.02 </t>
  </si>
  <si>
    <r>
      <t>Outcome</t>
    </r>
    <r>
      <rPr>
        <sz val="12"/>
        <rFont val="Arial Narrow"/>
        <family val="2"/>
      </rPr>
      <t> </t>
    </r>
  </si>
  <si>
    <r>
      <t>Method</t>
    </r>
    <r>
      <rPr>
        <sz val="12"/>
        <rFont val="Arial Narrow"/>
        <family val="2"/>
      </rPr>
      <t> </t>
    </r>
  </si>
  <si>
    <r>
      <t>Covariates</t>
    </r>
    <r>
      <rPr>
        <sz val="12"/>
        <rFont val="Arial Narrow"/>
        <family val="2"/>
      </rPr>
      <t> </t>
    </r>
  </si>
  <si>
    <r>
      <t>OR</t>
    </r>
    <r>
      <rPr>
        <sz val="12"/>
        <rFont val="Arial Narrow"/>
        <family val="2"/>
      </rPr>
      <t> </t>
    </r>
  </si>
  <si>
    <r>
      <t>95% CI</t>
    </r>
    <r>
      <rPr>
        <sz val="12"/>
        <rFont val="Arial Narrow"/>
        <family val="2"/>
      </rPr>
      <t> </t>
    </r>
  </si>
  <si>
    <r>
      <t>P Value</t>
    </r>
    <r>
      <rPr>
        <sz val="12"/>
        <rFont val="Arial Narrow"/>
        <family val="2"/>
      </rPr>
      <t> </t>
    </r>
  </si>
  <si>
    <r>
      <t>Upper</t>
    </r>
    <r>
      <rPr>
        <sz val="12"/>
        <rFont val="Arial Narrow"/>
        <family val="2"/>
      </rPr>
      <t> </t>
    </r>
  </si>
  <si>
    <r>
      <t>Lower</t>
    </r>
    <r>
      <rPr>
        <sz val="12"/>
        <rFont val="Arial Narrow"/>
        <family val="2"/>
      </rPr>
      <t> </t>
    </r>
  </si>
  <si>
    <t>2.15 </t>
  </si>
  <si>
    <t>3.16 </t>
  </si>
  <si>
    <t>2.77 </t>
  </si>
  <si>
    <t>4.03 </t>
  </si>
  <si>
    <t>2.06 </t>
  </si>
  <si>
    <t>3.09 </t>
  </si>
  <si>
    <t>2.30 </t>
  </si>
  <si>
    <t>3.45 </t>
  </si>
  <si>
    <t>2.18 </t>
  </si>
  <si>
    <t>3.26 </t>
  </si>
  <si>
    <t>3.85 </t>
  </si>
  <si>
    <t>2.72 </t>
  </si>
  <si>
    <t>5.44 </t>
  </si>
  <si>
    <t>1.34 </t>
  </si>
  <si>
    <t>3.01 </t>
  </si>
  <si>
    <t>2.27 </t>
  </si>
  <si>
    <t>1.52 </t>
  </si>
  <si>
    <t>3.40 </t>
  </si>
  <si>
    <t>2.14 </t>
  </si>
  <si>
    <t>3.20 </t>
  </si>
  <si>
    <t>All Patients </t>
  </si>
  <si>
    <t>0.97 </t>
  </si>
  <si>
    <t>1.16 </t>
  </si>
  <si>
    <t>2.12 </t>
  </si>
  <si>
    <t>0.91 </t>
  </si>
  <si>
    <t>1.60 </t>
  </si>
  <si>
    <t>&lt;0.200 </t>
  </si>
  <si>
    <t>2.11 </t>
  </si>
  <si>
    <t>3.22 </t>
  </si>
  <si>
    <t>2.04 </t>
  </si>
  <si>
    <t>3.03 </t>
  </si>
  <si>
    <t>1.29 </t>
  </si>
  <si>
    <t>0.96 </t>
  </si>
  <si>
    <t>1.72 </t>
  </si>
  <si>
    <t>1.75 </t>
  </si>
  <si>
    <t>1.35 </t>
  </si>
  <si>
    <t>Patients without a Diagnosis of Septic Shock </t>
  </si>
  <si>
    <t>0.86 </t>
  </si>
  <si>
    <t>0.54 </t>
  </si>
  <si>
    <t>&gt;0.500 </t>
  </si>
  <si>
    <t>Sub-Group</t>
  </si>
  <si>
    <r>
      <t>Use of Vasopressors
in the 1</t>
    </r>
    <r>
      <rPr>
        <vertAlign val="superscript"/>
        <sz val="9.5"/>
        <rFont val="Arial Narrow"/>
        <family val="2"/>
      </rPr>
      <t>st</t>
    </r>
    <r>
      <rPr>
        <sz val="12"/>
        <rFont val="Arial Narrow"/>
        <family val="2"/>
      </rPr>
      <t xml:space="preserve"> 24 Hours 
of  ICU Admission </t>
    </r>
  </si>
  <si>
    <t xml:space="preserve">Development 
of Pressure Ulcers 
in the Non-Extremities 
after 48hrs 
of ICU Admission </t>
  </si>
  <si>
    <t xml:space="preserve">Suspicion 
of Deep Tissue Injury
after 48hrs 
of ICU Admission </t>
  </si>
  <si>
    <t xml:space="preserve">Deterioration 
of Pressure Ulcers 
to Stage 2 
after 48hrs 
of ICU Admission </t>
  </si>
  <si>
    <t>Patients Below 60
Years of Age </t>
  </si>
  <si>
    <t>Patients with Very Limited Mobility in the 1st 24hrs 
of ICU Admission </t>
  </si>
  <si>
    <t>Patients Completely Immobile in the 1st 24hrs 
of ICU Admission  </t>
  </si>
  <si>
    <t>Patients 60 Years
of Age and Above </t>
  </si>
  <si>
    <t>Patients in Trauma
-Surgical ICUs </t>
  </si>
  <si>
    <t>Patients in Medical
-Surgical ICUs </t>
  </si>
  <si>
    <t>Patients with a
Diagnosis of Septic Shock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</si>
</sst>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rgb="FF000000"/>
      <name val="Arial Narrow"/>
      <family val="2"/>
    </font>
    <font>
      <i/>
      <sz val="14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vertAlign val="superscript"/>
      <sz val="9.5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1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8"/>
      </top>
      <bottom/>
      <diagonal/>
    </border>
    <border>
      <left style="thin">
        <color theme="0"/>
      </left>
      <right style="thin">
        <color theme="0"/>
      </right>
      <top style="thin">
        <color theme="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6" fontId="4" fillId="0" borderId="7" xfId="0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165" fontId="4" fillId="0" borderId="7" xfId="0" applyNumberFormat="1" applyFont="1" applyBorder="1" applyAlignment="1">
      <alignment vertical="center"/>
    </xf>
    <xf numFmtId="2" fontId="4" fillId="0" borderId="7" xfId="0" applyNumberFormat="1" applyFont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6" fontId="5" fillId="4" borderId="10" xfId="0" applyNumberFormat="1" applyFont="1" applyFill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2" fontId="4" fillId="0" borderId="8" xfId="0" quotePrefix="1" applyNumberFormat="1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166" fontId="5" fillId="0" borderId="3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5" fontId="4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166" fontId="4" fillId="0" borderId="3" xfId="0" applyNumberFormat="1" applyFont="1" applyBorder="1" applyAlignment="1">
      <alignment vertical="center"/>
    </xf>
    <xf numFmtId="2" fontId="4" fillId="0" borderId="3" xfId="0" applyNumberFormat="1" applyFont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166" fontId="4" fillId="2" borderId="11" xfId="0" applyNumberFormat="1" applyFont="1" applyFill="1" applyBorder="1" applyAlignment="1">
      <alignment vertical="center"/>
    </xf>
    <xf numFmtId="164" fontId="4" fillId="2" borderId="11" xfId="0" applyNumberFormat="1" applyFont="1" applyFill="1" applyBorder="1" applyAlignment="1">
      <alignment vertical="center"/>
    </xf>
    <xf numFmtId="165" fontId="4" fillId="2" borderId="11" xfId="0" applyNumberFormat="1" applyFont="1" applyFill="1" applyBorder="1" applyAlignment="1">
      <alignment vertical="center"/>
    </xf>
    <xf numFmtId="2" fontId="4" fillId="2" borderId="11" xfId="0" applyNumberFormat="1" applyFont="1" applyFill="1" applyBorder="1" applyAlignment="1">
      <alignment vertical="center"/>
    </xf>
    <xf numFmtId="0" fontId="4" fillId="0" borderId="8" xfId="0" applyFont="1" applyBorder="1" applyAlignment="1">
      <alignment horizontal="left" vertical="center" indent="1"/>
    </xf>
    <xf numFmtId="10" fontId="4" fillId="0" borderId="8" xfId="0" applyNumberFormat="1" applyFont="1" applyBorder="1" applyAlignment="1">
      <alignment horizontal="right" vertical="center"/>
    </xf>
    <xf numFmtId="166" fontId="4" fillId="0" borderId="8" xfId="0" applyNumberFormat="1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10" fontId="4" fillId="0" borderId="7" xfId="0" applyNumberFormat="1" applyFont="1" applyBorder="1" applyAlignment="1">
      <alignment horizontal="right" vertical="center"/>
    </xf>
    <xf numFmtId="2" fontId="4" fillId="0" borderId="7" xfId="0" quotePrefix="1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 indent="1"/>
    </xf>
    <xf numFmtId="10" fontId="4" fillId="0" borderId="3" xfId="0" applyNumberFormat="1" applyFont="1" applyBorder="1" applyAlignment="1">
      <alignment horizontal="right" vertical="center"/>
    </xf>
    <xf numFmtId="10" fontId="5" fillId="0" borderId="3" xfId="0" applyNumberFormat="1" applyFont="1" applyBorder="1" applyAlignment="1">
      <alignment horizontal="right" vertical="center"/>
    </xf>
    <xf numFmtId="2" fontId="4" fillId="0" borderId="3" xfId="0" quotePrefix="1" applyNumberFormat="1" applyFont="1" applyBorder="1" applyAlignment="1">
      <alignment horizontal="right" vertical="center"/>
    </xf>
    <xf numFmtId="2" fontId="4" fillId="2" borderId="11" xfId="0" quotePrefix="1" applyNumberFormat="1" applyFont="1" applyFill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166" fontId="6" fillId="0" borderId="15" xfId="0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5" fillId="2" borderId="11" xfId="0" applyFont="1" applyFill="1" applyBorder="1" applyAlignment="1">
      <alignment horizontal="right" vertical="center"/>
    </xf>
    <xf numFmtId="166" fontId="5" fillId="2" borderId="11" xfId="0" applyNumberFormat="1" applyFont="1" applyFill="1" applyBorder="1" applyAlignment="1">
      <alignment vertical="center"/>
    </xf>
    <xf numFmtId="164" fontId="5" fillId="2" borderId="11" xfId="0" applyNumberFormat="1" applyFont="1" applyFill="1" applyBorder="1" applyAlignment="1">
      <alignment vertical="center"/>
    </xf>
    <xf numFmtId="165" fontId="5" fillId="2" borderId="11" xfId="0" applyNumberFormat="1" applyFont="1" applyFill="1" applyBorder="1" applyAlignment="1">
      <alignment vertical="center"/>
    </xf>
    <xf numFmtId="10" fontId="5" fillId="0" borderId="8" xfId="0" applyNumberFormat="1" applyFont="1" applyBorder="1" applyAlignment="1">
      <alignment horizontal="right" vertical="center"/>
    </xf>
    <xf numFmtId="166" fontId="5" fillId="0" borderId="8" xfId="0" applyNumberFormat="1" applyFont="1" applyBorder="1" applyAlignment="1">
      <alignment vertical="center"/>
    </xf>
    <xf numFmtId="2" fontId="4" fillId="0" borderId="8" xfId="0" applyNumberFormat="1" applyFont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right" vertical="center"/>
    </xf>
    <xf numFmtId="166" fontId="4" fillId="2" borderId="13" xfId="0" applyNumberFormat="1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vertical="center"/>
    </xf>
    <xf numFmtId="165" fontId="4" fillId="2" borderId="13" xfId="0" applyNumberFormat="1" applyFont="1" applyFill="1" applyBorder="1" applyAlignment="1">
      <alignment vertical="center"/>
    </xf>
    <xf numFmtId="2" fontId="4" fillId="2" borderId="13" xfId="0" quotePrefix="1" applyNumberFormat="1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left" vertical="center" indent="1"/>
    </xf>
    <xf numFmtId="0" fontId="7" fillId="3" borderId="12" xfId="0" applyFont="1" applyFill="1" applyBorder="1" applyAlignment="1">
      <alignment horizontal="right" vertical="center"/>
    </xf>
    <xf numFmtId="166" fontId="7" fillId="3" borderId="12" xfId="0" applyNumberFormat="1" applyFont="1" applyFill="1" applyBorder="1" applyAlignment="1">
      <alignment vertical="center"/>
    </xf>
    <xf numFmtId="164" fontId="7" fillId="3" borderId="12" xfId="0" applyNumberFormat="1" applyFont="1" applyFill="1" applyBorder="1" applyAlignment="1">
      <alignment vertical="center"/>
    </xf>
    <xf numFmtId="165" fontId="7" fillId="3" borderId="12" xfId="0" applyNumberFormat="1" applyFont="1" applyFill="1" applyBorder="1" applyAlignment="1">
      <alignment vertical="center"/>
    </xf>
    <xf numFmtId="2" fontId="4" fillId="3" borderId="12" xfId="0" applyNumberFormat="1" applyFont="1" applyFill="1" applyBorder="1" applyAlignment="1">
      <alignment vertical="center"/>
    </xf>
    <xf numFmtId="0" fontId="4" fillId="0" borderId="8" xfId="0" applyFont="1" applyBorder="1" applyAlignment="1">
      <alignment horizontal="left" vertical="center" indent="2"/>
    </xf>
    <xf numFmtId="0" fontId="4" fillId="0" borderId="3" xfId="0" applyFont="1" applyBorder="1" applyAlignment="1">
      <alignment horizontal="left" vertical="center" indent="2"/>
    </xf>
    <xf numFmtId="0" fontId="4" fillId="0" borderId="0" xfId="0" applyFont="1" applyAlignment="1">
      <alignment vertical="center"/>
    </xf>
    <xf numFmtId="166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6" xfId="0" applyFont="1" applyBorder="1" applyAlignment="1">
      <alignment horizontal="left" vertical="center" indent="1"/>
    </xf>
    <xf numFmtId="10" fontId="4" fillId="0" borderId="16" xfId="0" applyNumberFormat="1" applyFont="1" applyBorder="1" applyAlignment="1">
      <alignment horizontal="right" vertical="center"/>
    </xf>
    <xf numFmtId="166" fontId="4" fillId="0" borderId="16" xfId="0" applyNumberFormat="1" applyFont="1" applyBorder="1" applyAlignment="1">
      <alignment vertical="center"/>
    </xf>
    <xf numFmtId="164" fontId="4" fillId="0" borderId="16" xfId="0" applyNumberFormat="1" applyFont="1" applyBorder="1" applyAlignment="1">
      <alignment vertical="center"/>
    </xf>
    <xf numFmtId="165" fontId="4" fillId="0" borderId="16" xfId="0" applyNumberFormat="1" applyFont="1" applyBorder="1" applyAlignment="1">
      <alignment vertical="center"/>
    </xf>
    <xf numFmtId="2" fontId="4" fillId="0" borderId="16" xfId="0" quotePrefix="1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7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6" fontId="4" fillId="0" borderId="17" xfId="0" applyNumberFormat="1" applyFont="1" applyBorder="1" applyAlignment="1">
      <alignment vertical="center"/>
    </xf>
    <xf numFmtId="164" fontId="4" fillId="0" borderId="17" xfId="0" applyNumberFormat="1" applyFont="1" applyBorder="1" applyAlignment="1">
      <alignment vertical="center"/>
    </xf>
    <xf numFmtId="165" fontId="4" fillId="0" borderId="17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right" vertical="center"/>
    </xf>
    <xf numFmtId="166" fontId="5" fillId="5" borderId="3" xfId="0" applyNumberFormat="1" applyFont="1" applyFill="1" applyBorder="1" applyAlignment="1">
      <alignment vertical="center"/>
    </xf>
    <xf numFmtId="164" fontId="4" fillId="5" borderId="3" xfId="0" applyNumberFormat="1" applyFont="1" applyFill="1" applyBorder="1" applyAlignment="1">
      <alignment vertical="center"/>
    </xf>
    <xf numFmtId="165" fontId="4" fillId="5" borderId="3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horizontal="right" vertical="center"/>
    </xf>
    <xf numFmtId="166" fontId="4" fillId="5" borderId="3" xfId="0" applyNumberFormat="1" applyFont="1" applyFill="1" applyBorder="1" applyAlignment="1">
      <alignment vertical="center"/>
    </xf>
    <xf numFmtId="2" fontId="4" fillId="5" borderId="3" xfId="0" applyNumberFormat="1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right" vertical="center"/>
    </xf>
    <xf numFmtId="166" fontId="5" fillId="5" borderId="7" xfId="0" applyNumberFormat="1" applyFont="1" applyFill="1" applyBorder="1" applyAlignment="1">
      <alignment vertical="center"/>
    </xf>
    <xf numFmtId="164" fontId="4" fillId="5" borderId="7" xfId="0" applyNumberFormat="1" applyFont="1" applyFill="1" applyBorder="1" applyAlignment="1">
      <alignment vertical="center"/>
    </xf>
    <xf numFmtId="165" fontId="4" fillId="5" borderId="7" xfId="0" applyNumberFormat="1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166" fontId="4" fillId="5" borderId="7" xfId="0" applyNumberFormat="1" applyFont="1" applyFill="1" applyBorder="1" applyAlignment="1">
      <alignment vertical="center"/>
    </xf>
    <xf numFmtId="2" fontId="4" fillId="5" borderId="7" xfId="0" applyNumberFormat="1" applyFont="1" applyFill="1" applyBorder="1" applyAlignment="1">
      <alignment vertical="center"/>
    </xf>
    <xf numFmtId="0" fontId="4" fillId="5" borderId="7" xfId="0" applyFont="1" applyFill="1" applyBorder="1" applyAlignment="1">
      <alignment horizontal="left" vertical="center" indent="1"/>
    </xf>
    <xf numFmtId="10" fontId="4" fillId="5" borderId="7" xfId="0" applyNumberFormat="1" applyFont="1" applyFill="1" applyBorder="1" applyAlignment="1">
      <alignment horizontal="right" vertical="center"/>
    </xf>
    <xf numFmtId="2" fontId="4" fillId="5" borderId="7" xfId="0" quotePrefix="1" applyNumberFormat="1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left" vertical="center" indent="1"/>
    </xf>
    <xf numFmtId="10" fontId="4" fillId="5" borderId="3" xfId="0" applyNumberFormat="1" applyFont="1" applyFill="1" applyBorder="1" applyAlignment="1">
      <alignment horizontal="right" vertical="center"/>
    </xf>
    <xf numFmtId="10" fontId="5" fillId="5" borderId="3" xfId="0" applyNumberFormat="1" applyFont="1" applyFill="1" applyBorder="1" applyAlignment="1">
      <alignment horizontal="right" vertical="center"/>
    </xf>
    <xf numFmtId="2" fontId="4" fillId="5" borderId="3" xfId="0" quotePrefix="1" applyNumberFormat="1" applyFont="1" applyFill="1" applyBorder="1" applyAlignment="1">
      <alignment horizontal="right" vertical="center"/>
    </xf>
    <xf numFmtId="10" fontId="5" fillId="5" borderId="7" xfId="0" applyNumberFormat="1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left" vertical="center" indent="2"/>
    </xf>
    <xf numFmtId="0" fontId="4" fillId="5" borderId="7" xfId="0" applyFont="1" applyFill="1" applyBorder="1" applyAlignment="1">
      <alignment horizontal="left" vertical="center" indent="2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top" wrapText="1"/>
    </xf>
    <xf numFmtId="0" fontId="11" fillId="0" borderId="3" xfId="0" applyFont="1" applyBorder="1" applyAlignment="1">
      <alignment horizontal="right" vertical="top" wrapText="1"/>
    </xf>
    <xf numFmtId="0" fontId="9" fillId="0" borderId="17" xfId="0" applyFont="1" applyBorder="1" applyAlignment="1">
      <alignment horizontal="left" vertical="top" wrapText="1"/>
    </xf>
    <xf numFmtId="0" fontId="9" fillId="5" borderId="3" xfId="0" applyFont="1" applyFill="1" applyBorder="1" applyAlignment="1">
      <alignment vertical="top" wrapText="1"/>
    </xf>
    <xf numFmtId="0" fontId="11" fillId="5" borderId="3" xfId="0" applyFont="1" applyFill="1" applyBorder="1" applyAlignment="1">
      <alignment horizontal="right" vertical="top" wrapText="1"/>
    </xf>
    <xf numFmtId="0" fontId="9" fillId="0" borderId="8" xfId="0" applyFont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vertical="top" wrapText="1"/>
    </xf>
    <xf numFmtId="0" fontId="11" fillId="6" borderId="3" xfId="0" applyFont="1" applyFill="1" applyBorder="1" applyAlignment="1">
      <alignment horizontal="right" vertical="top" wrapText="1"/>
    </xf>
    <xf numFmtId="0" fontId="9" fillId="6" borderId="3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right" vertical="top" wrapText="1"/>
    </xf>
    <xf numFmtId="0" fontId="9" fillId="5" borderId="3" xfId="0" applyFont="1" applyFill="1" applyBorder="1" applyAlignment="1">
      <alignment horizontal="right" vertical="top" wrapText="1"/>
    </xf>
    <xf numFmtId="0" fontId="0" fillId="0" borderId="3" xfId="0" applyBorder="1"/>
    <xf numFmtId="0" fontId="9" fillId="0" borderId="3" xfId="0" applyFont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9" fillId="6" borderId="3" xfId="0" applyFont="1" applyFill="1" applyBorder="1" applyAlignment="1">
      <alignment horizontal="right" vertical="top" wrapText="1"/>
    </xf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12" fillId="0" borderId="7" xfId="0" applyFont="1" applyBorder="1"/>
    <xf numFmtId="0" fontId="12" fillId="0" borderId="7" xfId="0" applyFont="1" applyBorder="1" applyAlignment="1">
      <alignment horizontal="left"/>
    </xf>
    <xf numFmtId="0" fontId="9" fillId="0" borderId="8" xfId="0" applyFont="1" applyBorder="1" applyAlignment="1">
      <alignment vertical="top" wrapText="1"/>
    </xf>
    <xf numFmtId="0" fontId="11" fillId="0" borderId="8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  <xf numFmtId="0" fontId="8" fillId="4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9" fillId="0" borderId="20" xfId="0" applyFont="1" applyBorder="1" applyAlignment="1">
      <alignment horizontal="left" vertical="top" wrapText="1"/>
    </xf>
    <xf numFmtId="0" fontId="9" fillId="0" borderId="20" xfId="0" applyFont="1" applyBorder="1" applyAlignment="1">
      <alignment vertical="top" wrapText="1"/>
    </xf>
    <xf numFmtId="0" fontId="11" fillId="0" borderId="20" xfId="0" applyFont="1" applyBorder="1" applyAlignment="1">
      <alignment horizontal="right" vertical="top" wrapText="1"/>
    </xf>
    <xf numFmtId="0" fontId="9" fillId="0" borderId="20" xfId="0" applyFont="1" applyBorder="1" applyAlignment="1">
      <alignment horizontal="righ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16" xfId="0" applyFont="1" applyBorder="1" applyAlignment="1">
      <alignment vertical="top" wrapText="1"/>
    </xf>
    <xf numFmtId="0" fontId="11" fillId="0" borderId="16" xfId="0" applyFont="1" applyBorder="1" applyAlignment="1">
      <alignment horizontal="right" vertical="top" wrapText="1"/>
    </xf>
    <xf numFmtId="0" fontId="9" fillId="0" borderId="16" xfId="0" applyFont="1" applyBorder="1" applyAlignment="1">
      <alignment horizontal="right" vertical="top" wrapText="1"/>
    </xf>
    <xf numFmtId="0" fontId="12" fillId="0" borderId="8" xfId="0" applyFont="1" applyBorder="1"/>
    <xf numFmtId="0" fontId="12" fillId="0" borderId="8" xfId="0" applyFont="1" applyBorder="1" applyAlignment="1">
      <alignment horizontal="left"/>
    </xf>
    <xf numFmtId="0" fontId="9" fillId="0" borderId="2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23"/>
  <sheetViews>
    <sheetView topLeftCell="C50" zoomScale="80" zoomScaleNormal="80" zoomScaleSheetLayoutView="90" workbookViewId="0">
      <selection activeCell="G98" sqref="G98"/>
    </sheetView>
  </sheetViews>
  <sheetFormatPr defaultColWidth="8.85546875" defaultRowHeight="18.75" x14ac:dyDescent="0.25"/>
  <cols>
    <col min="1" max="1" width="4.85546875" style="8" hidden="1" customWidth="1"/>
    <col min="2" max="2" width="25.140625" style="9" hidden="1" customWidth="1"/>
    <col min="3" max="3" width="1.85546875" style="9" customWidth="1"/>
    <col min="4" max="4" width="48" style="82" customWidth="1"/>
    <col min="5" max="6" width="14.7109375" style="82" customWidth="1"/>
    <col min="7" max="7" width="9.28515625" style="83" customWidth="1"/>
    <col min="8" max="8" width="14.7109375" style="84" hidden="1" customWidth="1"/>
    <col min="9" max="9" width="1.85546875" style="85" customWidth="1"/>
    <col min="10" max="11" width="14.7109375" style="82" customWidth="1"/>
    <col min="12" max="12" width="9.28515625" style="83" customWidth="1"/>
    <col min="13" max="13" width="14.7109375" style="84" hidden="1" customWidth="1"/>
    <col min="14" max="14" width="1.85546875" style="85" customWidth="1"/>
    <col min="15" max="16" width="14.7109375" style="82" customWidth="1"/>
    <col min="17" max="17" width="9.28515625" style="83" customWidth="1"/>
    <col min="18" max="18" width="14.7109375" style="84" hidden="1" customWidth="1"/>
    <col min="19" max="19" width="1.85546875" style="85" customWidth="1"/>
    <col min="20" max="20" width="11.42578125" style="86" customWidth="1"/>
    <col min="21" max="21" width="3.140625" style="9" customWidth="1"/>
    <col min="22" max="16384" width="8.85546875" style="9"/>
  </cols>
  <sheetData>
    <row r="1" spans="1:21" x14ac:dyDescent="0.25">
      <c r="C1" s="10"/>
      <c r="D1" s="15"/>
      <c r="E1" s="15"/>
      <c r="F1" s="15"/>
      <c r="G1" s="16"/>
      <c r="H1" s="17"/>
      <c r="I1" s="18"/>
      <c r="J1" s="15"/>
      <c r="K1" s="15"/>
      <c r="L1" s="16"/>
      <c r="M1" s="17"/>
      <c r="N1" s="18"/>
      <c r="O1" s="15"/>
      <c r="P1" s="15"/>
      <c r="Q1" s="16"/>
      <c r="R1" s="17"/>
      <c r="S1" s="18"/>
      <c r="T1" s="19"/>
      <c r="U1" s="10"/>
    </row>
    <row r="2" spans="1:21" ht="24" customHeight="1" x14ac:dyDescent="0.25">
      <c r="A2" s="95" t="s">
        <v>170</v>
      </c>
      <c r="B2" s="95" t="s">
        <v>0</v>
      </c>
      <c r="C2" s="12"/>
      <c r="D2" s="99" t="s">
        <v>1</v>
      </c>
      <c r="E2" s="98" t="s">
        <v>167</v>
      </c>
      <c r="F2" s="98"/>
      <c r="G2" s="98"/>
      <c r="H2" s="98"/>
      <c r="I2" s="20"/>
      <c r="J2" s="98" t="s">
        <v>208</v>
      </c>
      <c r="K2" s="98"/>
      <c r="L2" s="98"/>
      <c r="M2" s="98"/>
      <c r="N2" s="20"/>
      <c r="O2" s="98" t="s">
        <v>169</v>
      </c>
      <c r="P2" s="98"/>
      <c r="Q2" s="98"/>
      <c r="R2" s="98"/>
      <c r="S2" s="20"/>
      <c r="T2" s="97" t="s">
        <v>199</v>
      </c>
      <c r="U2" s="13"/>
    </row>
    <row r="3" spans="1:21" ht="24" customHeight="1" x14ac:dyDescent="0.25">
      <c r="A3" s="96"/>
      <c r="B3" s="96"/>
      <c r="C3" s="12"/>
      <c r="D3" s="99"/>
      <c r="E3" s="21" t="s">
        <v>201</v>
      </c>
      <c r="F3" s="21" t="s">
        <v>202</v>
      </c>
      <c r="G3" s="22" t="s">
        <v>172</v>
      </c>
      <c r="H3" s="23" t="s">
        <v>173</v>
      </c>
      <c r="I3" s="24"/>
      <c r="J3" s="21" t="s">
        <v>201</v>
      </c>
      <c r="K3" s="21" t="s">
        <v>202</v>
      </c>
      <c r="L3" s="22" t="s">
        <v>172</v>
      </c>
      <c r="M3" s="23" t="s">
        <v>173</v>
      </c>
      <c r="N3" s="24"/>
      <c r="O3" s="21" t="s">
        <v>201</v>
      </c>
      <c r="P3" s="21" t="s">
        <v>202</v>
      </c>
      <c r="Q3" s="22" t="s">
        <v>172</v>
      </c>
      <c r="R3" s="23" t="s">
        <v>173</v>
      </c>
      <c r="S3" s="24"/>
      <c r="T3" s="97"/>
      <c r="U3" s="13"/>
    </row>
    <row r="4" spans="1:21" x14ac:dyDescent="0.25">
      <c r="A4" s="6">
        <v>1</v>
      </c>
      <c r="B4" s="5"/>
      <c r="C4" s="11"/>
      <c r="D4" s="25" t="s">
        <v>171</v>
      </c>
      <c r="E4" s="26">
        <v>2142</v>
      </c>
      <c r="F4" s="26">
        <v>2394</v>
      </c>
      <c r="G4" s="27"/>
      <c r="H4" s="28"/>
      <c r="I4" s="29"/>
      <c r="J4" s="26">
        <v>3092.6478000000002</v>
      </c>
      <c r="K4" s="26">
        <v>3331.3525</v>
      </c>
      <c r="L4" s="27"/>
      <c r="M4" s="28"/>
      <c r="N4" s="29"/>
      <c r="O4" s="26">
        <v>384</v>
      </c>
      <c r="P4" s="26">
        <v>384</v>
      </c>
      <c r="Q4" s="27"/>
      <c r="R4" s="28"/>
      <c r="S4" s="29"/>
      <c r="T4" s="30" t="s">
        <v>200</v>
      </c>
      <c r="U4" s="10"/>
    </row>
    <row r="5" spans="1:21" x14ac:dyDescent="0.25">
      <c r="A5" s="7">
        <v>2</v>
      </c>
      <c r="B5" s="9" t="s">
        <v>17</v>
      </c>
      <c r="C5" s="10"/>
      <c r="D5" s="112" t="s">
        <v>75</v>
      </c>
      <c r="E5" s="113" t="s">
        <v>98</v>
      </c>
      <c r="F5" s="113" t="s">
        <v>111</v>
      </c>
      <c r="G5" s="114">
        <v>8.9090744020477605E-2</v>
      </c>
      <c r="H5" s="115">
        <v>2.601063084909041E-3</v>
      </c>
      <c r="I5" s="116"/>
      <c r="J5" s="117" t="s">
        <v>122</v>
      </c>
      <c r="K5" s="117" t="s">
        <v>135</v>
      </c>
      <c r="L5" s="118">
        <v>9.4432128221045838E-2</v>
      </c>
      <c r="M5" s="115">
        <v>6.3348221985109809E-2</v>
      </c>
      <c r="N5" s="116"/>
      <c r="O5" s="117" t="s">
        <v>122</v>
      </c>
      <c r="P5" s="117" t="s">
        <v>157</v>
      </c>
      <c r="Q5" s="118">
        <v>8.9090744020477605E-2</v>
      </c>
      <c r="R5" s="115">
        <v>0.1191761083224535</v>
      </c>
      <c r="S5" s="116"/>
      <c r="T5" s="119">
        <v>0</v>
      </c>
      <c r="U5" s="10"/>
    </row>
    <row r="6" spans="1:21" x14ac:dyDescent="0.25">
      <c r="A6" s="7">
        <v>3</v>
      </c>
      <c r="B6" s="9" t="s">
        <v>18</v>
      </c>
      <c r="C6" s="10"/>
      <c r="D6" s="31" t="s">
        <v>76</v>
      </c>
      <c r="E6" s="32" t="s">
        <v>99</v>
      </c>
      <c r="F6" s="32" t="s">
        <v>112</v>
      </c>
      <c r="G6" s="33">
        <v>0.14475611666487179</v>
      </c>
      <c r="H6" s="34">
        <v>1.203153795980424E-8</v>
      </c>
      <c r="I6" s="35"/>
      <c r="J6" s="36" t="s">
        <v>123</v>
      </c>
      <c r="K6" s="36" t="s">
        <v>136</v>
      </c>
      <c r="L6" s="37">
        <v>4.4366517658758181E-2</v>
      </c>
      <c r="M6" s="34">
        <v>0.21744079522833679</v>
      </c>
      <c r="N6" s="35"/>
      <c r="O6" s="36" t="s">
        <v>146</v>
      </c>
      <c r="P6" s="36" t="s">
        <v>158</v>
      </c>
      <c r="Q6" s="37">
        <v>0.14475611666487179</v>
      </c>
      <c r="R6" s="34">
        <v>6.3551045115272653E-2</v>
      </c>
      <c r="S6" s="35"/>
      <c r="T6" s="38">
        <v>0</v>
      </c>
      <c r="U6" s="10"/>
    </row>
    <row r="7" spans="1:21" x14ac:dyDescent="0.25">
      <c r="A7" s="7">
        <v>4</v>
      </c>
      <c r="B7" s="9" t="s">
        <v>19</v>
      </c>
      <c r="C7" s="10"/>
      <c r="D7" s="120" t="s">
        <v>77</v>
      </c>
      <c r="E7" s="121" t="s">
        <v>100</v>
      </c>
      <c r="F7" s="121" t="s">
        <v>113</v>
      </c>
      <c r="G7" s="122">
        <v>0.18368311513498339</v>
      </c>
      <c r="H7" s="123">
        <v>3.3524858322649728E-13</v>
      </c>
      <c r="I7" s="124"/>
      <c r="J7" s="125" t="s">
        <v>124</v>
      </c>
      <c r="K7" s="125" t="s">
        <v>137</v>
      </c>
      <c r="L7" s="126">
        <v>7.9065747920846918E-2</v>
      </c>
      <c r="M7" s="123">
        <v>8.9389158999765517E-2</v>
      </c>
      <c r="N7" s="124"/>
      <c r="O7" s="125" t="s">
        <v>147</v>
      </c>
      <c r="P7" s="125" t="s">
        <v>159</v>
      </c>
      <c r="Q7" s="126">
        <v>0.18368311513498339</v>
      </c>
      <c r="R7" s="123">
        <v>0.25779207325571069</v>
      </c>
      <c r="S7" s="124"/>
      <c r="T7" s="127">
        <v>0</v>
      </c>
      <c r="U7" s="10"/>
    </row>
    <row r="8" spans="1:21" x14ac:dyDescent="0.25">
      <c r="A8" s="6">
        <v>5</v>
      </c>
      <c r="C8" s="14"/>
      <c r="D8" s="39" t="s">
        <v>174</v>
      </c>
      <c r="E8" s="40"/>
      <c r="F8" s="40"/>
      <c r="G8" s="41"/>
      <c r="H8" s="42"/>
      <c r="I8" s="43"/>
      <c r="J8" s="40"/>
      <c r="K8" s="40"/>
      <c r="L8" s="41"/>
      <c r="M8" s="42"/>
      <c r="N8" s="43"/>
      <c r="O8" s="40"/>
      <c r="P8" s="40"/>
      <c r="Q8" s="41"/>
      <c r="R8" s="42"/>
      <c r="S8" s="43"/>
      <c r="T8" s="44">
        <v>0</v>
      </c>
      <c r="U8" s="13"/>
    </row>
    <row r="9" spans="1:21" x14ac:dyDescent="0.25">
      <c r="A9" s="7">
        <v>6</v>
      </c>
      <c r="B9" s="9" t="s">
        <v>35</v>
      </c>
      <c r="C9" s="10"/>
      <c r="D9" s="45" t="s">
        <v>192</v>
      </c>
      <c r="E9" s="46">
        <v>0.44540000000000002</v>
      </c>
      <c r="F9" s="46">
        <v>0.43190000000000001</v>
      </c>
      <c r="G9" s="47">
        <v>2.7136008672871581E-2</v>
      </c>
      <c r="H9" s="48">
        <v>0.43299829823685249</v>
      </c>
      <c r="I9" s="49"/>
      <c r="J9" s="46">
        <v>0.44829999999999998</v>
      </c>
      <c r="K9" s="46">
        <v>0.43440000000000001</v>
      </c>
      <c r="L9" s="47">
        <v>2.781524987815498E-2</v>
      </c>
      <c r="M9" s="48">
        <v>0.44874003503913601</v>
      </c>
      <c r="N9" s="49"/>
      <c r="O9" s="46">
        <v>0.43490000000000001</v>
      </c>
      <c r="P9" s="46">
        <v>0.43230000000000002</v>
      </c>
      <c r="Q9" s="47">
        <v>5.2548917861434674E-3</v>
      </c>
      <c r="R9" s="48">
        <v>0.94359689068968911</v>
      </c>
      <c r="S9" s="49"/>
      <c r="T9" s="30" t="s">
        <v>200</v>
      </c>
      <c r="U9" s="10"/>
    </row>
    <row r="10" spans="1:21" x14ac:dyDescent="0.25">
      <c r="A10" s="7">
        <v>7</v>
      </c>
      <c r="B10" s="9" t="s">
        <v>36</v>
      </c>
      <c r="C10" s="10"/>
      <c r="D10" s="128" t="s">
        <v>193</v>
      </c>
      <c r="E10" s="129">
        <v>0.55459999999999998</v>
      </c>
      <c r="F10" s="129">
        <v>0.56810000000000005</v>
      </c>
      <c r="G10" s="126">
        <v>2.7136008672871581E-2</v>
      </c>
      <c r="H10" s="123">
        <v>0.43299829823685249</v>
      </c>
      <c r="I10" s="124"/>
      <c r="J10" s="129">
        <v>0.55169999999999997</v>
      </c>
      <c r="K10" s="129">
        <v>0.56559999999999999</v>
      </c>
      <c r="L10" s="126">
        <v>2.781524987815498E-2</v>
      </c>
      <c r="M10" s="123">
        <v>0.44874003503913729</v>
      </c>
      <c r="N10" s="124"/>
      <c r="O10" s="129">
        <v>0.56510000000000005</v>
      </c>
      <c r="P10" s="129">
        <v>0.56769999999999998</v>
      </c>
      <c r="Q10" s="126">
        <v>5.2548917861439124E-3</v>
      </c>
      <c r="R10" s="123">
        <v>0.94359689068968911</v>
      </c>
      <c r="S10" s="124"/>
      <c r="T10" s="130" t="s">
        <v>200</v>
      </c>
      <c r="U10" s="10"/>
    </row>
    <row r="11" spans="1:21" x14ac:dyDescent="0.25">
      <c r="A11" s="7">
        <v>8</v>
      </c>
      <c r="C11" s="14"/>
      <c r="D11" s="39" t="s">
        <v>175</v>
      </c>
      <c r="E11" s="40"/>
      <c r="F11" s="40"/>
      <c r="G11" s="41"/>
      <c r="H11" s="42"/>
      <c r="I11" s="43"/>
      <c r="J11" s="40"/>
      <c r="K11" s="40"/>
      <c r="L11" s="41"/>
      <c r="M11" s="42"/>
      <c r="N11" s="43"/>
      <c r="O11" s="40"/>
      <c r="P11" s="40"/>
      <c r="Q11" s="41"/>
      <c r="R11" s="42"/>
      <c r="S11" s="43"/>
      <c r="T11" s="44">
        <v>0</v>
      </c>
      <c r="U11" s="13"/>
    </row>
    <row r="12" spans="1:21" x14ac:dyDescent="0.25">
      <c r="A12" s="6">
        <v>9</v>
      </c>
      <c r="B12" s="9" t="s">
        <v>37</v>
      </c>
      <c r="C12" s="10"/>
      <c r="D12" s="45" t="s">
        <v>194</v>
      </c>
      <c r="E12" s="46">
        <v>2.75E-2</v>
      </c>
      <c r="F12" s="46">
        <v>2.8799999999999999E-2</v>
      </c>
      <c r="G12" s="47">
        <v>7.7209418941289742E-3</v>
      </c>
      <c r="H12" s="48">
        <v>0.94069137482037746</v>
      </c>
      <c r="I12" s="49"/>
      <c r="J12" s="46">
        <v>2.58E-2</v>
      </c>
      <c r="K12" s="46">
        <v>2.5899999999999999E-2</v>
      </c>
      <c r="L12" s="47">
        <v>1.3331311658681949E-4</v>
      </c>
      <c r="M12" s="48">
        <v>0.99683172016311405</v>
      </c>
      <c r="N12" s="49"/>
      <c r="O12" s="46">
        <v>2.3400000000000001E-2</v>
      </c>
      <c r="P12" s="46">
        <v>1.2999999999999999E-2</v>
      </c>
      <c r="Q12" s="47">
        <v>7.8679129983468682E-2</v>
      </c>
      <c r="R12" s="48">
        <v>0.28563297131818971</v>
      </c>
      <c r="S12" s="49"/>
      <c r="T12" s="30" t="s">
        <v>200</v>
      </c>
      <c r="U12" s="10"/>
    </row>
    <row r="13" spans="1:21" x14ac:dyDescent="0.25">
      <c r="A13" s="7">
        <v>10</v>
      </c>
      <c r="B13" s="9" t="s">
        <v>38</v>
      </c>
      <c r="C13" s="10"/>
      <c r="D13" s="131" t="s">
        <v>195</v>
      </c>
      <c r="E13" s="132">
        <v>8.1699999999999995E-2</v>
      </c>
      <c r="F13" s="132">
        <v>9.1899999999999996E-2</v>
      </c>
      <c r="G13" s="118">
        <v>3.6233842297891283E-2</v>
      </c>
      <c r="H13" s="115">
        <v>0.55266154676385226</v>
      </c>
      <c r="I13" s="116"/>
      <c r="J13" s="132">
        <v>8.4400000000000003E-2</v>
      </c>
      <c r="K13" s="132">
        <v>9.3799999999999994E-2</v>
      </c>
      <c r="L13" s="118">
        <v>3.2999245332793532E-2</v>
      </c>
      <c r="M13" s="115">
        <v>0.38235949699051242</v>
      </c>
      <c r="N13" s="116"/>
      <c r="O13" s="133">
        <v>7.5499999999999998E-2</v>
      </c>
      <c r="P13" s="133">
        <v>0.13020000000000001</v>
      </c>
      <c r="Q13" s="114">
        <v>0.1815599356558352</v>
      </c>
      <c r="R13" s="115">
        <v>7.0118114608163397E-3</v>
      </c>
      <c r="S13" s="116"/>
      <c r="T13" s="134" t="s">
        <v>200</v>
      </c>
      <c r="U13" s="10"/>
    </row>
    <row r="14" spans="1:21" x14ac:dyDescent="0.25">
      <c r="A14" s="7">
        <v>11</v>
      </c>
      <c r="B14" s="9" t="s">
        <v>39</v>
      </c>
      <c r="C14" s="10"/>
      <c r="D14" s="53" t="s">
        <v>196</v>
      </c>
      <c r="E14" s="54">
        <v>3.3099999999999997E-2</v>
      </c>
      <c r="F14" s="54">
        <v>3.7600000000000001E-2</v>
      </c>
      <c r="G14" s="37">
        <v>2.4088836053271941E-2</v>
      </c>
      <c r="H14" s="34">
        <v>0.79565650368091834</v>
      </c>
      <c r="I14" s="35"/>
      <c r="J14" s="54">
        <v>3.3700000000000001E-2</v>
      </c>
      <c r="K14" s="54">
        <v>3.49E-2</v>
      </c>
      <c r="L14" s="37">
        <v>6.6653913909541229E-3</v>
      </c>
      <c r="M14" s="34">
        <v>0.84345172385146761</v>
      </c>
      <c r="N14" s="35"/>
      <c r="O14" s="54">
        <v>4.6899999999999997E-2</v>
      </c>
      <c r="P14" s="54">
        <v>3.6499999999999998E-2</v>
      </c>
      <c r="Q14" s="37">
        <v>5.2228344211723399E-2</v>
      </c>
      <c r="R14" s="34">
        <v>0.48021636889789199</v>
      </c>
      <c r="S14" s="35"/>
      <c r="T14" s="56" t="s">
        <v>200</v>
      </c>
      <c r="U14" s="10"/>
    </row>
    <row r="15" spans="1:21" x14ac:dyDescent="0.25">
      <c r="A15" s="7">
        <v>12</v>
      </c>
      <c r="B15" s="9" t="s">
        <v>40</v>
      </c>
      <c r="C15" s="10"/>
      <c r="D15" s="131" t="s">
        <v>197</v>
      </c>
      <c r="E15" s="132">
        <v>0.2404</v>
      </c>
      <c r="F15" s="132">
        <v>0.21970000000000001</v>
      </c>
      <c r="G15" s="118">
        <v>4.9226059206541328E-2</v>
      </c>
      <c r="H15" s="115">
        <v>0.22775834189484381</v>
      </c>
      <c r="I15" s="116"/>
      <c r="J15" s="132">
        <v>0.23830000000000001</v>
      </c>
      <c r="K15" s="132">
        <v>0.22869999999999999</v>
      </c>
      <c r="L15" s="118">
        <v>2.2764016147379999E-2</v>
      </c>
      <c r="M15" s="115">
        <v>0.52453359872437222</v>
      </c>
      <c r="N15" s="116"/>
      <c r="O15" s="132">
        <v>0.2422</v>
      </c>
      <c r="P15" s="132">
        <v>0.24479999999999999</v>
      </c>
      <c r="Q15" s="118">
        <v>6.0676777317631991E-3</v>
      </c>
      <c r="R15" s="115">
        <v>0.93253686346046361</v>
      </c>
      <c r="S15" s="116"/>
      <c r="T15" s="134" t="s">
        <v>200</v>
      </c>
      <c r="U15" s="10"/>
    </row>
    <row r="16" spans="1:21" x14ac:dyDescent="0.25">
      <c r="A16" s="6">
        <v>13</v>
      </c>
      <c r="B16" s="9" t="s">
        <v>41</v>
      </c>
      <c r="C16" s="10"/>
      <c r="D16" s="50" t="s">
        <v>198</v>
      </c>
      <c r="E16" s="51">
        <v>0.61719999999999997</v>
      </c>
      <c r="F16" s="51">
        <v>0.622</v>
      </c>
      <c r="G16" s="16">
        <v>9.8692092748160487E-3</v>
      </c>
      <c r="H16" s="17">
        <v>0.78024217005529428</v>
      </c>
      <c r="I16" s="18"/>
      <c r="J16" s="51">
        <v>0.61770000000000003</v>
      </c>
      <c r="K16" s="51">
        <v>0.61670000000000003</v>
      </c>
      <c r="L16" s="16">
        <v>2.0650208799444241E-3</v>
      </c>
      <c r="M16" s="17">
        <v>0.95098197913643445</v>
      </c>
      <c r="N16" s="18"/>
      <c r="O16" s="51">
        <v>0.61199999999999999</v>
      </c>
      <c r="P16" s="51">
        <v>0.57550000000000001</v>
      </c>
      <c r="Q16" s="16">
        <v>7.4252144582822366E-2</v>
      </c>
      <c r="R16" s="17">
        <v>0.30525589868439668</v>
      </c>
      <c r="S16" s="18"/>
      <c r="T16" s="52" t="s">
        <v>200</v>
      </c>
      <c r="U16" s="10"/>
    </row>
    <row r="17" spans="1:21" x14ac:dyDescent="0.25">
      <c r="A17" s="7">
        <v>14</v>
      </c>
      <c r="C17" s="14"/>
      <c r="D17" s="39" t="s">
        <v>176</v>
      </c>
      <c r="E17" s="40"/>
      <c r="F17" s="40"/>
      <c r="G17" s="41"/>
      <c r="H17" s="42"/>
      <c r="I17" s="43"/>
      <c r="J17" s="40"/>
      <c r="K17" s="40"/>
      <c r="L17" s="41"/>
      <c r="M17" s="42"/>
      <c r="N17" s="43"/>
      <c r="O17" s="40"/>
      <c r="P17" s="40"/>
      <c r="Q17" s="41"/>
      <c r="R17" s="42"/>
      <c r="S17" s="43"/>
      <c r="T17" s="57" t="s">
        <v>200</v>
      </c>
      <c r="U17" s="13"/>
    </row>
    <row r="18" spans="1:21" x14ac:dyDescent="0.25">
      <c r="A18" s="7">
        <v>15</v>
      </c>
      <c r="B18" s="9" t="s">
        <v>14</v>
      </c>
      <c r="C18" s="10"/>
      <c r="D18" s="45" t="s">
        <v>72</v>
      </c>
      <c r="E18" s="58" t="s">
        <v>207</v>
      </c>
      <c r="F18" s="58" t="s">
        <v>207</v>
      </c>
      <c r="G18" s="59">
        <v>9.9251000000000006E-2</v>
      </c>
      <c r="H18" s="60">
        <v>0.198069</v>
      </c>
      <c r="I18" s="60"/>
      <c r="J18" s="58" t="s">
        <v>207</v>
      </c>
      <c r="K18" s="58" t="s">
        <v>207</v>
      </c>
      <c r="L18" s="59">
        <v>4.3639999999999998E-2</v>
      </c>
      <c r="M18" s="60">
        <v>0.22081100000000001</v>
      </c>
      <c r="N18" s="60"/>
      <c r="O18" s="58" t="s">
        <v>207</v>
      </c>
      <c r="P18" s="58" t="s">
        <v>207</v>
      </c>
      <c r="Q18" s="59">
        <v>9.9251000000000006E-2</v>
      </c>
      <c r="R18" s="60">
        <v>5.6397000000000003E-2</v>
      </c>
      <c r="S18" s="60"/>
      <c r="T18" s="94">
        <v>0</v>
      </c>
      <c r="U18" s="10"/>
    </row>
    <row r="19" spans="1:21" x14ac:dyDescent="0.25">
      <c r="A19" s="7">
        <v>16</v>
      </c>
      <c r="B19" s="9" t="s">
        <v>15</v>
      </c>
      <c r="C19" s="10"/>
      <c r="D19" s="131" t="s">
        <v>73</v>
      </c>
      <c r="E19" s="133">
        <v>0.62649999999999995</v>
      </c>
      <c r="F19" s="133">
        <v>0.46239999999999998</v>
      </c>
      <c r="G19" s="114">
        <v>0.3310745894398861</v>
      </c>
      <c r="H19" s="115">
        <v>1.221290087667285E-21</v>
      </c>
      <c r="I19" s="116"/>
      <c r="J19" s="133">
        <v>0.58509999999999995</v>
      </c>
      <c r="K19" s="133">
        <v>0.50360000000000005</v>
      </c>
      <c r="L19" s="114">
        <v>0.16383409326040879</v>
      </c>
      <c r="M19" s="115">
        <v>3.1400520297996122E-2</v>
      </c>
      <c r="N19" s="116"/>
      <c r="O19" s="132">
        <v>0.55730000000000002</v>
      </c>
      <c r="P19" s="132">
        <v>0.60940000000000005</v>
      </c>
      <c r="Q19" s="118">
        <v>0.10569770058998371</v>
      </c>
      <c r="R19" s="115">
        <v>0.14058199576818689</v>
      </c>
      <c r="S19" s="116"/>
      <c r="T19" s="119">
        <v>0</v>
      </c>
      <c r="U19" s="10"/>
    </row>
    <row r="20" spans="1:21" x14ac:dyDescent="0.25">
      <c r="A20" s="6">
        <v>17</v>
      </c>
      <c r="B20" s="9" t="s">
        <v>16</v>
      </c>
      <c r="C20" s="10"/>
      <c r="D20" s="53" t="s">
        <v>74</v>
      </c>
      <c r="E20" s="54">
        <v>5.0900000000000001E-2</v>
      </c>
      <c r="F20" s="54">
        <v>3.09E-2</v>
      </c>
      <c r="G20" s="37">
        <v>0.10161435068087531</v>
      </c>
      <c r="H20" s="34">
        <v>0.24473627609340409</v>
      </c>
      <c r="I20" s="35"/>
      <c r="J20" s="54">
        <v>4.4699999999999997E-2</v>
      </c>
      <c r="K20" s="54">
        <v>3.1199999999999999E-2</v>
      </c>
      <c r="L20" s="37">
        <v>7.099285924292148E-2</v>
      </c>
      <c r="M20" s="34">
        <v>0.14782904536882671</v>
      </c>
      <c r="N20" s="35"/>
      <c r="O20" s="54">
        <v>4.1700000000000001E-2</v>
      </c>
      <c r="P20" s="54">
        <v>4.6899999999999997E-2</v>
      </c>
      <c r="Q20" s="37">
        <v>2.533116641257149E-2</v>
      </c>
      <c r="R20" s="34">
        <v>0.73208527339662854</v>
      </c>
      <c r="S20" s="35"/>
      <c r="T20" s="38">
        <v>0</v>
      </c>
      <c r="U20" s="10"/>
    </row>
    <row r="21" spans="1:21" x14ac:dyDescent="0.25">
      <c r="A21" s="7">
        <v>18</v>
      </c>
      <c r="B21" s="9" t="s">
        <v>30</v>
      </c>
      <c r="C21" s="10"/>
      <c r="D21" s="128" t="s">
        <v>88</v>
      </c>
      <c r="E21" s="135">
        <v>0.87860000000000005</v>
      </c>
      <c r="F21" s="135">
        <v>0.66369999999999996</v>
      </c>
      <c r="G21" s="122">
        <v>0.52543019757800957</v>
      </c>
      <c r="H21" s="123">
        <v>6.4000204098348209E-36</v>
      </c>
      <c r="I21" s="124"/>
      <c r="J21" s="135">
        <v>0.83460000000000001</v>
      </c>
      <c r="K21" s="135">
        <v>0.71230000000000004</v>
      </c>
      <c r="L21" s="122">
        <v>0.2945507756091934</v>
      </c>
      <c r="M21" s="123">
        <v>1.056667258003308E-2</v>
      </c>
      <c r="N21" s="124"/>
      <c r="O21" s="129">
        <v>0.81510000000000005</v>
      </c>
      <c r="P21" s="129">
        <v>0.85680000000000001</v>
      </c>
      <c r="Q21" s="126">
        <v>0.1127188770489491</v>
      </c>
      <c r="R21" s="123">
        <v>0.1025442857491642</v>
      </c>
      <c r="S21" s="124"/>
      <c r="T21" s="127">
        <v>0</v>
      </c>
      <c r="U21" s="10"/>
    </row>
    <row r="22" spans="1:21" x14ac:dyDescent="0.25">
      <c r="A22" s="7">
        <v>19</v>
      </c>
      <c r="C22" s="14"/>
      <c r="D22" s="39" t="s">
        <v>177</v>
      </c>
      <c r="E22" s="61"/>
      <c r="F22" s="61"/>
      <c r="G22" s="62"/>
      <c r="H22" s="63"/>
      <c r="I22" s="64"/>
      <c r="J22" s="61"/>
      <c r="K22" s="61"/>
      <c r="L22" s="62"/>
      <c r="M22" s="63"/>
      <c r="N22" s="64"/>
      <c r="O22" s="61"/>
      <c r="P22" s="61"/>
      <c r="Q22" s="62"/>
      <c r="R22" s="63"/>
      <c r="S22" s="64"/>
      <c r="T22" s="57" t="s">
        <v>200</v>
      </c>
      <c r="U22" s="13"/>
    </row>
    <row r="23" spans="1:21" x14ac:dyDescent="0.25">
      <c r="A23" s="7">
        <v>20</v>
      </c>
      <c r="B23" s="9" t="s">
        <v>27</v>
      </c>
      <c r="C23" s="10"/>
      <c r="D23" s="45" t="s">
        <v>85</v>
      </c>
      <c r="E23" s="65">
        <v>0.58679999999999999</v>
      </c>
      <c r="F23" s="65">
        <v>0.3931</v>
      </c>
      <c r="G23" s="66">
        <v>0.39008741783307838</v>
      </c>
      <c r="H23" s="48">
        <v>1.588853580382253E-29</v>
      </c>
      <c r="I23" s="49"/>
      <c r="J23" s="65">
        <v>0.53</v>
      </c>
      <c r="K23" s="65">
        <v>0.42609999999999998</v>
      </c>
      <c r="L23" s="66">
        <v>0.20839934919934849</v>
      </c>
      <c r="M23" s="48">
        <v>1.9879826744756631E-2</v>
      </c>
      <c r="N23" s="49"/>
      <c r="O23" s="65">
        <v>0.41930000000000001</v>
      </c>
      <c r="P23" s="65">
        <v>0.51300000000000001</v>
      </c>
      <c r="Q23" s="66">
        <v>0.18821280764542789</v>
      </c>
      <c r="R23" s="48">
        <v>9.2006995006650941E-3</v>
      </c>
      <c r="S23" s="49"/>
      <c r="T23" s="67">
        <v>0</v>
      </c>
      <c r="U23" s="10"/>
    </row>
    <row r="24" spans="1:21" x14ac:dyDescent="0.25">
      <c r="A24" s="6">
        <v>21</v>
      </c>
      <c r="B24" s="9" t="s">
        <v>28</v>
      </c>
      <c r="C24" s="10"/>
      <c r="D24" s="131" t="s">
        <v>86</v>
      </c>
      <c r="E24" s="133">
        <v>0.55279999999999996</v>
      </c>
      <c r="F24" s="133">
        <v>0.439</v>
      </c>
      <c r="G24" s="114">
        <v>0.22798168209687339</v>
      </c>
      <c r="H24" s="115">
        <v>3.5171221224874698E-11</v>
      </c>
      <c r="I24" s="116"/>
      <c r="J24" s="132">
        <v>0.52739999999999998</v>
      </c>
      <c r="K24" s="132">
        <v>0.47089999999999999</v>
      </c>
      <c r="L24" s="118">
        <v>0.1131146681534811</v>
      </c>
      <c r="M24" s="115">
        <v>6.2930937631813011E-2</v>
      </c>
      <c r="N24" s="116"/>
      <c r="O24" s="132">
        <v>0.49740000000000001</v>
      </c>
      <c r="P24" s="132">
        <v>0.53120000000000001</v>
      </c>
      <c r="Q24" s="118">
        <v>6.774911867762623E-2</v>
      </c>
      <c r="R24" s="115">
        <v>0.35254989691719008</v>
      </c>
      <c r="S24" s="116"/>
      <c r="T24" s="119">
        <v>0</v>
      </c>
      <c r="U24" s="10"/>
    </row>
    <row r="25" spans="1:21" x14ac:dyDescent="0.25">
      <c r="A25" s="7">
        <v>22</v>
      </c>
      <c r="B25" s="9" t="s">
        <v>21</v>
      </c>
      <c r="C25" s="10"/>
      <c r="D25" s="53" t="s">
        <v>79</v>
      </c>
      <c r="E25" s="54">
        <v>2.75E-2</v>
      </c>
      <c r="F25" s="54">
        <v>1.34E-2</v>
      </c>
      <c r="G25" s="37">
        <v>0.1017252405256296</v>
      </c>
      <c r="H25" s="34">
        <v>0.40905141722298599</v>
      </c>
      <c r="I25" s="35"/>
      <c r="J25" s="54">
        <v>2.5899999999999999E-2</v>
      </c>
      <c r="K25" s="54">
        <v>1.3899999999999999E-2</v>
      </c>
      <c r="L25" s="37">
        <v>8.6693404006759456E-2</v>
      </c>
      <c r="M25" s="34">
        <v>0.1175981057618771</v>
      </c>
      <c r="N25" s="35"/>
      <c r="O25" s="54">
        <v>3.1199999999999999E-2</v>
      </c>
      <c r="P25" s="54">
        <v>1.2999999999999999E-2</v>
      </c>
      <c r="Q25" s="37">
        <v>0.1267052805891889</v>
      </c>
      <c r="R25" s="34">
        <v>8.9578696932392107E-2</v>
      </c>
      <c r="S25" s="35"/>
      <c r="T25" s="38">
        <v>0</v>
      </c>
      <c r="U25" s="10"/>
    </row>
    <row r="26" spans="1:21" x14ac:dyDescent="0.25">
      <c r="A26" s="7">
        <v>23</v>
      </c>
      <c r="B26" s="9" t="s">
        <v>20</v>
      </c>
      <c r="C26" s="10"/>
      <c r="D26" s="131" t="s">
        <v>78</v>
      </c>
      <c r="E26" s="132">
        <v>0.2722</v>
      </c>
      <c r="F26" s="132">
        <v>0.26779999999999998</v>
      </c>
      <c r="G26" s="118">
        <v>9.9627114271263473E-3</v>
      </c>
      <c r="H26" s="115">
        <v>0.79676066365139975</v>
      </c>
      <c r="I26" s="116"/>
      <c r="J26" s="132">
        <v>0.26169999999999999</v>
      </c>
      <c r="K26" s="132">
        <v>0.26719999999999999</v>
      </c>
      <c r="L26" s="118">
        <v>1.233134257018631E-2</v>
      </c>
      <c r="M26" s="115">
        <v>0.71871589304347872</v>
      </c>
      <c r="N26" s="116"/>
      <c r="O26" s="132">
        <v>0.2266</v>
      </c>
      <c r="P26" s="132">
        <v>0.28120000000000001</v>
      </c>
      <c r="Q26" s="118">
        <v>0.12581045615417399</v>
      </c>
      <c r="R26" s="115">
        <v>8.1157635621233973E-2</v>
      </c>
      <c r="S26" s="116"/>
      <c r="T26" s="119">
        <v>0</v>
      </c>
      <c r="U26" s="10"/>
    </row>
    <row r="27" spans="1:21" x14ac:dyDescent="0.25">
      <c r="A27" s="7">
        <v>24</v>
      </c>
      <c r="B27" s="9" t="s">
        <v>26</v>
      </c>
      <c r="C27" s="10"/>
      <c r="D27" s="53" t="s">
        <v>84</v>
      </c>
      <c r="E27" s="54">
        <v>0.40010000000000001</v>
      </c>
      <c r="F27" s="54">
        <v>0.36930000000000002</v>
      </c>
      <c r="G27" s="37">
        <v>6.3395204733322164E-2</v>
      </c>
      <c r="H27" s="34">
        <v>7.2552164273887262E-2</v>
      </c>
      <c r="I27" s="35"/>
      <c r="J27" s="54">
        <v>0.39829999999999999</v>
      </c>
      <c r="K27" s="54">
        <v>0.3735</v>
      </c>
      <c r="L27" s="37">
        <v>5.1005839149050658E-2</v>
      </c>
      <c r="M27" s="34">
        <v>0.22915138052145889</v>
      </c>
      <c r="N27" s="35"/>
      <c r="O27" s="54">
        <v>0.39839999999999998</v>
      </c>
      <c r="P27" s="54">
        <v>0.35420000000000001</v>
      </c>
      <c r="Q27" s="37">
        <v>9.1420398478379461E-2</v>
      </c>
      <c r="R27" s="34">
        <v>0.19915950198529939</v>
      </c>
      <c r="S27" s="35"/>
      <c r="T27" s="38">
        <v>0</v>
      </c>
      <c r="U27" s="10"/>
    </row>
    <row r="28" spans="1:21" x14ac:dyDescent="0.25">
      <c r="A28" s="6">
        <v>25</v>
      </c>
      <c r="B28" s="9" t="s">
        <v>24</v>
      </c>
      <c r="C28" s="10"/>
      <c r="D28" s="131" t="s">
        <v>82</v>
      </c>
      <c r="E28" s="132">
        <v>0.12559999999999999</v>
      </c>
      <c r="F28" s="132">
        <v>9.4399999999999998E-2</v>
      </c>
      <c r="G28" s="118">
        <v>9.9892854081680027E-2</v>
      </c>
      <c r="H28" s="115">
        <v>6.9421213479818319E-2</v>
      </c>
      <c r="I28" s="116"/>
      <c r="J28" s="132">
        <v>0.1222</v>
      </c>
      <c r="K28" s="132">
        <v>9.3399999999999997E-2</v>
      </c>
      <c r="L28" s="118">
        <v>9.3109674656809416E-2</v>
      </c>
      <c r="M28" s="115">
        <v>9.2729874806872781E-2</v>
      </c>
      <c r="N28" s="116"/>
      <c r="O28" s="133">
        <v>0.13539999999999999</v>
      </c>
      <c r="P28" s="133">
        <v>8.5900000000000004E-2</v>
      </c>
      <c r="Q28" s="114">
        <v>0.15865096979317519</v>
      </c>
      <c r="R28" s="115">
        <v>2.8052394699433471E-2</v>
      </c>
      <c r="S28" s="116"/>
      <c r="T28" s="119">
        <v>0</v>
      </c>
      <c r="U28" s="10"/>
    </row>
    <row r="29" spans="1:21" x14ac:dyDescent="0.25">
      <c r="A29" s="7">
        <v>26</v>
      </c>
      <c r="B29" s="9" t="s">
        <v>22</v>
      </c>
      <c r="C29" s="10"/>
      <c r="D29" s="53" t="s">
        <v>80</v>
      </c>
      <c r="E29" s="54">
        <v>0.56210000000000004</v>
      </c>
      <c r="F29" s="54">
        <v>0.59570000000000001</v>
      </c>
      <c r="G29" s="37">
        <v>6.7993845766783467E-2</v>
      </c>
      <c r="H29" s="34">
        <v>5.0647431518294657E-2</v>
      </c>
      <c r="I29" s="35"/>
      <c r="J29" s="54">
        <v>0.56240000000000001</v>
      </c>
      <c r="K29" s="54">
        <v>0.5958</v>
      </c>
      <c r="L29" s="37">
        <v>6.7745002373738483E-2</v>
      </c>
      <c r="M29" s="34">
        <v>0.1510271416057942</v>
      </c>
      <c r="N29" s="35"/>
      <c r="O29" s="54">
        <v>0.54430000000000001</v>
      </c>
      <c r="P29" s="54">
        <v>0.59899999999999998</v>
      </c>
      <c r="Q29" s="37">
        <v>0.1105743215964181</v>
      </c>
      <c r="R29" s="34">
        <v>0.1186779158007852</v>
      </c>
      <c r="S29" s="35"/>
      <c r="T29" s="38">
        <v>0</v>
      </c>
      <c r="U29" s="10"/>
    </row>
    <row r="30" spans="1:21" x14ac:dyDescent="0.25">
      <c r="A30" s="7">
        <v>27</v>
      </c>
      <c r="B30" s="9" t="s">
        <v>23</v>
      </c>
      <c r="C30" s="10"/>
      <c r="D30" s="131" t="s">
        <v>81</v>
      </c>
      <c r="E30" s="133">
        <v>0.25629999999999997</v>
      </c>
      <c r="F30" s="133">
        <v>0.1938</v>
      </c>
      <c r="G30" s="114">
        <v>0.14994380454902409</v>
      </c>
      <c r="H30" s="115">
        <v>2.7423992692719918E-4</v>
      </c>
      <c r="I30" s="116"/>
      <c r="J30" s="132">
        <v>0.2394</v>
      </c>
      <c r="K30" s="132">
        <v>0.20180000000000001</v>
      </c>
      <c r="L30" s="118">
        <v>9.0831852902807819E-2</v>
      </c>
      <c r="M30" s="115">
        <v>9.4404016902077226E-2</v>
      </c>
      <c r="N30" s="116"/>
      <c r="O30" s="132">
        <v>0.2135</v>
      </c>
      <c r="P30" s="132">
        <v>0.2109</v>
      </c>
      <c r="Q30" s="118">
        <v>6.3688398853137818E-3</v>
      </c>
      <c r="R30" s="115">
        <v>0.92886863988117296</v>
      </c>
      <c r="S30" s="116"/>
      <c r="T30" s="119">
        <v>0</v>
      </c>
      <c r="U30" s="10"/>
    </row>
    <row r="31" spans="1:21" x14ac:dyDescent="0.25">
      <c r="A31" s="7">
        <v>28</v>
      </c>
      <c r="B31" s="9" t="s">
        <v>25</v>
      </c>
      <c r="C31" s="10"/>
      <c r="D31" s="53" t="s">
        <v>83</v>
      </c>
      <c r="E31" s="55">
        <v>0.56999999999999995</v>
      </c>
      <c r="F31" s="55">
        <v>0.46660000000000001</v>
      </c>
      <c r="G31" s="33">
        <v>0.20740160083580619</v>
      </c>
      <c r="H31" s="34">
        <v>1.7056577329625919E-9</v>
      </c>
      <c r="I31" s="35"/>
      <c r="J31" s="55">
        <v>0.54900000000000004</v>
      </c>
      <c r="K31" s="55">
        <v>0.47570000000000001</v>
      </c>
      <c r="L31" s="33">
        <v>0.1466158492118956</v>
      </c>
      <c r="M31" s="34">
        <v>3.8878952021331507E-2</v>
      </c>
      <c r="N31" s="35"/>
      <c r="O31" s="54">
        <v>0.53120000000000001</v>
      </c>
      <c r="P31" s="54">
        <v>0.47660000000000002</v>
      </c>
      <c r="Q31" s="37">
        <v>0.1094329449297733</v>
      </c>
      <c r="R31" s="34">
        <v>0.13081125086230919</v>
      </c>
      <c r="S31" s="35"/>
      <c r="T31" s="38">
        <v>0</v>
      </c>
      <c r="U31" s="10"/>
    </row>
    <row r="32" spans="1:21" x14ac:dyDescent="0.25">
      <c r="A32" s="6">
        <v>29</v>
      </c>
      <c r="B32" s="9" t="s">
        <v>29</v>
      </c>
      <c r="C32" s="10"/>
      <c r="D32" s="128" t="s">
        <v>87</v>
      </c>
      <c r="E32" s="135">
        <v>0.40339999999999998</v>
      </c>
      <c r="F32" s="135">
        <v>6.3500000000000001E-2</v>
      </c>
      <c r="G32" s="122">
        <v>0.86685112854123358</v>
      </c>
      <c r="H32" s="123">
        <v>3.5842280015700022E-87</v>
      </c>
      <c r="I32" s="124"/>
      <c r="J32" s="135">
        <v>0.31690000000000002</v>
      </c>
      <c r="K32" s="135">
        <v>0.1114</v>
      </c>
      <c r="L32" s="122">
        <v>0.5153754543247393</v>
      </c>
      <c r="M32" s="123">
        <v>6.5841143352205478E-3</v>
      </c>
      <c r="N32" s="124"/>
      <c r="O32" s="135">
        <v>8.8499999999999995E-2</v>
      </c>
      <c r="P32" s="135">
        <v>0.17449999999999999</v>
      </c>
      <c r="Q32" s="122">
        <v>0.25756963418616008</v>
      </c>
      <c r="R32" s="123">
        <v>9.8985932061184406E-5</v>
      </c>
      <c r="S32" s="124"/>
      <c r="T32" s="127">
        <v>0</v>
      </c>
      <c r="U32" s="10"/>
    </row>
    <row r="33" spans="1:21" x14ac:dyDescent="0.25">
      <c r="A33" s="7">
        <v>30</v>
      </c>
      <c r="C33" s="14"/>
      <c r="D33" s="68" t="s">
        <v>178</v>
      </c>
      <c r="E33" s="69"/>
      <c r="F33" s="69"/>
      <c r="G33" s="70"/>
      <c r="H33" s="71"/>
      <c r="I33" s="72"/>
      <c r="J33" s="69"/>
      <c r="K33" s="69"/>
      <c r="L33" s="70"/>
      <c r="M33" s="71"/>
      <c r="N33" s="72"/>
      <c r="O33" s="69"/>
      <c r="P33" s="69"/>
      <c r="Q33" s="70"/>
      <c r="R33" s="71"/>
      <c r="S33" s="72"/>
      <c r="T33" s="73" t="s">
        <v>200</v>
      </c>
      <c r="U33" s="13"/>
    </row>
    <row r="34" spans="1:21" x14ac:dyDescent="0.25">
      <c r="A34" s="7">
        <v>31</v>
      </c>
      <c r="C34" s="14"/>
      <c r="D34" s="74" t="s">
        <v>179</v>
      </c>
      <c r="E34" s="75"/>
      <c r="F34" s="75"/>
      <c r="G34" s="76"/>
      <c r="H34" s="77"/>
      <c r="I34" s="78"/>
      <c r="J34" s="75"/>
      <c r="K34" s="75"/>
      <c r="L34" s="76"/>
      <c r="M34" s="77"/>
      <c r="N34" s="78"/>
      <c r="O34" s="75"/>
      <c r="P34" s="75"/>
      <c r="Q34" s="76"/>
      <c r="R34" s="77"/>
      <c r="S34" s="78"/>
      <c r="T34" s="79">
        <v>0</v>
      </c>
      <c r="U34" s="13"/>
    </row>
    <row r="35" spans="1:21" x14ac:dyDescent="0.25">
      <c r="A35" s="6">
        <v>32</v>
      </c>
      <c r="B35" s="9" t="s">
        <v>49</v>
      </c>
      <c r="C35" s="10"/>
      <c r="D35" s="80" t="s">
        <v>180</v>
      </c>
      <c r="E35" s="65">
        <v>0.2288</v>
      </c>
      <c r="F35" s="65">
        <v>0.1353</v>
      </c>
      <c r="G35" s="66">
        <v>0.24394155630439271</v>
      </c>
      <c r="H35" s="48">
        <v>5.3324832824926872E-8</v>
      </c>
      <c r="I35" s="49"/>
      <c r="J35" s="65">
        <v>0.21079999999999999</v>
      </c>
      <c r="K35" s="65">
        <v>0.14330000000000001</v>
      </c>
      <c r="L35" s="66">
        <v>0.17775211367829311</v>
      </c>
      <c r="M35" s="48">
        <v>2.9848584367560878E-2</v>
      </c>
      <c r="N35" s="49"/>
      <c r="O35" s="46">
        <v>0.1875</v>
      </c>
      <c r="P35" s="46">
        <v>0.1953</v>
      </c>
      <c r="Q35" s="47">
        <v>1.9859444436089561E-2</v>
      </c>
      <c r="R35" s="48">
        <v>0.78191689960109267</v>
      </c>
      <c r="S35" s="49"/>
      <c r="T35" s="30" t="s">
        <v>200</v>
      </c>
      <c r="U35" s="10"/>
    </row>
    <row r="36" spans="1:21" x14ac:dyDescent="0.25">
      <c r="A36" s="7">
        <v>33</v>
      </c>
      <c r="B36" s="9" t="s">
        <v>50</v>
      </c>
      <c r="C36" s="10"/>
      <c r="D36" s="136" t="s">
        <v>181</v>
      </c>
      <c r="E36" s="132">
        <v>0.53029999999999999</v>
      </c>
      <c r="F36" s="132">
        <v>0.55759999999999998</v>
      </c>
      <c r="G36" s="118">
        <v>5.4816887058662278E-2</v>
      </c>
      <c r="H36" s="115">
        <v>0.1119240217622592</v>
      </c>
      <c r="I36" s="116"/>
      <c r="J36" s="132">
        <v>0.53769999999999996</v>
      </c>
      <c r="K36" s="132">
        <v>0.56110000000000004</v>
      </c>
      <c r="L36" s="118">
        <v>4.7182834743456407E-2</v>
      </c>
      <c r="M36" s="115">
        <v>0.25401767789434498</v>
      </c>
      <c r="N36" s="116"/>
      <c r="O36" s="132">
        <v>0.55210000000000004</v>
      </c>
      <c r="P36" s="132">
        <v>0.55210000000000004</v>
      </c>
      <c r="Q36" s="118">
        <v>0</v>
      </c>
      <c r="R36" s="115">
        <v>1</v>
      </c>
      <c r="S36" s="116"/>
      <c r="T36" s="134" t="s">
        <v>200</v>
      </c>
      <c r="U36" s="10"/>
    </row>
    <row r="37" spans="1:21" x14ac:dyDescent="0.25">
      <c r="A37" s="7">
        <v>34</v>
      </c>
      <c r="B37" s="9" t="s">
        <v>51</v>
      </c>
      <c r="C37" s="10"/>
      <c r="D37" s="81" t="s">
        <v>182</v>
      </c>
      <c r="E37" s="55">
        <v>0.22500000000000001</v>
      </c>
      <c r="F37" s="55">
        <v>0.2732</v>
      </c>
      <c r="G37" s="33">
        <v>0.111469413923005</v>
      </c>
      <c r="H37" s="34">
        <v>5.0419320220810504E-3</v>
      </c>
      <c r="I37" s="35"/>
      <c r="J37" s="54">
        <v>0.2369</v>
      </c>
      <c r="K37" s="54">
        <v>0.26350000000000001</v>
      </c>
      <c r="L37" s="37">
        <v>6.1589582240150882E-2</v>
      </c>
      <c r="M37" s="34">
        <v>0.17400485373521099</v>
      </c>
      <c r="N37" s="35"/>
      <c r="O37" s="54">
        <v>0.24740000000000001</v>
      </c>
      <c r="P37" s="54">
        <v>0.22140000000000001</v>
      </c>
      <c r="Q37" s="37">
        <v>6.1497053744835162E-2</v>
      </c>
      <c r="R37" s="34">
        <v>0.39187219639490062</v>
      </c>
      <c r="S37" s="35"/>
      <c r="T37" s="56" t="s">
        <v>200</v>
      </c>
      <c r="U37" s="10"/>
    </row>
    <row r="38" spans="1:21" x14ac:dyDescent="0.25">
      <c r="A38" s="6">
        <v>35</v>
      </c>
      <c r="B38" s="9" t="s">
        <v>52</v>
      </c>
      <c r="C38" s="10"/>
      <c r="D38" s="137" t="s">
        <v>183</v>
      </c>
      <c r="E38" s="129">
        <v>1.5900000000000001E-2</v>
      </c>
      <c r="F38" s="129">
        <v>3.3799999999999997E-2</v>
      </c>
      <c r="G38" s="126">
        <v>0.11734264607088241</v>
      </c>
      <c r="H38" s="123">
        <v>0.29560476849839867</v>
      </c>
      <c r="I38" s="124"/>
      <c r="J38" s="129">
        <v>1.46E-2</v>
      </c>
      <c r="K38" s="129">
        <v>3.2099999999999997E-2</v>
      </c>
      <c r="L38" s="126">
        <v>0.11749386370584521</v>
      </c>
      <c r="M38" s="123">
        <v>6.8950241396942724E-2</v>
      </c>
      <c r="N38" s="124"/>
      <c r="O38" s="129">
        <v>1.2999999999999999E-2</v>
      </c>
      <c r="P38" s="129">
        <v>3.1199999999999999E-2</v>
      </c>
      <c r="Q38" s="126">
        <v>0.1267052805891889</v>
      </c>
      <c r="R38" s="123">
        <v>8.9578696932392024E-2</v>
      </c>
      <c r="S38" s="124"/>
      <c r="T38" s="130" t="s">
        <v>200</v>
      </c>
      <c r="U38" s="10"/>
    </row>
    <row r="39" spans="1:21" x14ac:dyDescent="0.25">
      <c r="A39" s="7">
        <v>36</v>
      </c>
      <c r="C39" s="14"/>
      <c r="D39" s="74" t="s">
        <v>203</v>
      </c>
      <c r="E39" s="75"/>
      <c r="F39" s="75"/>
      <c r="G39" s="76"/>
      <c r="H39" s="77"/>
      <c r="I39" s="78"/>
      <c r="J39" s="75"/>
      <c r="K39" s="75"/>
      <c r="L39" s="76"/>
      <c r="M39" s="77"/>
      <c r="N39" s="78"/>
      <c r="O39" s="75"/>
      <c r="P39" s="75"/>
      <c r="Q39" s="76"/>
      <c r="R39" s="77"/>
      <c r="S39" s="78"/>
      <c r="T39" s="79">
        <v>0</v>
      </c>
      <c r="U39" s="13"/>
    </row>
    <row r="40" spans="1:21" x14ac:dyDescent="0.25">
      <c r="A40" s="7">
        <v>37</v>
      </c>
      <c r="B40" s="9" t="s">
        <v>53</v>
      </c>
      <c r="C40" s="10"/>
      <c r="D40" s="80" t="s">
        <v>180</v>
      </c>
      <c r="E40" s="65">
        <v>0.39360000000000001</v>
      </c>
      <c r="F40" s="65">
        <v>0.23219999999999999</v>
      </c>
      <c r="G40" s="66">
        <v>0.35057925142497642</v>
      </c>
      <c r="H40" s="48">
        <v>5.8250677132055633E-21</v>
      </c>
      <c r="I40" s="49"/>
      <c r="J40" s="65">
        <v>0.36080000000000001</v>
      </c>
      <c r="K40" s="65">
        <v>0.25290000000000001</v>
      </c>
      <c r="L40" s="66">
        <v>0.23496946642449901</v>
      </c>
      <c r="M40" s="48">
        <v>1.67342617372368E-2</v>
      </c>
      <c r="N40" s="49"/>
      <c r="O40" s="46">
        <v>0.32029999999999997</v>
      </c>
      <c r="P40" s="46">
        <v>0.32550000000000001</v>
      </c>
      <c r="Q40" s="47">
        <v>1.113873034387503E-2</v>
      </c>
      <c r="R40" s="48">
        <v>0.87832294868330696</v>
      </c>
      <c r="S40" s="49"/>
      <c r="T40" s="30" t="s">
        <v>200</v>
      </c>
      <c r="U40" s="10"/>
    </row>
    <row r="41" spans="1:21" x14ac:dyDescent="0.25">
      <c r="A41" s="6">
        <v>38</v>
      </c>
      <c r="B41" s="9" t="s">
        <v>54</v>
      </c>
      <c r="C41" s="10"/>
      <c r="D41" s="137" t="s">
        <v>181</v>
      </c>
      <c r="E41" s="135">
        <v>0.60640000000000005</v>
      </c>
      <c r="F41" s="135">
        <v>0.76780000000000004</v>
      </c>
      <c r="G41" s="122">
        <v>0.35057925142497681</v>
      </c>
      <c r="H41" s="123">
        <v>5.8250677132055633E-21</v>
      </c>
      <c r="I41" s="124"/>
      <c r="J41" s="135">
        <v>0.63919999999999999</v>
      </c>
      <c r="K41" s="135">
        <v>0.74709999999999999</v>
      </c>
      <c r="L41" s="122">
        <v>0.23496946642449901</v>
      </c>
      <c r="M41" s="123">
        <v>1.67342617372368E-2</v>
      </c>
      <c r="N41" s="124"/>
      <c r="O41" s="129">
        <v>0.67969999999999997</v>
      </c>
      <c r="P41" s="129">
        <v>0.67449999999999999</v>
      </c>
      <c r="Q41" s="126">
        <v>1.113873034387503E-2</v>
      </c>
      <c r="R41" s="123">
        <v>0.87832294868330696</v>
      </c>
      <c r="S41" s="124"/>
      <c r="T41" s="130" t="s">
        <v>200</v>
      </c>
      <c r="U41" s="10"/>
    </row>
    <row r="42" spans="1:21" x14ac:dyDescent="0.25">
      <c r="A42" s="7">
        <v>39</v>
      </c>
      <c r="C42" s="14"/>
      <c r="D42" s="74" t="s">
        <v>204</v>
      </c>
      <c r="E42" s="75"/>
      <c r="F42" s="75"/>
      <c r="G42" s="76"/>
      <c r="H42" s="77"/>
      <c r="I42" s="78"/>
      <c r="J42" s="75"/>
      <c r="K42" s="75"/>
      <c r="L42" s="76"/>
      <c r="M42" s="77"/>
      <c r="N42" s="78"/>
      <c r="O42" s="75"/>
      <c r="P42" s="75"/>
      <c r="Q42" s="76"/>
      <c r="R42" s="77"/>
      <c r="S42" s="78"/>
      <c r="T42" s="79">
        <f>0.00639329805996473*100</f>
        <v>0.63932980599647293</v>
      </c>
      <c r="U42" s="13"/>
    </row>
    <row r="43" spans="1:21" x14ac:dyDescent="0.25">
      <c r="A43" s="7">
        <v>40</v>
      </c>
      <c r="B43" s="9" t="s">
        <v>55</v>
      </c>
      <c r="C43" s="10"/>
      <c r="D43" s="80" t="s">
        <v>180</v>
      </c>
      <c r="E43" s="65">
        <v>0.31419999999999998</v>
      </c>
      <c r="F43" s="65">
        <v>0.17960000000000001</v>
      </c>
      <c r="G43" s="66">
        <v>0.3147506306709269</v>
      </c>
      <c r="H43" s="48">
        <v>4.6357259325537376E-15</v>
      </c>
      <c r="I43" s="49"/>
      <c r="J43" s="65">
        <v>0.28420000000000001</v>
      </c>
      <c r="K43" s="65">
        <v>0.2006</v>
      </c>
      <c r="L43" s="66">
        <v>0.19590435671639239</v>
      </c>
      <c r="M43" s="48">
        <v>2.410574503305063E-2</v>
      </c>
      <c r="N43" s="49"/>
      <c r="O43" s="46">
        <v>0.23699999999999999</v>
      </c>
      <c r="P43" s="46">
        <v>0.26819999999999999</v>
      </c>
      <c r="Q43" s="47">
        <v>7.195141240688474E-2</v>
      </c>
      <c r="R43" s="48">
        <v>0.31455319358142708</v>
      </c>
      <c r="S43" s="49"/>
      <c r="T43" s="30" t="s">
        <v>200</v>
      </c>
      <c r="U43" s="10"/>
    </row>
    <row r="44" spans="1:21" x14ac:dyDescent="0.25">
      <c r="A44" s="6">
        <v>41</v>
      </c>
      <c r="B44" s="9" t="s">
        <v>56</v>
      </c>
      <c r="C44" s="10"/>
      <c r="D44" s="136" t="s">
        <v>181</v>
      </c>
      <c r="E44" s="133">
        <v>0.56630000000000003</v>
      </c>
      <c r="F44" s="133">
        <v>0.61950000000000005</v>
      </c>
      <c r="G44" s="114">
        <v>0.10828653353101279</v>
      </c>
      <c r="H44" s="115">
        <v>1.9600289283240951E-3</v>
      </c>
      <c r="I44" s="116"/>
      <c r="J44" s="132">
        <v>0.56620000000000004</v>
      </c>
      <c r="K44" s="132">
        <v>0.61929999999999996</v>
      </c>
      <c r="L44" s="118">
        <v>0.1080511945105951</v>
      </c>
      <c r="M44" s="115">
        <v>6.8705394171383105E-2</v>
      </c>
      <c r="N44" s="116"/>
      <c r="O44" s="132">
        <v>0.57550000000000001</v>
      </c>
      <c r="P44" s="132">
        <v>0.58330000000000004</v>
      </c>
      <c r="Q44" s="118">
        <v>1.5826135075463599E-2</v>
      </c>
      <c r="R44" s="115">
        <v>0.83021877522168919</v>
      </c>
      <c r="S44" s="116"/>
      <c r="T44" s="134" t="s">
        <v>200</v>
      </c>
      <c r="U44" s="10"/>
    </row>
    <row r="45" spans="1:21" x14ac:dyDescent="0.25">
      <c r="A45" s="7">
        <v>42</v>
      </c>
      <c r="B45" s="9" t="s">
        <v>57</v>
      </c>
      <c r="C45" s="10"/>
      <c r="D45" s="81" t="s">
        <v>182</v>
      </c>
      <c r="E45" s="55">
        <v>0.1181</v>
      </c>
      <c r="F45" s="55">
        <v>0.19470000000000001</v>
      </c>
      <c r="G45" s="33">
        <v>0.2122010652574047</v>
      </c>
      <c r="H45" s="34">
        <v>8.3152820331547387E-6</v>
      </c>
      <c r="I45" s="35"/>
      <c r="J45" s="54">
        <v>0.1484</v>
      </c>
      <c r="K45" s="54">
        <v>0.1749</v>
      </c>
      <c r="L45" s="37">
        <v>7.2086673922266531E-2</v>
      </c>
      <c r="M45" s="34">
        <v>0.1359666512537212</v>
      </c>
      <c r="N45" s="35"/>
      <c r="O45" s="54">
        <v>0.1875</v>
      </c>
      <c r="P45" s="54">
        <v>0.14319999999999999</v>
      </c>
      <c r="Q45" s="37">
        <v>0.11940884992689189</v>
      </c>
      <c r="R45" s="34">
        <v>9.7162828575673821E-2</v>
      </c>
      <c r="S45" s="35"/>
      <c r="T45" s="56" t="s">
        <v>200</v>
      </c>
      <c r="U45" s="10"/>
    </row>
    <row r="46" spans="1:21" x14ac:dyDescent="0.25">
      <c r="A46" s="7">
        <v>43</v>
      </c>
      <c r="B46" s="9" t="s">
        <v>58</v>
      </c>
      <c r="C46" s="10"/>
      <c r="D46" s="137" t="s">
        <v>183</v>
      </c>
      <c r="E46" s="129">
        <v>1.4E-3</v>
      </c>
      <c r="F46" s="129">
        <v>6.3E-3</v>
      </c>
      <c r="G46" s="126">
        <v>8.3612084696075367E-2</v>
      </c>
      <c r="H46" s="123">
        <v>0.7769500811433222</v>
      </c>
      <c r="I46" s="124"/>
      <c r="J46" s="129">
        <v>1.1999999999999999E-3</v>
      </c>
      <c r="K46" s="129">
        <v>5.3E-3</v>
      </c>
      <c r="L46" s="126">
        <v>7.6858291922779196E-2</v>
      </c>
      <c r="M46" s="123">
        <v>0.17502852170708821</v>
      </c>
      <c r="N46" s="124"/>
      <c r="O46" s="129">
        <v>0</v>
      </c>
      <c r="P46" s="129">
        <v>5.1999999999999998E-3</v>
      </c>
      <c r="Q46" s="126">
        <v>0.14446315489373651</v>
      </c>
      <c r="R46" s="123">
        <v>0.15756966292284269</v>
      </c>
      <c r="S46" s="124"/>
      <c r="T46" s="130" t="s">
        <v>200</v>
      </c>
      <c r="U46" s="10"/>
    </row>
    <row r="47" spans="1:21" x14ac:dyDescent="0.25">
      <c r="A47" s="6">
        <v>44</v>
      </c>
      <c r="C47" s="14"/>
      <c r="D47" s="74" t="s">
        <v>205</v>
      </c>
      <c r="E47" s="75"/>
      <c r="F47" s="75"/>
      <c r="G47" s="76"/>
      <c r="H47" s="77"/>
      <c r="I47" s="78"/>
      <c r="J47" s="75"/>
      <c r="K47" s="75"/>
      <c r="L47" s="76"/>
      <c r="M47" s="77"/>
      <c r="N47" s="78"/>
      <c r="O47" s="75"/>
      <c r="P47" s="75"/>
      <c r="Q47" s="76"/>
      <c r="R47" s="77"/>
      <c r="S47" s="78"/>
      <c r="T47" s="79">
        <f>0.00749559082892416*100</f>
        <v>0.74955908289241602</v>
      </c>
      <c r="U47" s="13"/>
    </row>
    <row r="48" spans="1:21" x14ac:dyDescent="0.25">
      <c r="A48" s="7">
        <v>45</v>
      </c>
      <c r="B48" s="9" t="s">
        <v>59</v>
      </c>
      <c r="C48" s="10"/>
      <c r="D48" s="80" t="s">
        <v>180</v>
      </c>
      <c r="E48" s="65">
        <v>0.28939999999999999</v>
      </c>
      <c r="F48" s="65">
        <v>0.17749999999999999</v>
      </c>
      <c r="G48" s="66">
        <v>0.26629252041599433</v>
      </c>
      <c r="H48" s="48">
        <v>7.1615351746593736E-11</v>
      </c>
      <c r="I48" s="49"/>
      <c r="J48" s="65">
        <v>0.26179999999999998</v>
      </c>
      <c r="K48" s="65">
        <v>0.20499999999999999</v>
      </c>
      <c r="L48" s="66">
        <v>0.13450744219694069</v>
      </c>
      <c r="M48" s="48">
        <v>4.7433874511945813E-2</v>
      </c>
      <c r="N48" s="49"/>
      <c r="O48" s="46">
        <v>0.21879999999999999</v>
      </c>
      <c r="P48" s="46">
        <v>0.2656</v>
      </c>
      <c r="Q48" s="47">
        <v>0.1095312691050572</v>
      </c>
      <c r="R48" s="48">
        <v>0.12561806114985061</v>
      </c>
      <c r="S48" s="49"/>
      <c r="T48" s="30" t="s">
        <v>200</v>
      </c>
      <c r="U48" s="10"/>
    </row>
    <row r="49" spans="1:21" x14ac:dyDescent="0.25">
      <c r="A49" s="7">
        <v>46</v>
      </c>
      <c r="B49" s="9" t="s">
        <v>60</v>
      </c>
      <c r="C49" s="10"/>
      <c r="D49" s="136" t="s">
        <v>181</v>
      </c>
      <c r="E49" s="132">
        <v>0.5696</v>
      </c>
      <c r="F49" s="132">
        <v>0.58860000000000001</v>
      </c>
      <c r="G49" s="118">
        <v>3.8473624463790879E-2</v>
      </c>
      <c r="H49" s="115">
        <v>0.26872724300370132</v>
      </c>
      <c r="I49" s="116"/>
      <c r="J49" s="132">
        <v>0.5736</v>
      </c>
      <c r="K49" s="132">
        <v>0.58609999999999995</v>
      </c>
      <c r="L49" s="118">
        <v>2.5334032815221841E-2</v>
      </c>
      <c r="M49" s="115">
        <v>0.4843792164315277</v>
      </c>
      <c r="N49" s="116"/>
      <c r="O49" s="132">
        <v>0.60160000000000002</v>
      </c>
      <c r="P49" s="132">
        <v>0.58330000000000004</v>
      </c>
      <c r="Q49" s="118">
        <v>3.7100325660862188E-2</v>
      </c>
      <c r="R49" s="115">
        <v>0.61680577475762099</v>
      </c>
      <c r="S49" s="116"/>
      <c r="T49" s="134" t="s">
        <v>200</v>
      </c>
      <c r="U49" s="10"/>
    </row>
    <row r="50" spans="1:21" x14ac:dyDescent="0.25">
      <c r="A50" s="6">
        <v>47</v>
      </c>
      <c r="B50" s="9" t="s">
        <v>61</v>
      </c>
      <c r="C50" s="10"/>
      <c r="D50" s="81" t="s">
        <v>182</v>
      </c>
      <c r="E50" s="55">
        <v>0.13819999999999999</v>
      </c>
      <c r="F50" s="55">
        <v>0.22770000000000001</v>
      </c>
      <c r="G50" s="33">
        <v>0.23301142987376611</v>
      </c>
      <c r="H50" s="34">
        <v>1.8935494372066089E-7</v>
      </c>
      <c r="I50" s="35"/>
      <c r="J50" s="54">
        <v>0.16070000000000001</v>
      </c>
      <c r="K50" s="54">
        <v>0.2024</v>
      </c>
      <c r="L50" s="37">
        <v>0.10836679531382799</v>
      </c>
      <c r="M50" s="34">
        <v>6.7621680195002476E-2</v>
      </c>
      <c r="N50" s="35"/>
      <c r="O50" s="54">
        <v>0.1719</v>
      </c>
      <c r="P50" s="54">
        <v>0.14580000000000001</v>
      </c>
      <c r="Q50" s="37">
        <v>7.1296217771987691E-2</v>
      </c>
      <c r="R50" s="34">
        <v>0.34536731765645801</v>
      </c>
      <c r="S50" s="35"/>
      <c r="T50" s="56" t="s">
        <v>200</v>
      </c>
      <c r="U50" s="10"/>
    </row>
    <row r="51" spans="1:21" x14ac:dyDescent="0.25">
      <c r="A51" s="7">
        <v>48</v>
      </c>
      <c r="B51" s="9" t="s">
        <v>62</v>
      </c>
      <c r="C51" s="10"/>
      <c r="D51" s="137" t="s">
        <v>183</v>
      </c>
      <c r="E51" s="129">
        <v>2.8E-3</v>
      </c>
      <c r="F51" s="129">
        <v>6.3E-3</v>
      </c>
      <c r="G51" s="126">
        <v>5.2576981918506648E-2</v>
      </c>
      <c r="H51" s="123">
        <v>0.84011923723670279</v>
      </c>
      <c r="I51" s="124"/>
      <c r="J51" s="129">
        <v>3.8999999999999998E-3</v>
      </c>
      <c r="K51" s="129">
        <v>6.4000000000000003E-3</v>
      </c>
      <c r="L51" s="126">
        <v>3.6398774651411878E-2</v>
      </c>
      <c r="M51" s="123">
        <v>0.35007302718798422</v>
      </c>
      <c r="N51" s="124"/>
      <c r="O51" s="129">
        <v>7.7999999999999996E-3</v>
      </c>
      <c r="P51" s="129">
        <v>5.1999999999999998E-3</v>
      </c>
      <c r="Q51" s="126">
        <v>3.2544531394294418E-2</v>
      </c>
      <c r="R51" s="123">
        <v>0.65531005629510442</v>
      </c>
      <c r="S51" s="124"/>
      <c r="T51" s="130" t="s">
        <v>200</v>
      </c>
      <c r="U51" s="10"/>
    </row>
    <row r="52" spans="1:21" x14ac:dyDescent="0.25">
      <c r="A52" s="7">
        <v>49</v>
      </c>
      <c r="C52" s="14"/>
      <c r="D52" s="74" t="s">
        <v>206</v>
      </c>
      <c r="E52" s="75"/>
      <c r="F52" s="75"/>
      <c r="G52" s="76"/>
      <c r="H52" s="77"/>
      <c r="I52" s="78"/>
      <c r="J52" s="75"/>
      <c r="K52" s="75"/>
      <c r="L52" s="76"/>
      <c r="M52" s="77"/>
      <c r="N52" s="78"/>
      <c r="O52" s="75"/>
      <c r="P52" s="75"/>
      <c r="Q52" s="76"/>
      <c r="R52" s="77"/>
      <c r="S52" s="78"/>
      <c r="T52" s="79">
        <f>0.00947971781305115*100</f>
        <v>0.94797178130511495</v>
      </c>
      <c r="U52" s="13"/>
    </row>
    <row r="53" spans="1:21" x14ac:dyDescent="0.25">
      <c r="A53" s="6">
        <v>50</v>
      </c>
      <c r="B53" s="9" t="s">
        <v>63</v>
      </c>
      <c r="C53" s="10"/>
      <c r="D53" s="80" t="s">
        <v>180</v>
      </c>
      <c r="E53" s="65">
        <v>0.27779999999999999</v>
      </c>
      <c r="F53" s="65">
        <v>0.17249999999999999</v>
      </c>
      <c r="G53" s="66">
        <v>0.25358993350872722</v>
      </c>
      <c r="H53" s="48">
        <v>8.8160450445050024E-10</v>
      </c>
      <c r="I53" s="49"/>
      <c r="J53" s="65">
        <v>0.25480000000000003</v>
      </c>
      <c r="K53" s="65">
        <v>0.1948</v>
      </c>
      <c r="L53" s="66">
        <v>0.14398002602911619</v>
      </c>
      <c r="M53" s="48">
        <v>4.2111692593650878E-2</v>
      </c>
      <c r="N53" s="49"/>
      <c r="O53" s="65">
        <v>0.2109</v>
      </c>
      <c r="P53" s="65">
        <v>0.27079999999999999</v>
      </c>
      <c r="Q53" s="66">
        <v>0.14030981400991061</v>
      </c>
      <c r="R53" s="48">
        <v>4.4336480750629577E-2</v>
      </c>
      <c r="S53" s="49"/>
      <c r="T53" s="30" t="s">
        <v>200</v>
      </c>
      <c r="U53" s="10"/>
    </row>
    <row r="54" spans="1:21" x14ac:dyDescent="0.25">
      <c r="A54" s="7">
        <v>51</v>
      </c>
      <c r="B54" s="9" t="s">
        <v>64</v>
      </c>
      <c r="C54" s="10"/>
      <c r="D54" s="136" t="s">
        <v>181</v>
      </c>
      <c r="E54" s="132">
        <v>0.54479999999999995</v>
      </c>
      <c r="F54" s="132">
        <v>0.56430000000000002</v>
      </c>
      <c r="G54" s="118">
        <v>3.9256237470792099E-2</v>
      </c>
      <c r="H54" s="115">
        <v>0.25593779242895842</v>
      </c>
      <c r="I54" s="116"/>
      <c r="J54" s="132">
        <v>0.53700000000000003</v>
      </c>
      <c r="K54" s="132">
        <v>0.56640000000000001</v>
      </c>
      <c r="L54" s="118">
        <v>5.9149455273554093E-2</v>
      </c>
      <c r="M54" s="115">
        <v>0.18554900254221371</v>
      </c>
      <c r="N54" s="116"/>
      <c r="O54" s="132">
        <v>0.55210000000000004</v>
      </c>
      <c r="P54" s="132">
        <v>0.54949999999999999</v>
      </c>
      <c r="Q54" s="118">
        <v>5.2354109372132474E-3</v>
      </c>
      <c r="R54" s="115">
        <v>0.94150531212962252</v>
      </c>
      <c r="S54" s="116"/>
      <c r="T54" s="134" t="s">
        <v>200</v>
      </c>
      <c r="U54" s="10"/>
    </row>
    <row r="55" spans="1:21" x14ac:dyDescent="0.25">
      <c r="A55" s="7">
        <v>52</v>
      </c>
      <c r="B55" s="9" t="s">
        <v>65</v>
      </c>
      <c r="C55" s="10"/>
      <c r="D55" s="81" t="s">
        <v>182</v>
      </c>
      <c r="E55" s="55">
        <v>0.1741</v>
      </c>
      <c r="F55" s="55">
        <v>0.25309999999999999</v>
      </c>
      <c r="G55" s="33">
        <v>0.19348089324573059</v>
      </c>
      <c r="H55" s="34">
        <v>4.2253128275069476E-6</v>
      </c>
      <c r="I55" s="35"/>
      <c r="J55" s="54">
        <v>0.2054</v>
      </c>
      <c r="K55" s="54">
        <v>0.2303</v>
      </c>
      <c r="L55" s="37">
        <v>6.0531052797291207E-2</v>
      </c>
      <c r="M55" s="34">
        <v>0.17854272258402809</v>
      </c>
      <c r="N55" s="35"/>
      <c r="O55" s="55">
        <v>0.23699999999999999</v>
      </c>
      <c r="P55" s="55">
        <v>0.17449999999999999</v>
      </c>
      <c r="Q55" s="33">
        <v>0.15501649547992019</v>
      </c>
      <c r="R55" s="34">
        <v>3.2330173869446248E-2</v>
      </c>
      <c r="S55" s="35"/>
      <c r="T55" s="56" t="s">
        <v>200</v>
      </c>
      <c r="U55" s="10"/>
    </row>
    <row r="56" spans="1:21" x14ac:dyDescent="0.25">
      <c r="A56" s="6">
        <v>53</v>
      </c>
      <c r="B56" s="9" t="s">
        <v>66</v>
      </c>
      <c r="C56" s="10"/>
      <c r="D56" s="137" t="s">
        <v>183</v>
      </c>
      <c r="E56" s="129">
        <v>3.3E-3</v>
      </c>
      <c r="F56" s="129">
        <v>0.01</v>
      </c>
      <c r="G56" s="126">
        <v>8.6191821070493557E-2</v>
      </c>
      <c r="H56" s="123">
        <v>0.69397502335192807</v>
      </c>
      <c r="I56" s="124"/>
      <c r="J56" s="129">
        <v>2.8999999999999998E-3</v>
      </c>
      <c r="K56" s="129">
        <v>8.5000000000000006E-3</v>
      </c>
      <c r="L56" s="126">
        <v>7.7054680257052158E-2</v>
      </c>
      <c r="M56" s="123">
        <v>0.1505622279532137</v>
      </c>
      <c r="N56" s="124"/>
      <c r="O56" s="129">
        <v>0</v>
      </c>
      <c r="P56" s="129">
        <v>5.1999999999999998E-3</v>
      </c>
      <c r="Q56" s="126">
        <v>0.14446315489373651</v>
      </c>
      <c r="R56" s="123">
        <v>0.15756966292284269</v>
      </c>
      <c r="S56" s="124"/>
      <c r="T56" s="130" t="s">
        <v>200</v>
      </c>
      <c r="U56" s="10"/>
    </row>
    <row r="57" spans="1:21" x14ac:dyDescent="0.25">
      <c r="A57" s="7">
        <v>54</v>
      </c>
      <c r="C57" s="14"/>
      <c r="D57" s="39" t="s">
        <v>184</v>
      </c>
      <c r="E57" s="40"/>
      <c r="F57" s="40"/>
      <c r="G57" s="41"/>
      <c r="H57" s="42"/>
      <c r="I57" s="43"/>
      <c r="J57" s="40"/>
      <c r="K57" s="40"/>
      <c r="L57" s="41"/>
      <c r="M57" s="42"/>
      <c r="N57" s="43"/>
      <c r="O57" s="40"/>
      <c r="P57" s="40"/>
      <c r="Q57" s="41"/>
      <c r="R57" s="42"/>
      <c r="S57" s="43"/>
      <c r="T57" s="44">
        <v>0</v>
      </c>
      <c r="U57" s="13"/>
    </row>
    <row r="58" spans="1:21" x14ac:dyDescent="0.25">
      <c r="A58" s="7">
        <v>55</v>
      </c>
      <c r="B58" s="9" t="s">
        <v>43</v>
      </c>
      <c r="C58" s="10"/>
      <c r="D58" s="45" t="s">
        <v>185</v>
      </c>
      <c r="E58" s="46">
        <v>0.14849999999999999</v>
      </c>
      <c r="F58" s="46">
        <v>0.15870000000000001</v>
      </c>
      <c r="G58" s="47">
        <v>2.8489261788273709E-2</v>
      </c>
      <c r="H58" s="48">
        <v>0.54979392484372269</v>
      </c>
      <c r="I58" s="49"/>
      <c r="J58" s="46">
        <v>0.14860000000000001</v>
      </c>
      <c r="K58" s="46">
        <v>0.15359999999999999</v>
      </c>
      <c r="L58" s="47">
        <v>1.406861920671576E-2</v>
      </c>
      <c r="M58" s="48">
        <v>0.68277624414083515</v>
      </c>
      <c r="N58" s="49"/>
      <c r="O58" s="46">
        <v>0.13539999999999999</v>
      </c>
      <c r="P58" s="46">
        <v>0.15359999999999999</v>
      </c>
      <c r="Q58" s="47">
        <v>5.1865898133251598E-2</v>
      </c>
      <c r="R58" s="48">
        <v>0.49107770548758539</v>
      </c>
      <c r="S58" s="49"/>
      <c r="T58" s="30" t="s">
        <v>200</v>
      </c>
      <c r="U58" s="10"/>
    </row>
    <row r="59" spans="1:21" x14ac:dyDescent="0.25">
      <c r="A59" s="6">
        <v>56</v>
      </c>
      <c r="B59" s="9" t="s">
        <v>47</v>
      </c>
      <c r="C59" s="10"/>
      <c r="D59" s="131" t="s">
        <v>186</v>
      </c>
      <c r="E59" s="132">
        <v>0.13589999999999999</v>
      </c>
      <c r="F59" s="132">
        <v>0.13950000000000001</v>
      </c>
      <c r="G59" s="118">
        <v>1.0625414240237999E-2</v>
      </c>
      <c r="H59" s="115">
        <v>0.8311809060089671</v>
      </c>
      <c r="I59" s="116"/>
      <c r="J59" s="132">
        <v>0.13370000000000001</v>
      </c>
      <c r="K59" s="132">
        <v>0.13700000000000001</v>
      </c>
      <c r="L59" s="118">
        <v>9.5796070491499519E-3</v>
      </c>
      <c r="M59" s="115">
        <v>0.77794065753609942</v>
      </c>
      <c r="N59" s="116"/>
      <c r="O59" s="132">
        <v>0.11459999999999999</v>
      </c>
      <c r="P59" s="132">
        <v>0.112</v>
      </c>
      <c r="Q59" s="118">
        <v>8.2168146815445597E-3</v>
      </c>
      <c r="R59" s="115">
        <v>0.90944486213939391</v>
      </c>
      <c r="S59" s="116"/>
      <c r="T59" s="134" t="s">
        <v>200</v>
      </c>
      <c r="U59" s="10"/>
    </row>
    <row r="60" spans="1:21" x14ac:dyDescent="0.25">
      <c r="A60" s="7">
        <v>57</v>
      </c>
      <c r="B60" s="9" t="s">
        <v>48</v>
      </c>
      <c r="C60" s="10"/>
      <c r="D60" s="53" t="s">
        <v>187</v>
      </c>
      <c r="E60" s="54">
        <v>0.14149999999999999</v>
      </c>
      <c r="F60" s="54">
        <v>0.14410000000000001</v>
      </c>
      <c r="G60" s="37">
        <v>7.5852657813763047E-3</v>
      </c>
      <c r="H60" s="34">
        <v>0.87719580647020623</v>
      </c>
      <c r="I60" s="35"/>
      <c r="J60" s="54">
        <v>0.1401</v>
      </c>
      <c r="K60" s="54">
        <v>0.14410000000000001</v>
      </c>
      <c r="L60" s="37">
        <v>1.1485033215614121E-2</v>
      </c>
      <c r="M60" s="34">
        <v>0.73658604302231834</v>
      </c>
      <c r="N60" s="35"/>
      <c r="O60" s="54">
        <v>0.15359999999999999</v>
      </c>
      <c r="P60" s="54">
        <v>0.1641</v>
      </c>
      <c r="Q60" s="37">
        <v>2.8500135551282061E-2</v>
      </c>
      <c r="R60" s="34">
        <v>0.68364479204162465</v>
      </c>
      <c r="S60" s="35"/>
      <c r="T60" s="56" t="s">
        <v>200</v>
      </c>
      <c r="U60" s="10"/>
    </row>
    <row r="61" spans="1:21" x14ac:dyDescent="0.25">
      <c r="A61" s="7">
        <v>58</v>
      </c>
      <c r="B61" s="9" t="s">
        <v>46</v>
      </c>
      <c r="C61" s="10"/>
      <c r="D61" s="131" t="s">
        <v>188</v>
      </c>
      <c r="E61" s="132">
        <v>0.15129999999999999</v>
      </c>
      <c r="F61" s="132">
        <v>0.1353</v>
      </c>
      <c r="G61" s="118">
        <v>4.5458899892263593E-2</v>
      </c>
      <c r="H61" s="115">
        <v>0.35384868130274222</v>
      </c>
      <c r="I61" s="116"/>
      <c r="J61" s="132">
        <v>0.15989999999999999</v>
      </c>
      <c r="K61" s="132">
        <v>0.13780000000000001</v>
      </c>
      <c r="L61" s="118">
        <v>6.1964501308290447E-2</v>
      </c>
      <c r="M61" s="115">
        <v>0.1748698454459798</v>
      </c>
      <c r="N61" s="116"/>
      <c r="O61" s="132">
        <v>0.1641</v>
      </c>
      <c r="P61" s="132">
        <v>0.13800000000000001</v>
      </c>
      <c r="Q61" s="118">
        <v>7.2785791005023692E-2</v>
      </c>
      <c r="R61" s="115">
        <v>0.30805212635593843</v>
      </c>
      <c r="S61" s="116"/>
      <c r="T61" s="134" t="s">
        <v>200</v>
      </c>
      <c r="U61" s="10"/>
    </row>
    <row r="62" spans="1:21" x14ac:dyDescent="0.25">
      <c r="A62" s="6">
        <v>59</v>
      </c>
      <c r="B62" s="9" t="s">
        <v>42</v>
      </c>
      <c r="C62" s="10"/>
      <c r="D62" s="53" t="s">
        <v>189</v>
      </c>
      <c r="E62" s="54">
        <v>0.1275</v>
      </c>
      <c r="F62" s="54">
        <v>0.1424</v>
      </c>
      <c r="G62" s="37">
        <v>4.388443401952502E-2</v>
      </c>
      <c r="H62" s="34">
        <v>0.3827829745303255</v>
      </c>
      <c r="I62" s="35"/>
      <c r="J62" s="54">
        <v>0.1275</v>
      </c>
      <c r="K62" s="54">
        <v>0.14549999999999999</v>
      </c>
      <c r="L62" s="37">
        <v>5.2316890854750997E-2</v>
      </c>
      <c r="M62" s="34">
        <v>0.22027314237486251</v>
      </c>
      <c r="N62" s="35"/>
      <c r="O62" s="54">
        <v>0.14319999999999999</v>
      </c>
      <c r="P62" s="54">
        <v>0.1406</v>
      </c>
      <c r="Q62" s="37">
        <v>7.4623949396948053E-3</v>
      </c>
      <c r="R62" s="34">
        <v>0.91757153775851863</v>
      </c>
      <c r="S62" s="35"/>
      <c r="T62" s="56" t="s">
        <v>200</v>
      </c>
      <c r="U62" s="10"/>
    </row>
    <row r="63" spans="1:21" x14ac:dyDescent="0.25">
      <c r="A63" s="7">
        <v>60</v>
      </c>
      <c r="B63" s="9" t="s">
        <v>44</v>
      </c>
      <c r="C63" s="10"/>
      <c r="D63" s="131" t="s">
        <v>190</v>
      </c>
      <c r="E63" s="132">
        <v>0.14050000000000001</v>
      </c>
      <c r="F63" s="132">
        <v>0.14119999999999999</v>
      </c>
      <c r="G63" s="118">
        <v>1.90709416443624E-3</v>
      </c>
      <c r="H63" s="115">
        <v>0.96918438841867416</v>
      </c>
      <c r="I63" s="116"/>
      <c r="J63" s="132">
        <v>0.13850000000000001</v>
      </c>
      <c r="K63" s="132">
        <v>0.13869999999999999</v>
      </c>
      <c r="L63" s="118">
        <v>5.6417247439055629E-4</v>
      </c>
      <c r="M63" s="115">
        <v>0.98659308141890789</v>
      </c>
      <c r="N63" s="116"/>
      <c r="O63" s="132">
        <v>0.13539999999999999</v>
      </c>
      <c r="P63" s="132">
        <v>0.151</v>
      </c>
      <c r="Q63" s="118">
        <v>4.4619032828907668E-2</v>
      </c>
      <c r="R63" s="115">
        <v>0.55313855297310988</v>
      </c>
      <c r="S63" s="116"/>
      <c r="T63" s="134" t="s">
        <v>200</v>
      </c>
      <c r="U63" s="10"/>
    </row>
    <row r="64" spans="1:21" x14ac:dyDescent="0.25">
      <c r="A64" s="7">
        <v>61</v>
      </c>
      <c r="B64" s="9" t="s">
        <v>45</v>
      </c>
      <c r="C64" s="10"/>
      <c r="D64" s="88" t="s">
        <v>191</v>
      </c>
      <c r="E64" s="89">
        <v>0.155</v>
      </c>
      <c r="F64" s="89">
        <v>0.13869999999999999</v>
      </c>
      <c r="G64" s="90">
        <v>4.6111992554890069E-2</v>
      </c>
      <c r="H64" s="91">
        <v>0.34209063345654178</v>
      </c>
      <c r="I64" s="92"/>
      <c r="J64" s="89">
        <v>0.15179999999999999</v>
      </c>
      <c r="K64" s="89">
        <v>0.14330000000000001</v>
      </c>
      <c r="L64" s="90">
        <v>2.37706892872851E-2</v>
      </c>
      <c r="M64" s="91">
        <v>0.50872691411799176</v>
      </c>
      <c r="N64" s="92"/>
      <c r="O64" s="89">
        <v>0.15359999999999999</v>
      </c>
      <c r="P64" s="89">
        <v>0.1406</v>
      </c>
      <c r="Q64" s="90">
        <v>3.676524176269258E-2</v>
      </c>
      <c r="R64" s="91">
        <v>0.61231912227542085</v>
      </c>
      <c r="S64" s="92"/>
      <c r="T64" s="93" t="s">
        <v>200</v>
      </c>
      <c r="U64" s="10"/>
    </row>
    <row r="65" spans="1:21" x14ac:dyDescent="0.25">
      <c r="C65" s="105"/>
      <c r="D65" s="106"/>
      <c r="E65" s="106"/>
      <c r="F65" s="106"/>
      <c r="G65" s="107"/>
      <c r="H65" s="108"/>
      <c r="I65" s="109"/>
      <c r="J65" s="106"/>
      <c r="K65" s="106"/>
      <c r="L65" s="107"/>
      <c r="M65" s="108"/>
      <c r="N65" s="109"/>
      <c r="O65" s="106"/>
      <c r="P65" s="106"/>
      <c r="Q65" s="107"/>
      <c r="R65" s="108"/>
      <c r="S65" s="109"/>
      <c r="T65" s="110"/>
      <c r="U65" s="105"/>
    </row>
    <row r="66" spans="1:21" x14ac:dyDescent="0.25">
      <c r="A66" s="111"/>
      <c r="B66" s="10"/>
      <c r="C66" s="10"/>
      <c r="D66" s="31"/>
      <c r="E66" s="31"/>
      <c r="F66" s="31"/>
      <c r="G66" s="37"/>
      <c r="H66" s="34"/>
      <c r="I66" s="35"/>
      <c r="J66" s="31"/>
      <c r="K66" s="31"/>
      <c r="L66" s="37"/>
      <c r="M66" s="34"/>
      <c r="N66" s="35"/>
      <c r="O66" s="31"/>
      <c r="P66" s="31"/>
      <c r="Q66" s="37"/>
      <c r="R66" s="34"/>
      <c r="S66" s="35"/>
      <c r="T66" s="38"/>
      <c r="U66" s="10"/>
    </row>
    <row r="67" spans="1:21" ht="22.5" customHeight="1" x14ac:dyDescent="0.25">
      <c r="A67" s="111"/>
      <c r="B67" s="10"/>
      <c r="C67" s="10"/>
      <c r="U67" s="10"/>
    </row>
    <row r="68" spans="1:21" ht="22.5" customHeight="1" x14ac:dyDescent="0.25">
      <c r="A68" s="111"/>
      <c r="B68" s="10"/>
      <c r="C68" s="10"/>
      <c r="U68" s="10"/>
    </row>
    <row r="69" spans="1:21" ht="37.5" customHeight="1" x14ac:dyDescent="0.25">
      <c r="A69" s="111"/>
      <c r="B69" s="10"/>
      <c r="C69" s="10"/>
      <c r="U69" s="10"/>
    </row>
    <row r="70" spans="1:21" ht="37.5" customHeight="1" x14ac:dyDescent="0.25">
      <c r="A70" s="111"/>
      <c r="B70" s="10"/>
      <c r="C70" s="10"/>
      <c r="U70" s="10"/>
    </row>
    <row r="71" spans="1:21" ht="37.5" customHeight="1" x14ac:dyDescent="0.25">
      <c r="A71" s="111"/>
      <c r="B71" s="10"/>
      <c r="C71" s="10"/>
      <c r="U71" s="10"/>
    </row>
    <row r="72" spans="1:21" ht="37.5" customHeight="1" x14ac:dyDescent="0.25">
      <c r="A72" s="111"/>
      <c r="B72" s="10"/>
      <c r="C72" s="10"/>
      <c r="U72" s="10"/>
    </row>
    <row r="73" spans="1:21" ht="37.5" customHeight="1" x14ac:dyDescent="0.25">
      <c r="A73" s="111"/>
      <c r="B73" s="10"/>
      <c r="C73" s="10"/>
      <c r="U73" s="10"/>
    </row>
    <row r="74" spans="1:21" ht="37.5" customHeight="1" x14ac:dyDescent="0.25">
      <c r="A74" s="111"/>
      <c r="B74" s="10"/>
      <c r="C74" s="10"/>
      <c r="U74" s="10"/>
    </row>
    <row r="75" spans="1:21" ht="37.5" customHeight="1" x14ac:dyDescent="0.25">
      <c r="A75" s="111"/>
      <c r="B75" s="10"/>
      <c r="C75" s="10"/>
      <c r="U75" s="10"/>
    </row>
    <row r="76" spans="1:21" ht="37.5" customHeight="1" x14ac:dyDescent="0.25">
      <c r="A76" s="111"/>
      <c r="B76" s="10"/>
      <c r="C76" s="10"/>
      <c r="U76" s="10"/>
    </row>
    <row r="77" spans="1:21" ht="37.5" customHeight="1" x14ac:dyDescent="0.25">
      <c r="A77" s="111"/>
      <c r="B77" s="10"/>
      <c r="C77" s="10"/>
      <c r="U77" s="10"/>
    </row>
    <row r="78" spans="1:21" x14ac:dyDescent="0.25">
      <c r="A78" s="111"/>
      <c r="B78" s="10"/>
      <c r="C78" s="10"/>
      <c r="U78" s="10"/>
    </row>
    <row r="79" spans="1:21" x14ac:dyDescent="0.25">
      <c r="A79" s="111"/>
      <c r="B79" s="10"/>
      <c r="C79" s="10"/>
      <c r="U79" s="10"/>
    </row>
    <row r="80" spans="1:21" x14ac:dyDescent="0.25">
      <c r="A80" s="111"/>
      <c r="B80" s="10"/>
      <c r="C80" s="10"/>
      <c r="U80" s="10"/>
    </row>
    <row r="81" spans="1:21" x14ac:dyDescent="0.25">
      <c r="A81" s="111"/>
      <c r="B81" s="10"/>
      <c r="C81" s="10"/>
      <c r="U81" s="10"/>
    </row>
    <row r="82" spans="1:21" x14ac:dyDescent="0.25">
      <c r="A82" s="111"/>
      <c r="B82" s="10"/>
      <c r="C82" s="10"/>
      <c r="U82" s="10"/>
    </row>
    <row r="83" spans="1:21" ht="37.5" customHeight="1" x14ac:dyDescent="0.25">
      <c r="A83" s="111"/>
      <c r="B83" s="10"/>
      <c r="C83" s="10"/>
      <c r="U83" s="10"/>
    </row>
    <row r="84" spans="1:21" ht="37.5" customHeight="1" x14ac:dyDescent="0.25">
      <c r="A84" s="111"/>
      <c r="B84" s="10"/>
      <c r="C84" s="10"/>
      <c r="U84" s="10"/>
    </row>
    <row r="85" spans="1:21" ht="37.5" customHeight="1" x14ac:dyDescent="0.25">
      <c r="A85" s="111"/>
      <c r="B85" s="10"/>
      <c r="C85" s="10"/>
      <c r="U85" s="10"/>
    </row>
    <row r="86" spans="1:21" ht="37.5" customHeight="1" x14ac:dyDescent="0.25">
      <c r="A86" s="111"/>
      <c r="B86" s="10"/>
      <c r="C86" s="10"/>
      <c r="U86" s="10"/>
    </row>
    <row r="87" spans="1:21" ht="37.5" customHeight="1" x14ac:dyDescent="0.25">
      <c r="A87" s="111"/>
      <c r="B87" s="10"/>
      <c r="C87" s="10"/>
      <c r="U87" s="10"/>
    </row>
    <row r="88" spans="1:21" ht="37.5" customHeight="1" x14ac:dyDescent="0.25">
      <c r="A88" s="111"/>
      <c r="B88" s="10"/>
      <c r="C88" s="10"/>
      <c r="U88" s="10"/>
    </row>
    <row r="89" spans="1:21" ht="37.5" customHeight="1" x14ac:dyDescent="0.25">
      <c r="A89" s="111"/>
      <c r="B89" s="10"/>
      <c r="C89" s="10"/>
      <c r="U89" s="10"/>
    </row>
    <row r="90" spans="1:21" ht="37.5" customHeight="1" x14ac:dyDescent="0.25">
      <c r="A90" s="111"/>
      <c r="B90" s="10"/>
      <c r="C90" s="10"/>
      <c r="U90" s="10"/>
    </row>
    <row r="91" spans="1:21" ht="37.5" customHeight="1" x14ac:dyDescent="0.25">
      <c r="A91" s="111"/>
      <c r="B91" s="10"/>
      <c r="C91" s="10"/>
      <c r="U91" s="10"/>
    </row>
    <row r="92" spans="1:21" ht="37.5" customHeight="1" x14ac:dyDescent="0.25">
      <c r="A92" s="111"/>
      <c r="B92" s="10"/>
      <c r="C92" s="10"/>
      <c r="U92" s="10"/>
    </row>
    <row r="93" spans="1:21" ht="37.5" customHeight="1" x14ac:dyDescent="0.25">
      <c r="A93" s="111"/>
      <c r="B93" s="10"/>
      <c r="C93" s="10"/>
      <c r="U93" s="10"/>
    </row>
    <row r="94" spans="1:21" ht="37.5" customHeight="1" x14ac:dyDescent="0.25"/>
    <row r="95" spans="1:21" ht="37.5" customHeight="1" x14ac:dyDescent="0.25"/>
    <row r="96" spans="1:21" ht="37.5" customHeight="1" x14ac:dyDescent="0.25"/>
    <row r="97" spans="4:20" ht="37.5" customHeight="1" x14ac:dyDescent="0.25"/>
    <row r="98" spans="4:20" ht="37.5" customHeight="1" x14ac:dyDescent="0.25"/>
    <row r="99" spans="4:20" ht="37.5" customHeight="1" x14ac:dyDescent="0.25"/>
    <row r="100" spans="4:20" ht="37.5" customHeight="1" x14ac:dyDescent="0.25"/>
    <row r="101" spans="4:20" ht="37.5" customHeight="1" x14ac:dyDescent="0.25">
      <c r="D101" s="31"/>
      <c r="E101" s="31"/>
      <c r="F101" s="31"/>
      <c r="G101" s="37"/>
      <c r="H101" s="34"/>
      <c r="I101" s="35"/>
      <c r="J101" s="31"/>
      <c r="K101" s="31"/>
      <c r="L101" s="37"/>
      <c r="M101" s="34"/>
      <c r="N101" s="35"/>
      <c r="O101" s="31"/>
      <c r="P101" s="31"/>
      <c r="Q101" s="37"/>
      <c r="R101" s="34"/>
      <c r="S101" s="35"/>
      <c r="T101" s="38"/>
    </row>
    <row r="102" spans="4:20" ht="37.5" customHeight="1" x14ac:dyDescent="0.25">
      <c r="D102" s="31"/>
      <c r="E102" s="31"/>
      <c r="F102" s="31"/>
      <c r="G102" s="37"/>
      <c r="H102" s="34"/>
      <c r="I102" s="35"/>
      <c r="J102" s="31"/>
      <c r="K102" s="31"/>
      <c r="L102" s="37"/>
      <c r="M102" s="34"/>
      <c r="N102" s="35"/>
      <c r="O102" s="31"/>
      <c r="P102" s="31"/>
      <c r="Q102" s="37"/>
      <c r="R102" s="34"/>
      <c r="S102" s="35"/>
      <c r="T102" s="38"/>
    </row>
    <row r="103" spans="4:20" ht="37.5" customHeight="1" x14ac:dyDescent="0.25">
      <c r="D103" s="31"/>
      <c r="E103" s="31"/>
      <c r="F103" s="31"/>
      <c r="G103" s="37"/>
      <c r="H103" s="34"/>
      <c r="I103" s="35"/>
      <c r="J103" s="31"/>
      <c r="K103" s="31"/>
      <c r="L103" s="37"/>
      <c r="M103" s="34"/>
      <c r="N103" s="35"/>
      <c r="O103" s="31"/>
      <c r="P103" s="31"/>
      <c r="Q103" s="37"/>
      <c r="R103" s="34"/>
      <c r="S103" s="35"/>
      <c r="T103" s="38"/>
    </row>
    <row r="104" spans="4:20" ht="37.5" customHeight="1" x14ac:dyDescent="0.25">
      <c r="D104" s="31"/>
      <c r="E104" s="31"/>
      <c r="F104" s="31"/>
      <c r="G104" s="37"/>
      <c r="H104" s="34"/>
      <c r="I104" s="35"/>
      <c r="J104" s="31"/>
      <c r="K104" s="31"/>
      <c r="L104" s="37"/>
      <c r="M104" s="34"/>
      <c r="N104" s="35"/>
      <c r="O104" s="31"/>
      <c r="P104" s="31"/>
      <c r="Q104" s="37"/>
      <c r="R104" s="34"/>
      <c r="S104" s="35"/>
      <c r="T104" s="38"/>
    </row>
    <row r="105" spans="4:20" ht="37.5" customHeight="1" x14ac:dyDescent="0.25">
      <c r="D105" s="31"/>
      <c r="E105" s="31"/>
      <c r="F105" s="31"/>
      <c r="G105" s="37"/>
      <c r="H105" s="34"/>
      <c r="I105" s="35"/>
      <c r="J105" s="31"/>
      <c r="K105" s="31"/>
      <c r="L105" s="37"/>
      <c r="M105" s="34"/>
      <c r="N105" s="35"/>
      <c r="O105" s="31"/>
      <c r="P105" s="31"/>
      <c r="Q105" s="37"/>
      <c r="R105" s="34"/>
      <c r="S105" s="35"/>
      <c r="T105" s="38"/>
    </row>
    <row r="106" spans="4:20" ht="37.5" customHeight="1" x14ac:dyDescent="0.25">
      <c r="D106" s="31"/>
      <c r="E106" s="31"/>
      <c r="F106" s="31"/>
      <c r="G106" s="37"/>
      <c r="H106" s="34"/>
      <c r="I106" s="35"/>
      <c r="J106" s="31"/>
      <c r="K106" s="31"/>
      <c r="L106" s="37"/>
      <c r="M106" s="34"/>
      <c r="N106" s="35"/>
      <c r="O106" s="31"/>
      <c r="P106" s="31"/>
      <c r="Q106" s="37"/>
      <c r="R106" s="34"/>
      <c r="S106" s="35"/>
      <c r="T106" s="38"/>
    </row>
    <row r="107" spans="4:20" ht="37.5" customHeight="1" x14ac:dyDescent="0.25">
      <c r="D107" s="31"/>
      <c r="E107" s="31"/>
      <c r="F107" s="31"/>
      <c r="G107" s="37"/>
      <c r="H107" s="34"/>
      <c r="I107" s="35"/>
      <c r="J107" s="31"/>
      <c r="K107" s="31"/>
      <c r="L107" s="37"/>
      <c r="M107" s="34"/>
      <c r="N107" s="35"/>
      <c r="O107" s="31"/>
      <c r="P107" s="31"/>
      <c r="Q107" s="37"/>
      <c r="R107" s="34"/>
      <c r="S107" s="35"/>
      <c r="T107" s="38"/>
    </row>
    <row r="108" spans="4:20" ht="37.5" customHeight="1" x14ac:dyDescent="0.25">
      <c r="D108" s="31"/>
      <c r="E108" s="31"/>
      <c r="F108" s="31"/>
      <c r="G108" s="37"/>
      <c r="H108" s="34"/>
      <c r="I108" s="35"/>
      <c r="J108" s="31"/>
      <c r="K108" s="31"/>
      <c r="L108" s="37"/>
      <c r="M108" s="34"/>
      <c r="N108" s="35"/>
      <c r="O108" s="31"/>
      <c r="P108" s="31"/>
      <c r="Q108" s="37"/>
      <c r="R108" s="34"/>
      <c r="S108" s="35"/>
      <c r="T108" s="38"/>
    </row>
    <row r="109" spans="4:20" ht="37.5" customHeight="1" x14ac:dyDescent="0.25">
      <c r="D109" s="31"/>
      <c r="E109" s="31"/>
      <c r="F109" s="31"/>
      <c r="G109" s="37"/>
      <c r="H109" s="34"/>
      <c r="I109" s="35"/>
      <c r="J109" s="31"/>
      <c r="K109" s="31"/>
      <c r="L109" s="37"/>
      <c r="M109" s="34"/>
      <c r="N109" s="35"/>
      <c r="O109" s="31"/>
      <c r="P109" s="31"/>
      <c r="Q109" s="37"/>
      <c r="R109" s="34"/>
      <c r="S109" s="35"/>
      <c r="T109" s="38"/>
    </row>
    <row r="110" spans="4:20" ht="37.5" customHeight="1" x14ac:dyDescent="0.25">
      <c r="D110" s="31"/>
      <c r="E110" s="31"/>
      <c r="F110" s="31"/>
      <c r="G110" s="37"/>
      <c r="H110" s="34"/>
      <c r="I110" s="35"/>
      <c r="J110" s="31"/>
      <c r="K110" s="31"/>
      <c r="L110" s="37"/>
      <c r="M110" s="34"/>
      <c r="N110" s="35"/>
      <c r="O110" s="31"/>
      <c r="P110" s="31"/>
      <c r="Q110" s="37"/>
      <c r="R110" s="34"/>
      <c r="S110" s="35"/>
      <c r="T110" s="38"/>
    </row>
    <row r="111" spans="4:20" ht="37.5" customHeight="1" x14ac:dyDescent="0.25">
      <c r="D111" s="31"/>
      <c r="E111" s="31"/>
      <c r="F111" s="31"/>
      <c r="G111" s="37"/>
      <c r="H111" s="34"/>
      <c r="I111" s="35"/>
      <c r="J111" s="31"/>
      <c r="K111" s="31"/>
      <c r="L111" s="37"/>
      <c r="M111" s="34"/>
      <c r="N111" s="35"/>
      <c r="O111" s="31"/>
      <c r="P111" s="31"/>
      <c r="Q111" s="37"/>
      <c r="R111" s="34"/>
      <c r="S111" s="35"/>
      <c r="T111" s="38"/>
    </row>
    <row r="112" spans="4:20" ht="37.5" customHeight="1" x14ac:dyDescent="0.25">
      <c r="D112" s="31"/>
      <c r="E112" s="31"/>
      <c r="F112" s="31"/>
      <c r="G112" s="37"/>
      <c r="H112" s="34"/>
      <c r="I112" s="35"/>
      <c r="J112" s="31"/>
      <c r="K112" s="31"/>
      <c r="L112" s="37"/>
      <c r="M112" s="34"/>
      <c r="N112" s="35"/>
      <c r="O112" s="31"/>
      <c r="P112" s="31"/>
      <c r="Q112" s="37"/>
      <c r="R112" s="34"/>
      <c r="S112" s="35"/>
      <c r="T112" s="38"/>
    </row>
    <row r="113" spans="4:20" ht="37.5" customHeight="1" x14ac:dyDescent="0.25">
      <c r="D113" s="31"/>
      <c r="E113" s="31"/>
      <c r="F113" s="31"/>
      <c r="G113" s="37"/>
      <c r="H113" s="34"/>
      <c r="I113" s="35"/>
      <c r="J113" s="31"/>
      <c r="K113" s="31"/>
      <c r="L113" s="37"/>
      <c r="M113" s="34"/>
      <c r="N113" s="35"/>
      <c r="O113" s="31"/>
      <c r="P113" s="31"/>
      <c r="Q113" s="37"/>
      <c r="R113" s="34"/>
      <c r="S113" s="35"/>
      <c r="T113" s="38"/>
    </row>
    <row r="114" spans="4:20" ht="37.5" customHeight="1" x14ac:dyDescent="0.25">
      <c r="D114" s="31"/>
      <c r="E114" s="31"/>
      <c r="F114" s="31"/>
      <c r="G114" s="37"/>
      <c r="H114" s="34"/>
      <c r="I114" s="35"/>
      <c r="J114" s="31"/>
      <c r="K114" s="31"/>
      <c r="L114" s="37"/>
      <c r="M114" s="34"/>
      <c r="N114" s="35"/>
      <c r="O114" s="31"/>
      <c r="P114" s="31"/>
      <c r="Q114" s="37"/>
      <c r="R114" s="34"/>
      <c r="S114" s="35"/>
      <c r="T114" s="38"/>
    </row>
    <row r="115" spans="4:20" ht="37.5" customHeight="1" x14ac:dyDescent="0.25">
      <c r="D115" s="31"/>
      <c r="E115" s="31"/>
      <c r="F115" s="31"/>
      <c r="G115" s="37"/>
      <c r="H115" s="34"/>
      <c r="I115" s="35"/>
      <c r="J115" s="31"/>
      <c r="K115" s="31"/>
      <c r="L115" s="37"/>
      <c r="M115" s="34"/>
      <c r="N115" s="35"/>
      <c r="O115" s="31"/>
      <c r="P115" s="31"/>
      <c r="Q115" s="37"/>
      <c r="R115" s="34"/>
      <c r="S115" s="35"/>
      <c r="T115" s="38"/>
    </row>
    <row r="116" spans="4:20" ht="37.5" customHeight="1" x14ac:dyDescent="0.25">
      <c r="D116" s="31"/>
      <c r="E116" s="31"/>
      <c r="F116" s="31"/>
      <c r="G116" s="37"/>
      <c r="H116" s="34"/>
      <c r="I116" s="35"/>
      <c r="J116" s="31"/>
      <c r="K116" s="31"/>
      <c r="L116" s="37"/>
      <c r="M116" s="34"/>
      <c r="N116" s="35"/>
      <c r="O116" s="31"/>
      <c r="P116" s="31"/>
      <c r="Q116" s="37"/>
      <c r="R116" s="34"/>
      <c r="S116" s="35"/>
      <c r="T116" s="38"/>
    </row>
    <row r="117" spans="4:20" ht="37.5" customHeight="1" x14ac:dyDescent="0.25">
      <c r="D117" s="31"/>
      <c r="E117" s="31"/>
      <c r="F117" s="31"/>
      <c r="G117" s="37"/>
      <c r="H117" s="34"/>
      <c r="I117" s="35"/>
      <c r="J117" s="31"/>
      <c r="K117" s="31"/>
      <c r="L117" s="37"/>
      <c r="M117" s="34"/>
      <c r="N117" s="35"/>
      <c r="O117" s="31"/>
      <c r="P117" s="31"/>
      <c r="Q117" s="37"/>
      <c r="R117" s="34"/>
      <c r="S117" s="35"/>
      <c r="T117" s="38"/>
    </row>
    <row r="118" spans="4:20" ht="37.5" customHeight="1" x14ac:dyDescent="0.25">
      <c r="D118" s="31"/>
      <c r="E118" s="31"/>
      <c r="F118" s="31"/>
      <c r="G118" s="37"/>
      <c r="H118" s="34"/>
      <c r="I118" s="35"/>
      <c r="J118" s="31"/>
      <c r="K118" s="31"/>
      <c r="L118" s="37"/>
      <c r="M118" s="34"/>
      <c r="N118" s="35"/>
      <c r="O118" s="31"/>
      <c r="P118" s="31"/>
      <c r="Q118" s="37"/>
      <c r="R118" s="34"/>
      <c r="S118" s="35"/>
      <c r="T118" s="38"/>
    </row>
    <row r="119" spans="4:20" ht="37.5" customHeight="1" x14ac:dyDescent="0.25">
      <c r="D119" s="31"/>
      <c r="E119" s="31"/>
      <c r="F119" s="31"/>
      <c r="G119" s="37"/>
      <c r="H119" s="34"/>
      <c r="I119" s="35"/>
      <c r="J119" s="31"/>
      <c r="K119" s="31"/>
      <c r="L119" s="37"/>
      <c r="M119" s="34"/>
      <c r="N119" s="35"/>
      <c r="O119" s="31"/>
      <c r="P119" s="31"/>
      <c r="Q119" s="37"/>
      <c r="R119" s="34"/>
      <c r="S119" s="35"/>
      <c r="T119" s="38"/>
    </row>
    <row r="120" spans="4:20" ht="37.5" customHeight="1" x14ac:dyDescent="0.25">
      <c r="D120" s="31"/>
      <c r="E120" s="31"/>
      <c r="F120" s="31"/>
      <c r="G120" s="37"/>
      <c r="H120" s="34"/>
      <c r="I120" s="35"/>
      <c r="J120" s="31"/>
      <c r="K120" s="31"/>
      <c r="L120" s="37"/>
      <c r="M120" s="34"/>
      <c r="N120" s="35"/>
      <c r="O120" s="31"/>
      <c r="P120" s="31"/>
      <c r="Q120" s="37"/>
      <c r="R120" s="34"/>
      <c r="S120" s="35"/>
      <c r="T120" s="38"/>
    </row>
    <row r="121" spans="4:20" ht="37.5" customHeight="1" x14ac:dyDescent="0.25">
      <c r="D121" s="31"/>
      <c r="E121" s="31"/>
      <c r="F121" s="31"/>
      <c r="G121" s="37"/>
      <c r="H121" s="34"/>
      <c r="I121" s="35"/>
      <c r="J121" s="31"/>
      <c r="K121" s="31"/>
      <c r="L121" s="37"/>
      <c r="M121" s="34"/>
      <c r="N121" s="35"/>
      <c r="O121" s="31"/>
      <c r="P121" s="31"/>
      <c r="Q121" s="37"/>
      <c r="R121" s="34"/>
      <c r="S121" s="35"/>
      <c r="T121" s="38"/>
    </row>
    <row r="122" spans="4:20" ht="37.5" customHeight="1" x14ac:dyDescent="0.25">
      <c r="D122" s="31"/>
      <c r="E122" s="31"/>
      <c r="F122" s="31"/>
      <c r="G122" s="37"/>
      <c r="H122" s="34"/>
      <c r="I122" s="35"/>
      <c r="J122" s="31"/>
      <c r="K122" s="31"/>
      <c r="L122" s="37"/>
      <c r="M122" s="34"/>
      <c r="N122" s="35"/>
      <c r="O122" s="31"/>
      <c r="P122" s="31"/>
      <c r="Q122" s="37"/>
      <c r="R122" s="34"/>
      <c r="S122" s="35"/>
      <c r="T122" s="38"/>
    </row>
    <row r="123" spans="4:20" ht="37.5" customHeight="1" x14ac:dyDescent="0.25">
      <c r="D123" s="31"/>
      <c r="E123" s="31"/>
      <c r="F123" s="31"/>
      <c r="G123" s="37"/>
      <c r="H123" s="34"/>
      <c r="I123" s="35"/>
      <c r="J123" s="31"/>
      <c r="K123" s="31"/>
      <c r="L123" s="37"/>
      <c r="M123" s="34"/>
      <c r="N123" s="35"/>
      <c r="O123" s="31"/>
      <c r="P123" s="31"/>
      <c r="Q123" s="37"/>
      <c r="R123" s="34"/>
      <c r="S123" s="35"/>
      <c r="T123" s="38"/>
    </row>
  </sheetData>
  <mergeCells count="7">
    <mergeCell ref="A2:A3"/>
    <mergeCell ref="T2:T3"/>
    <mergeCell ref="E2:H2"/>
    <mergeCell ref="D2:D3"/>
    <mergeCell ref="B2:B3"/>
    <mergeCell ref="J2:M2"/>
    <mergeCell ref="O2:R2"/>
  </mergeCells>
  <printOptions horizontalCentered="1" verticalCentered="1"/>
  <pageMargins left="0" right="0" top="0" bottom="0" header="0" footer="0"/>
  <pageSetup paperSize="9" scale="5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1AA3-0EF9-4FC5-9CB7-E944245CF58A}">
  <dimension ref="A2:K60"/>
  <sheetViews>
    <sheetView tabSelected="1" topLeftCell="A35" zoomScaleNormal="100" workbookViewId="0">
      <selection activeCell="K32" sqref="K32"/>
    </sheetView>
  </sheetViews>
  <sheetFormatPr defaultRowHeight="16.5" x14ac:dyDescent="0.3"/>
  <cols>
    <col min="1" max="2" width="9.140625" style="152"/>
    <col min="3" max="3" width="19.85546875" style="156" bestFit="1" customWidth="1"/>
    <col min="4" max="4" width="22.85546875" style="157" bestFit="1" customWidth="1"/>
    <col min="5" max="5" width="23.140625" style="156" bestFit="1" customWidth="1"/>
    <col min="6" max="6" width="7.140625" style="156" customWidth="1"/>
    <col min="7" max="8" width="7.7109375" style="156" customWidth="1"/>
    <col min="9" max="9" width="9.140625" style="156" customWidth="1"/>
    <col min="10" max="11" width="9.140625" style="152"/>
  </cols>
  <sheetData>
    <row r="2" spans="2:10" x14ac:dyDescent="0.3">
      <c r="C2" s="160"/>
      <c r="D2" s="161"/>
      <c r="E2" s="160"/>
      <c r="F2" s="160"/>
      <c r="G2" s="160"/>
      <c r="H2" s="160"/>
      <c r="I2" s="160"/>
    </row>
    <row r="3" spans="2:10" ht="22.5" customHeight="1" x14ac:dyDescent="0.25">
      <c r="B3" s="158"/>
      <c r="C3" s="165" t="s">
        <v>280</v>
      </c>
      <c r="D3" s="165" t="s">
        <v>281</v>
      </c>
      <c r="E3" s="165" t="s">
        <v>282</v>
      </c>
      <c r="F3" s="165" t="s">
        <v>283</v>
      </c>
      <c r="G3" s="169" t="s">
        <v>284</v>
      </c>
      <c r="H3" s="169"/>
      <c r="I3" s="165" t="s">
        <v>285</v>
      </c>
      <c r="J3" s="159"/>
    </row>
    <row r="4" spans="2:10" ht="22.5" customHeight="1" x14ac:dyDescent="0.25">
      <c r="B4" s="158"/>
      <c r="C4" s="165"/>
      <c r="D4" s="165"/>
      <c r="E4" s="165"/>
      <c r="F4" s="165"/>
      <c r="G4" s="168" t="s">
        <v>286</v>
      </c>
      <c r="H4" s="168" t="s">
        <v>287</v>
      </c>
      <c r="I4" s="165"/>
      <c r="J4" s="159"/>
    </row>
    <row r="5" spans="2:10" ht="37.5" customHeight="1" x14ac:dyDescent="0.25">
      <c r="C5" s="172" t="s">
        <v>329</v>
      </c>
      <c r="D5" s="172" t="s">
        <v>236</v>
      </c>
      <c r="E5" s="173" t="s">
        <v>239</v>
      </c>
      <c r="F5" s="174" t="s">
        <v>209</v>
      </c>
      <c r="G5" s="174" t="s">
        <v>210</v>
      </c>
      <c r="H5" s="174" t="s">
        <v>211</v>
      </c>
      <c r="I5" s="175" t="s">
        <v>212</v>
      </c>
    </row>
    <row r="6" spans="2:10" ht="37.5" customHeight="1" x14ac:dyDescent="0.25">
      <c r="C6" s="153"/>
      <c r="D6" s="153"/>
      <c r="E6" s="143" t="s">
        <v>240</v>
      </c>
      <c r="F6" s="144" t="s">
        <v>213</v>
      </c>
      <c r="G6" s="144" t="s">
        <v>214</v>
      </c>
      <c r="H6" s="144" t="s">
        <v>215</v>
      </c>
      <c r="I6" s="151" t="s">
        <v>212</v>
      </c>
    </row>
    <row r="7" spans="2:10" ht="37.5" customHeight="1" x14ac:dyDescent="0.25">
      <c r="C7" s="153"/>
      <c r="D7" s="153"/>
      <c r="E7" s="140" t="s">
        <v>216</v>
      </c>
      <c r="F7" s="141" t="s">
        <v>217</v>
      </c>
      <c r="G7" s="141" t="s">
        <v>218</v>
      </c>
      <c r="H7" s="141" t="s">
        <v>219</v>
      </c>
      <c r="I7" s="150" t="s">
        <v>220</v>
      </c>
    </row>
    <row r="8" spans="2:10" ht="37.5" customHeight="1" x14ac:dyDescent="0.25">
      <c r="C8" s="153"/>
      <c r="D8" s="153"/>
      <c r="E8" s="143" t="s">
        <v>241</v>
      </c>
      <c r="F8" s="144" t="s">
        <v>221</v>
      </c>
      <c r="G8" s="144" t="s">
        <v>222</v>
      </c>
      <c r="H8" s="144" t="s">
        <v>223</v>
      </c>
      <c r="I8" s="151" t="s">
        <v>212</v>
      </c>
    </row>
    <row r="9" spans="2:10" ht="37.5" customHeight="1" x14ac:dyDescent="0.25">
      <c r="C9" s="153"/>
      <c r="D9" s="153"/>
      <c r="E9" s="140" t="s">
        <v>242</v>
      </c>
      <c r="F9" s="141" t="s">
        <v>214</v>
      </c>
      <c r="G9" s="141" t="s">
        <v>224</v>
      </c>
      <c r="H9" s="141" t="s">
        <v>225</v>
      </c>
      <c r="I9" s="150" t="s">
        <v>220</v>
      </c>
    </row>
    <row r="10" spans="2:10" ht="37.5" customHeight="1" x14ac:dyDescent="0.25">
      <c r="C10" s="153"/>
      <c r="D10" s="146" t="s">
        <v>237</v>
      </c>
      <c r="E10" s="143" t="s">
        <v>226</v>
      </c>
      <c r="F10" s="144" t="s">
        <v>227</v>
      </c>
      <c r="G10" s="144" t="s">
        <v>228</v>
      </c>
      <c r="H10" s="144" t="s">
        <v>229</v>
      </c>
      <c r="I10" s="151" t="s">
        <v>212</v>
      </c>
    </row>
    <row r="11" spans="2:10" ht="37.5" customHeight="1" x14ac:dyDescent="0.25">
      <c r="C11" s="153"/>
      <c r="D11" s="153" t="s">
        <v>238</v>
      </c>
      <c r="E11" s="140" t="s">
        <v>216</v>
      </c>
      <c r="F11" s="141" t="s">
        <v>230</v>
      </c>
      <c r="G11" s="141" t="s">
        <v>231</v>
      </c>
      <c r="H11" s="141" t="s">
        <v>232</v>
      </c>
      <c r="I11" s="150" t="s">
        <v>220</v>
      </c>
    </row>
    <row r="12" spans="2:10" ht="37.5" customHeight="1" x14ac:dyDescent="0.25">
      <c r="C12" s="153"/>
      <c r="D12" s="153"/>
      <c r="E12" s="143" t="s">
        <v>241</v>
      </c>
      <c r="F12" s="144" t="s">
        <v>233</v>
      </c>
      <c r="G12" s="144" t="s">
        <v>210</v>
      </c>
      <c r="H12" s="144" t="s">
        <v>234</v>
      </c>
      <c r="I12" s="151" t="s">
        <v>212</v>
      </c>
    </row>
    <row r="13" spans="2:10" ht="37.5" customHeight="1" x14ac:dyDescent="0.25">
      <c r="C13" s="176"/>
      <c r="D13" s="176"/>
      <c r="E13" s="177" t="s">
        <v>242</v>
      </c>
      <c r="F13" s="178" t="s">
        <v>214</v>
      </c>
      <c r="G13" s="178" t="s">
        <v>224</v>
      </c>
      <c r="H13" s="178" t="s">
        <v>235</v>
      </c>
      <c r="I13" s="179" t="s">
        <v>220</v>
      </c>
    </row>
    <row r="14" spans="2:10" ht="18" x14ac:dyDescent="0.25">
      <c r="C14" s="171"/>
      <c r="D14" s="25"/>
      <c r="E14" s="49"/>
      <c r="F14" s="47"/>
      <c r="G14" s="87"/>
      <c r="H14" s="87"/>
      <c r="I14" s="47"/>
    </row>
    <row r="15" spans="2:10" ht="18" x14ac:dyDescent="0.25">
      <c r="C15" s="138"/>
      <c r="D15" s="139"/>
      <c r="E15" s="35"/>
      <c r="F15" s="37"/>
      <c r="G15" s="31"/>
      <c r="H15" s="31"/>
      <c r="I15" s="37"/>
    </row>
    <row r="16" spans="2:10" ht="18" x14ac:dyDescent="0.25">
      <c r="C16" s="166"/>
      <c r="D16" s="167"/>
      <c r="E16" s="18"/>
      <c r="F16" s="16"/>
      <c r="G16" s="15"/>
      <c r="H16" s="15"/>
      <c r="I16" s="16"/>
    </row>
    <row r="17" spans="2:10" ht="22.5" customHeight="1" x14ac:dyDescent="0.25">
      <c r="B17" s="158"/>
      <c r="C17" s="165" t="s">
        <v>280</v>
      </c>
      <c r="D17" s="165" t="s">
        <v>281</v>
      </c>
      <c r="E17" s="165" t="s">
        <v>282</v>
      </c>
      <c r="F17" s="165" t="s">
        <v>283</v>
      </c>
      <c r="G17" s="169" t="s">
        <v>284</v>
      </c>
      <c r="H17" s="169"/>
      <c r="I17" s="165" t="s">
        <v>285</v>
      </c>
      <c r="J17" s="159"/>
    </row>
    <row r="18" spans="2:10" ht="22.5" customHeight="1" x14ac:dyDescent="0.25">
      <c r="B18" s="158"/>
      <c r="C18" s="165"/>
      <c r="D18" s="165"/>
      <c r="E18" s="165"/>
      <c r="F18" s="165"/>
      <c r="G18" s="168" t="s">
        <v>286</v>
      </c>
      <c r="H18" s="168" t="s">
        <v>287</v>
      </c>
      <c r="I18" s="165"/>
      <c r="J18" s="159"/>
    </row>
    <row r="19" spans="2:10" ht="37.5" customHeight="1" x14ac:dyDescent="0.25">
      <c r="C19" s="145" t="s">
        <v>330</v>
      </c>
      <c r="D19" s="145" t="s">
        <v>236</v>
      </c>
      <c r="E19" s="162" t="s">
        <v>239</v>
      </c>
      <c r="F19" s="163" t="s">
        <v>221</v>
      </c>
      <c r="G19" s="163" t="s">
        <v>222</v>
      </c>
      <c r="H19" s="163" t="s">
        <v>223</v>
      </c>
      <c r="I19" s="164" t="s">
        <v>212</v>
      </c>
    </row>
    <row r="20" spans="2:10" ht="37.5" customHeight="1" x14ac:dyDescent="0.25">
      <c r="C20" s="153"/>
      <c r="D20" s="153"/>
      <c r="E20" s="143" t="s">
        <v>240</v>
      </c>
      <c r="F20" s="144" t="s">
        <v>243</v>
      </c>
      <c r="G20" s="144" t="s">
        <v>244</v>
      </c>
      <c r="H20" s="144" t="s">
        <v>245</v>
      </c>
      <c r="I20" s="151" t="s">
        <v>212</v>
      </c>
    </row>
    <row r="21" spans="2:10" ht="37.5" customHeight="1" x14ac:dyDescent="0.25">
      <c r="C21" s="153"/>
      <c r="D21" s="153"/>
      <c r="E21" s="140" t="s">
        <v>216</v>
      </c>
      <c r="F21" s="141" t="s">
        <v>246</v>
      </c>
      <c r="G21" s="141" t="s">
        <v>247</v>
      </c>
      <c r="H21" s="141" t="s">
        <v>235</v>
      </c>
      <c r="I21" s="150" t="s">
        <v>220</v>
      </c>
    </row>
    <row r="22" spans="2:10" ht="37.5" customHeight="1" x14ac:dyDescent="0.25">
      <c r="C22" s="153"/>
      <c r="D22" s="153"/>
      <c r="E22" s="143" t="s">
        <v>241</v>
      </c>
      <c r="F22" s="144" t="s">
        <v>248</v>
      </c>
      <c r="G22" s="144" t="s">
        <v>249</v>
      </c>
      <c r="H22" s="144" t="s">
        <v>250</v>
      </c>
      <c r="I22" s="151" t="s">
        <v>212</v>
      </c>
    </row>
    <row r="23" spans="2:10" ht="37.5" customHeight="1" x14ac:dyDescent="0.25">
      <c r="C23" s="153"/>
      <c r="D23" s="153"/>
      <c r="E23" s="140" t="s">
        <v>242</v>
      </c>
      <c r="F23" s="141" t="s">
        <v>251</v>
      </c>
      <c r="G23" s="141" t="s">
        <v>252</v>
      </c>
      <c r="H23" s="141" t="s">
        <v>253</v>
      </c>
      <c r="I23" s="150" t="s">
        <v>220</v>
      </c>
    </row>
    <row r="24" spans="2:10" ht="37.5" customHeight="1" x14ac:dyDescent="0.25">
      <c r="C24" s="153"/>
      <c r="D24" s="146" t="s">
        <v>237</v>
      </c>
      <c r="E24" s="143" t="s">
        <v>226</v>
      </c>
      <c r="F24" s="144" t="s">
        <v>254</v>
      </c>
      <c r="G24" s="144" t="s">
        <v>255</v>
      </c>
      <c r="H24" s="144" t="s">
        <v>256</v>
      </c>
      <c r="I24" s="151" t="s">
        <v>212</v>
      </c>
    </row>
    <row r="25" spans="2:10" ht="37.5" customHeight="1" x14ac:dyDescent="0.25">
      <c r="C25" s="153"/>
      <c r="D25" s="153" t="s">
        <v>238</v>
      </c>
      <c r="E25" s="140" t="s">
        <v>216</v>
      </c>
      <c r="F25" s="141" t="s">
        <v>257</v>
      </c>
      <c r="G25" s="141" t="s">
        <v>247</v>
      </c>
      <c r="H25" s="141" t="s">
        <v>235</v>
      </c>
      <c r="I25" s="150" t="s">
        <v>220</v>
      </c>
    </row>
    <row r="26" spans="2:10" ht="37.5" customHeight="1" x14ac:dyDescent="0.25">
      <c r="C26" s="153"/>
      <c r="D26" s="153"/>
      <c r="E26" s="143" t="s">
        <v>241</v>
      </c>
      <c r="F26" s="144" t="s">
        <v>258</v>
      </c>
      <c r="G26" s="144" t="s">
        <v>222</v>
      </c>
      <c r="H26" s="144" t="s">
        <v>259</v>
      </c>
      <c r="I26" s="151" t="s">
        <v>212</v>
      </c>
    </row>
    <row r="27" spans="2:10" ht="37.5" customHeight="1" x14ac:dyDescent="0.25">
      <c r="C27" s="153"/>
      <c r="D27" s="153"/>
      <c r="E27" s="140" t="s">
        <v>242</v>
      </c>
      <c r="F27" s="141" t="s">
        <v>260</v>
      </c>
      <c r="G27" s="141" t="s">
        <v>261</v>
      </c>
      <c r="H27" s="141" t="s">
        <v>262</v>
      </c>
      <c r="I27" s="150" t="s">
        <v>220</v>
      </c>
    </row>
    <row r="28" spans="2:10" ht="37.5" customHeight="1" x14ac:dyDescent="0.25">
      <c r="C28" s="154" t="s">
        <v>332</v>
      </c>
      <c r="D28" s="154" t="s">
        <v>236</v>
      </c>
      <c r="E28" s="143" t="s">
        <v>239</v>
      </c>
      <c r="F28" s="144" t="s">
        <v>263</v>
      </c>
      <c r="G28" s="144" t="s">
        <v>231</v>
      </c>
      <c r="H28" s="144" t="s">
        <v>264</v>
      </c>
      <c r="I28" s="151" t="s">
        <v>265</v>
      </c>
    </row>
    <row r="29" spans="2:10" ht="37.5" customHeight="1" x14ac:dyDescent="0.25">
      <c r="C29" s="154"/>
      <c r="D29" s="154"/>
      <c r="E29" s="147" t="s">
        <v>240</v>
      </c>
      <c r="F29" s="148" t="s">
        <v>262</v>
      </c>
      <c r="G29" s="148" t="s">
        <v>266</v>
      </c>
      <c r="H29" s="148" t="s">
        <v>267</v>
      </c>
      <c r="I29" s="155" t="s">
        <v>212</v>
      </c>
    </row>
    <row r="30" spans="2:10" ht="37.5" customHeight="1" x14ac:dyDescent="0.25">
      <c r="C30" s="154"/>
      <c r="D30" s="154"/>
      <c r="E30" s="143" t="s">
        <v>216</v>
      </c>
      <c r="F30" s="144" t="s">
        <v>268</v>
      </c>
      <c r="G30" s="144" t="s">
        <v>269</v>
      </c>
      <c r="H30" s="144" t="s">
        <v>270</v>
      </c>
      <c r="I30" s="151" t="s">
        <v>271</v>
      </c>
    </row>
    <row r="31" spans="2:10" ht="37.5" customHeight="1" x14ac:dyDescent="0.25">
      <c r="C31" s="154"/>
      <c r="D31" s="154"/>
      <c r="E31" s="147" t="s">
        <v>241</v>
      </c>
      <c r="F31" s="148" t="s">
        <v>221</v>
      </c>
      <c r="G31" s="148" t="s">
        <v>272</v>
      </c>
      <c r="H31" s="148" t="s">
        <v>273</v>
      </c>
      <c r="I31" s="155" t="s">
        <v>265</v>
      </c>
    </row>
    <row r="32" spans="2:10" ht="37.5" customHeight="1" x14ac:dyDescent="0.25">
      <c r="C32" s="154"/>
      <c r="D32" s="154"/>
      <c r="E32" s="143" t="s">
        <v>242</v>
      </c>
      <c r="F32" s="144" t="s">
        <v>268</v>
      </c>
      <c r="G32" s="144" t="s">
        <v>269</v>
      </c>
      <c r="H32" s="144" t="s">
        <v>270</v>
      </c>
      <c r="I32" s="151" t="s">
        <v>271</v>
      </c>
    </row>
    <row r="33" spans="3:9" ht="37.5" customHeight="1" x14ac:dyDescent="0.25">
      <c r="C33" s="154"/>
      <c r="D33" s="149" t="s">
        <v>237</v>
      </c>
      <c r="E33" s="147" t="s">
        <v>226</v>
      </c>
      <c r="F33" s="148" t="s">
        <v>274</v>
      </c>
      <c r="G33" s="148" t="s">
        <v>275</v>
      </c>
      <c r="H33" s="148" t="s">
        <v>276</v>
      </c>
      <c r="I33" s="155" t="s">
        <v>212</v>
      </c>
    </row>
    <row r="34" spans="3:9" ht="37.5" customHeight="1" x14ac:dyDescent="0.25">
      <c r="C34" s="154"/>
      <c r="D34" s="154" t="s">
        <v>238</v>
      </c>
      <c r="E34" s="143" t="s">
        <v>216</v>
      </c>
      <c r="F34" s="144" t="s">
        <v>217</v>
      </c>
      <c r="G34" s="144" t="s">
        <v>277</v>
      </c>
      <c r="H34" s="144" t="s">
        <v>234</v>
      </c>
      <c r="I34" s="151" t="s">
        <v>271</v>
      </c>
    </row>
    <row r="35" spans="3:9" ht="37.5" customHeight="1" x14ac:dyDescent="0.25">
      <c r="C35" s="154"/>
      <c r="D35" s="154"/>
      <c r="E35" s="147" t="s">
        <v>241</v>
      </c>
      <c r="F35" s="148" t="s">
        <v>258</v>
      </c>
      <c r="G35" s="148" t="s">
        <v>272</v>
      </c>
      <c r="H35" s="148" t="s">
        <v>278</v>
      </c>
      <c r="I35" s="155" t="s">
        <v>265</v>
      </c>
    </row>
    <row r="36" spans="3:9" ht="37.5" customHeight="1" x14ac:dyDescent="0.25">
      <c r="C36" s="154"/>
      <c r="D36" s="154"/>
      <c r="E36" s="143" t="s">
        <v>242</v>
      </c>
      <c r="F36" s="144" t="s">
        <v>257</v>
      </c>
      <c r="G36" s="144" t="s">
        <v>279</v>
      </c>
      <c r="H36" s="144" t="s">
        <v>259</v>
      </c>
      <c r="I36" s="151" t="s">
        <v>265</v>
      </c>
    </row>
    <row r="37" spans="3:9" ht="37.5" customHeight="1" x14ac:dyDescent="0.25">
      <c r="C37" s="153" t="s">
        <v>331</v>
      </c>
      <c r="D37" s="153" t="s">
        <v>236</v>
      </c>
      <c r="E37" s="140" t="s">
        <v>239</v>
      </c>
      <c r="F37" s="141" t="s">
        <v>288</v>
      </c>
      <c r="G37" s="141" t="s">
        <v>260</v>
      </c>
      <c r="H37" s="141" t="s">
        <v>289</v>
      </c>
      <c r="I37" s="150" t="s">
        <v>212</v>
      </c>
    </row>
    <row r="38" spans="3:9" ht="37.5" customHeight="1" x14ac:dyDescent="0.25">
      <c r="C38" s="153"/>
      <c r="D38" s="153"/>
      <c r="E38" s="143" t="s">
        <v>240</v>
      </c>
      <c r="F38" s="144" t="s">
        <v>290</v>
      </c>
      <c r="G38" s="144" t="s">
        <v>211</v>
      </c>
      <c r="H38" s="144" t="s">
        <v>291</v>
      </c>
      <c r="I38" s="151" t="s">
        <v>212</v>
      </c>
    </row>
    <row r="39" spans="3:9" ht="37.5" customHeight="1" x14ac:dyDescent="0.25">
      <c r="C39" s="153"/>
      <c r="D39" s="153"/>
      <c r="E39" s="140" t="s">
        <v>216</v>
      </c>
      <c r="F39" s="141" t="s">
        <v>292</v>
      </c>
      <c r="G39" s="141" t="s">
        <v>217</v>
      </c>
      <c r="H39" s="141" t="s">
        <v>293</v>
      </c>
      <c r="I39" s="150" t="s">
        <v>212</v>
      </c>
    </row>
    <row r="40" spans="3:9" ht="37.5" customHeight="1" x14ac:dyDescent="0.25">
      <c r="C40" s="153"/>
      <c r="D40" s="153"/>
      <c r="E40" s="143" t="s">
        <v>241</v>
      </c>
      <c r="F40" s="144" t="s">
        <v>294</v>
      </c>
      <c r="G40" s="144" t="s">
        <v>221</v>
      </c>
      <c r="H40" s="144" t="s">
        <v>295</v>
      </c>
      <c r="I40" s="151" t="s">
        <v>212</v>
      </c>
    </row>
    <row r="41" spans="3:9" ht="37.5" customHeight="1" x14ac:dyDescent="0.25">
      <c r="C41" s="153"/>
      <c r="D41" s="153"/>
      <c r="E41" s="140" t="s">
        <v>242</v>
      </c>
      <c r="F41" s="141" t="s">
        <v>296</v>
      </c>
      <c r="G41" s="141" t="s">
        <v>260</v>
      </c>
      <c r="H41" s="141" t="s">
        <v>297</v>
      </c>
      <c r="I41" s="150" t="s">
        <v>212</v>
      </c>
    </row>
    <row r="42" spans="3:9" ht="37.5" customHeight="1" x14ac:dyDescent="0.25">
      <c r="C42" s="153"/>
      <c r="D42" s="146" t="s">
        <v>237</v>
      </c>
      <c r="E42" s="143" t="s">
        <v>226</v>
      </c>
      <c r="F42" s="144" t="s">
        <v>298</v>
      </c>
      <c r="G42" s="144" t="s">
        <v>299</v>
      </c>
      <c r="H42" s="144" t="s">
        <v>300</v>
      </c>
      <c r="I42" s="151" t="s">
        <v>212</v>
      </c>
    </row>
    <row r="43" spans="3:9" ht="37.5" customHeight="1" x14ac:dyDescent="0.25">
      <c r="C43" s="153"/>
      <c r="D43" s="153" t="s">
        <v>238</v>
      </c>
      <c r="E43" s="140" t="s">
        <v>216</v>
      </c>
      <c r="F43" s="141" t="s">
        <v>250</v>
      </c>
      <c r="G43" s="141" t="s">
        <v>301</v>
      </c>
      <c r="H43" s="141" t="s">
        <v>302</v>
      </c>
      <c r="I43" s="150" t="s">
        <v>212</v>
      </c>
    </row>
    <row r="44" spans="3:9" ht="37.5" customHeight="1" x14ac:dyDescent="0.25">
      <c r="C44" s="153"/>
      <c r="D44" s="153"/>
      <c r="E44" s="143" t="s">
        <v>241</v>
      </c>
      <c r="F44" s="144" t="s">
        <v>303</v>
      </c>
      <c r="G44" s="144" t="s">
        <v>304</v>
      </c>
      <c r="H44" s="144" t="s">
        <v>305</v>
      </c>
      <c r="I44" s="151" t="s">
        <v>212</v>
      </c>
    </row>
    <row r="45" spans="3:9" ht="37.5" customHeight="1" x14ac:dyDescent="0.25">
      <c r="C45" s="176"/>
      <c r="D45" s="176"/>
      <c r="E45" s="177" t="s">
        <v>242</v>
      </c>
      <c r="F45" s="178" t="s">
        <v>306</v>
      </c>
      <c r="G45" s="178" t="s">
        <v>214</v>
      </c>
      <c r="H45" s="178" t="s">
        <v>307</v>
      </c>
      <c r="I45" s="179" t="s">
        <v>212</v>
      </c>
    </row>
    <row r="46" spans="3:9" x14ac:dyDescent="0.3">
      <c r="C46" s="180"/>
      <c r="D46" s="181"/>
      <c r="E46" s="180"/>
      <c r="F46" s="180"/>
      <c r="G46" s="180"/>
      <c r="H46" s="180"/>
      <c r="I46" s="180"/>
    </row>
    <row r="48" spans="3:9" ht="22.5" customHeight="1" x14ac:dyDescent="0.25">
      <c r="C48" s="165" t="s">
        <v>280</v>
      </c>
      <c r="D48" s="165" t="s">
        <v>281</v>
      </c>
      <c r="E48" s="165" t="s">
        <v>328</v>
      </c>
      <c r="F48" s="165" t="s">
        <v>283</v>
      </c>
      <c r="G48" s="169" t="s">
        <v>284</v>
      </c>
      <c r="H48" s="169"/>
      <c r="I48" s="165" t="s">
        <v>285</v>
      </c>
    </row>
    <row r="49" spans="3:9" ht="22.5" customHeight="1" x14ac:dyDescent="0.25">
      <c r="C49" s="165"/>
      <c r="D49" s="165"/>
      <c r="E49" s="165"/>
      <c r="F49" s="165"/>
      <c r="G49" s="168" t="s">
        <v>286</v>
      </c>
      <c r="H49" s="168" t="s">
        <v>287</v>
      </c>
      <c r="I49" s="165"/>
    </row>
    <row r="50" spans="3:9" ht="48.75" customHeight="1" x14ac:dyDescent="0.25">
      <c r="C50" s="172" t="s">
        <v>329</v>
      </c>
      <c r="D50" s="170" t="s">
        <v>236</v>
      </c>
      <c r="E50" s="173" t="s">
        <v>308</v>
      </c>
      <c r="F50" s="174" t="s">
        <v>209</v>
      </c>
      <c r="G50" s="174" t="s">
        <v>210</v>
      </c>
      <c r="H50" s="174" t="s">
        <v>211</v>
      </c>
      <c r="I50" s="175" t="s">
        <v>212</v>
      </c>
    </row>
    <row r="51" spans="3:9" ht="48.75" customHeight="1" x14ac:dyDescent="0.25">
      <c r="C51" s="153"/>
      <c r="D51" s="142"/>
      <c r="E51" s="143" t="s">
        <v>333</v>
      </c>
      <c r="F51" s="144" t="s">
        <v>230</v>
      </c>
      <c r="G51" s="144" t="s">
        <v>309</v>
      </c>
      <c r="H51" s="144" t="s">
        <v>259</v>
      </c>
      <c r="I51" s="151" t="s">
        <v>271</v>
      </c>
    </row>
    <row r="52" spans="3:9" ht="48.75" customHeight="1" x14ac:dyDescent="0.25">
      <c r="C52" s="153"/>
      <c r="D52" s="142"/>
      <c r="E52" s="140" t="s">
        <v>336</v>
      </c>
      <c r="F52" s="141" t="s">
        <v>248</v>
      </c>
      <c r="G52" s="141" t="s">
        <v>310</v>
      </c>
      <c r="H52" s="141" t="s">
        <v>311</v>
      </c>
      <c r="I52" s="150" t="s">
        <v>220</v>
      </c>
    </row>
    <row r="53" spans="3:9" ht="48.75" customHeight="1" x14ac:dyDescent="0.25">
      <c r="C53" s="153"/>
      <c r="D53" s="142"/>
      <c r="E53" s="143" t="s">
        <v>338</v>
      </c>
      <c r="F53" s="144" t="s">
        <v>210</v>
      </c>
      <c r="G53" s="144" t="s">
        <v>312</v>
      </c>
      <c r="H53" s="144" t="s">
        <v>313</v>
      </c>
      <c r="I53" s="151" t="s">
        <v>314</v>
      </c>
    </row>
    <row r="54" spans="3:9" ht="48.75" customHeight="1" x14ac:dyDescent="0.25">
      <c r="C54" s="153"/>
      <c r="D54" s="142"/>
      <c r="E54" s="140" t="s">
        <v>337</v>
      </c>
      <c r="F54" s="141" t="s">
        <v>315</v>
      </c>
      <c r="G54" s="141" t="s">
        <v>217</v>
      </c>
      <c r="H54" s="141" t="s">
        <v>316</v>
      </c>
      <c r="I54" s="150" t="s">
        <v>212</v>
      </c>
    </row>
    <row r="55" spans="3:9" ht="48.75" customHeight="1" x14ac:dyDescent="0.25">
      <c r="C55" s="153"/>
      <c r="D55" s="142"/>
      <c r="E55" s="143" t="s">
        <v>335</v>
      </c>
      <c r="F55" s="144" t="s">
        <v>317</v>
      </c>
      <c r="G55" s="144" t="s">
        <v>217</v>
      </c>
      <c r="H55" s="144" t="s">
        <v>318</v>
      </c>
      <c r="I55" s="151" t="s">
        <v>212</v>
      </c>
    </row>
    <row r="56" spans="3:9" ht="48.75" customHeight="1" x14ac:dyDescent="0.25">
      <c r="C56" s="153"/>
      <c r="D56" s="142"/>
      <c r="E56" s="140" t="s">
        <v>334</v>
      </c>
      <c r="F56" s="141" t="s">
        <v>319</v>
      </c>
      <c r="G56" s="141" t="s">
        <v>320</v>
      </c>
      <c r="H56" s="141" t="s">
        <v>321</v>
      </c>
      <c r="I56" s="150" t="s">
        <v>271</v>
      </c>
    </row>
    <row r="57" spans="3:9" ht="48.75" customHeight="1" x14ac:dyDescent="0.25">
      <c r="C57" s="153"/>
      <c r="D57" s="142"/>
      <c r="E57" s="143" t="s">
        <v>339</v>
      </c>
      <c r="F57" s="144" t="s">
        <v>322</v>
      </c>
      <c r="G57" s="144" t="s">
        <v>323</v>
      </c>
      <c r="H57" s="144" t="s">
        <v>303</v>
      </c>
      <c r="I57" s="151" t="s">
        <v>212</v>
      </c>
    </row>
    <row r="58" spans="3:9" ht="48.75" customHeight="1" x14ac:dyDescent="0.25">
      <c r="C58" s="176"/>
      <c r="D58" s="182"/>
      <c r="E58" s="177" t="s">
        <v>324</v>
      </c>
      <c r="F58" s="178" t="s">
        <v>325</v>
      </c>
      <c r="G58" s="178" t="s">
        <v>326</v>
      </c>
      <c r="H58" s="178" t="s">
        <v>266</v>
      </c>
      <c r="I58" s="179" t="s">
        <v>327</v>
      </c>
    </row>
    <row r="59" spans="3:9" ht="18" x14ac:dyDescent="0.25">
      <c r="C59" s="171"/>
      <c r="D59" s="25"/>
      <c r="E59" s="49"/>
      <c r="F59" s="47"/>
      <c r="G59" s="87"/>
      <c r="H59" s="87"/>
      <c r="I59" s="47"/>
    </row>
    <row r="60" spans="3:9" ht="18" x14ac:dyDescent="0.25">
      <c r="C60" s="138"/>
      <c r="D60" s="139"/>
      <c r="E60" s="35"/>
      <c r="F60" s="37"/>
      <c r="G60" s="31"/>
      <c r="H60" s="31"/>
      <c r="I60" s="37"/>
    </row>
  </sheetData>
  <mergeCells count="32">
    <mergeCell ref="E48:E49"/>
    <mergeCell ref="F48:F49"/>
    <mergeCell ref="G48:H48"/>
    <mergeCell ref="I48:I49"/>
    <mergeCell ref="C50:C58"/>
    <mergeCell ref="D50:D58"/>
    <mergeCell ref="D3:D4"/>
    <mergeCell ref="C37:C45"/>
    <mergeCell ref="D37:D41"/>
    <mergeCell ref="D43:D45"/>
    <mergeCell ref="C48:C49"/>
    <mergeCell ref="D48:D49"/>
    <mergeCell ref="D25:D27"/>
    <mergeCell ref="D28:D32"/>
    <mergeCell ref="D34:D36"/>
    <mergeCell ref="G17:H17"/>
    <mergeCell ref="I17:I18"/>
    <mergeCell ref="F17:F18"/>
    <mergeCell ref="E17:E18"/>
    <mergeCell ref="D17:D18"/>
    <mergeCell ref="C5:C13"/>
    <mergeCell ref="C3:C4"/>
    <mergeCell ref="D5:D9"/>
    <mergeCell ref="D11:D13"/>
    <mergeCell ref="G3:H3"/>
    <mergeCell ref="I3:I4"/>
    <mergeCell ref="F3:F4"/>
    <mergeCell ref="E3:E4"/>
    <mergeCell ref="C17:C18"/>
    <mergeCell ref="D19:D23"/>
    <mergeCell ref="C19:C27"/>
    <mergeCell ref="C28:C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37FB-FEB2-B540-8F8B-A8ADF229EDDF}">
  <dimension ref="A1:O12"/>
  <sheetViews>
    <sheetView zoomScale="95" workbookViewId="0">
      <selection activeCell="G49" sqref="G49"/>
    </sheetView>
  </sheetViews>
  <sheetFormatPr defaultColWidth="8.85546875" defaultRowHeight="15" x14ac:dyDescent="0.25"/>
  <cols>
    <col min="1" max="1" width="4.7109375" customWidth="1"/>
    <col min="2" max="2" width="19.7109375" bestFit="1" customWidth="1"/>
    <col min="3" max="3" width="57" bestFit="1" customWidth="1"/>
    <col min="4" max="5" width="11.42578125" bestFit="1" customWidth="1"/>
    <col min="6" max="7" width="12.140625" bestFit="1" customWidth="1"/>
    <col min="8" max="9" width="11.42578125" bestFit="1" customWidth="1"/>
    <col min="10" max="11" width="12.140625" bestFit="1" customWidth="1"/>
    <col min="12" max="13" width="11.42578125" bestFit="1" customWidth="1"/>
    <col min="14" max="15" width="12.140625" bestFit="1" customWidth="1"/>
  </cols>
  <sheetData>
    <row r="1" spans="1:15" x14ac:dyDescent="0.25">
      <c r="A1" s="101" t="s">
        <v>170</v>
      </c>
      <c r="B1" s="103" t="s">
        <v>0</v>
      </c>
      <c r="C1" s="103" t="s">
        <v>1</v>
      </c>
      <c r="D1" s="100" t="s">
        <v>167</v>
      </c>
      <c r="E1" s="100"/>
      <c r="F1" s="100"/>
      <c r="G1" s="100"/>
      <c r="H1" s="100" t="s">
        <v>168</v>
      </c>
      <c r="I1" s="100"/>
      <c r="J1" s="100"/>
      <c r="K1" s="100"/>
      <c r="L1" s="100" t="s">
        <v>169</v>
      </c>
      <c r="M1" s="100"/>
      <c r="N1" s="100"/>
      <c r="O1" s="100"/>
    </row>
    <row r="2" spans="1:15" x14ac:dyDescent="0.25">
      <c r="A2" s="102"/>
      <c r="B2" s="104"/>
      <c r="C2" s="104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</row>
    <row r="3" spans="1:15" x14ac:dyDescent="0.25">
      <c r="A3" s="2"/>
      <c r="B3" s="3"/>
      <c r="C3" s="4" t="s">
        <v>171</v>
      </c>
      <c r="D3" s="3">
        <v>2142</v>
      </c>
      <c r="E3" s="3">
        <v>2394</v>
      </c>
      <c r="F3" s="3"/>
      <c r="G3" s="3"/>
      <c r="H3" s="3">
        <v>3092.6478000000002</v>
      </c>
      <c r="I3" s="3">
        <v>3331.3525</v>
      </c>
      <c r="J3" s="3"/>
      <c r="K3" s="3"/>
      <c r="L3" s="3">
        <v>384</v>
      </c>
      <c r="M3" s="3">
        <v>384</v>
      </c>
      <c r="N3" s="3"/>
      <c r="O3" s="3"/>
    </row>
    <row r="4" spans="1:15" x14ac:dyDescent="0.25">
      <c r="A4" s="1"/>
      <c r="B4" t="s">
        <v>31</v>
      </c>
      <c r="C4" t="s">
        <v>89</v>
      </c>
      <c r="D4" t="s">
        <v>102</v>
      </c>
      <c r="E4" t="s">
        <v>114</v>
      </c>
      <c r="F4">
        <v>0.2731307290728705</v>
      </c>
      <c r="G4">
        <v>1.3927143647744751E-6</v>
      </c>
      <c r="H4" t="s">
        <v>125</v>
      </c>
      <c r="I4" t="s">
        <v>138</v>
      </c>
      <c r="J4">
        <v>0.18473242423413919</v>
      </c>
      <c r="K4">
        <v>3.0899623739245149E-2</v>
      </c>
      <c r="L4" t="s">
        <v>149</v>
      </c>
      <c r="M4" t="s">
        <v>160</v>
      </c>
      <c r="N4">
        <v>2.4653478300422971E-2</v>
      </c>
      <c r="O4">
        <v>0.73292332016578343</v>
      </c>
    </row>
    <row r="5" spans="1:15" x14ac:dyDescent="0.25">
      <c r="A5" s="1"/>
      <c r="B5" t="s">
        <v>32</v>
      </c>
      <c r="C5" t="s">
        <v>90</v>
      </c>
      <c r="D5" t="s">
        <v>103</v>
      </c>
      <c r="E5" t="s">
        <v>115</v>
      </c>
      <c r="F5">
        <v>0.11416612403175901</v>
      </c>
      <c r="G5">
        <v>0.38984253163547222</v>
      </c>
      <c r="H5" t="s">
        <v>126</v>
      </c>
      <c r="I5" t="s">
        <v>139</v>
      </c>
      <c r="J5">
        <v>7.5981607578790161E-2</v>
      </c>
      <c r="K5">
        <v>0.14251178254814659</v>
      </c>
      <c r="L5" t="s">
        <v>150</v>
      </c>
      <c r="M5" t="s">
        <v>130</v>
      </c>
      <c r="N5">
        <v>7.3510443380301049E-2</v>
      </c>
      <c r="O5">
        <v>0.31794187264487977</v>
      </c>
    </row>
    <row r="6" spans="1:15" x14ac:dyDescent="0.25">
      <c r="A6" s="1"/>
      <c r="B6" t="s">
        <v>33</v>
      </c>
      <c r="C6" t="s">
        <v>91</v>
      </c>
      <c r="D6" t="s">
        <v>104</v>
      </c>
      <c r="E6" t="s">
        <v>116</v>
      </c>
      <c r="F6">
        <v>0.26836384227225668</v>
      </c>
      <c r="G6">
        <v>4.9796982003105877E-6</v>
      </c>
      <c r="H6" t="s">
        <v>127</v>
      </c>
      <c r="I6" t="s">
        <v>140</v>
      </c>
      <c r="J6">
        <v>0.18621397888941471</v>
      </c>
      <c r="K6">
        <v>3.1152879584969369E-2</v>
      </c>
      <c r="L6" t="s">
        <v>151</v>
      </c>
      <c r="M6" t="s">
        <v>148</v>
      </c>
      <c r="N6">
        <v>7.816053561472025E-2</v>
      </c>
      <c r="O6">
        <v>0.2791712623674879</v>
      </c>
    </row>
    <row r="7" spans="1:15" x14ac:dyDescent="0.25">
      <c r="A7" s="1"/>
      <c r="B7" t="s">
        <v>34</v>
      </c>
      <c r="C7" t="s">
        <v>92</v>
      </c>
      <c r="D7" t="s">
        <v>105</v>
      </c>
      <c r="E7" t="s">
        <v>117</v>
      </c>
      <c r="F7">
        <v>0.25008552813095919</v>
      </c>
      <c r="G7">
        <v>5.3170082489160933E-3</v>
      </c>
      <c r="H7" t="s">
        <v>128</v>
      </c>
      <c r="I7" t="s">
        <v>141</v>
      </c>
      <c r="J7">
        <v>0.19413161365546069</v>
      </c>
      <c r="K7">
        <v>4.081410786521511E-2</v>
      </c>
      <c r="L7" t="s">
        <v>152</v>
      </c>
      <c r="M7" t="s">
        <v>145</v>
      </c>
      <c r="N7">
        <v>3.7493274916439327E-2</v>
      </c>
      <c r="O7">
        <v>0.602154453006705</v>
      </c>
    </row>
    <row r="8" spans="1:15" x14ac:dyDescent="0.25">
      <c r="A8" s="1"/>
      <c r="B8" t="s">
        <v>67</v>
      </c>
      <c r="C8" t="s">
        <v>93</v>
      </c>
      <c r="D8" t="s">
        <v>107</v>
      </c>
      <c r="E8" t="s">
        <v>118</v>
      </c>
      <c r="F8">
        <v>0.24224900417075149</v>
      </c>
      <c r="G8">
        <v>1.5055349932198089E-4</v>
      </c>
      <c r="H8" t="s">
        <v>129</v>
      </c>
      <c r="I8" t="s">
        <v>142</v>
      </c>
      <c r="J8">
        <v>0.17070280024396739</v>
      </c>
      <c r="K8">
        <v>3.659813638253584E-2</v>
      </c>
      <c r="L8" t="s">
        <v>154</v>
      </c>
      <c r="M8" t="s">
        <v>162</v>
      </c>
      <c r="N8">
        <v>0.1222157529419263</v>
      </c>
      <c r="O8">
        <v>0.1015237432765508</v>
      </c>
    </row>
    <row r="9" spans="1:15" x14ac:dyDescent="0.25">
      <c r="A9" s="1"/>
      <c r="B9" t="s">
        <v>68</v>
      </c>
      <c r="C9" t="s">
        <v>94</v>
      </c>
      <c r="D9" t="s">
        <v>101</v>
      </c>
      <c r="E9" t="s">
        <v>119</v>
      </c>
      <c r="F9">
        <v>9.8115490907030922E-2</v>
      </c>
      <c r="G9">
        <v>0.42299231136663251</v>
      </c>
      <c r="H9" t="s">
        <v>130</v>
      </c>
      <c r="I9" t="s">
        <v>143</v>
      </c>
      <c r="J9">
        <v>8.2983965977724505E-2</v>
      </c>
      <c r="K9">
        <v>0.12437129149254771</v>
      </c>
      <c r="L9" t="s">
        <v>134</v>
      </c>
      <c r="M9" t="s">
        <v>163</v>
      </c>
      <c r="N9">
        <v>6.5734207693104119E-2</v>
      </c>
      <c r="O9">
        <v>0.37177979561871283</v>
      </c>
    </row>
    <row r="10" spans="1:15" x14ac:dyDescent="0.25">
      <c r="A10" s="1"/>
      <c r="B10" t="s">
        <v>69</v>
      </c>
      <c r="C10" t="s">
        <v>95</v>
      </c>
      <c r="D10" t="s">
        <v>108</v>
      </c>
      <c r="E10" t="s">
        <v>120</v>
      </c>
      <c r="F10">
        <v>0.19313150707444629</v>
      </c>
      <c r="G10">
        <v>1.6165700672537139E-2</v>
      </c>
      <c r="H10" t="s">
        <v>131</v>
      </c>
      <c r="I10" t="s">
        <v>106</v>
      </c>
      <c r="J10">
        <v>0.14622871826870629</v>
      </c>
      <c r="K10">
        <v>5.070133659909426E-2</v>
      </c>
      <c r="L10" t="s">
        <v>155</v>
      </c>
      <c r="M10" t="s">
        <v>161</v>
      </c>
      <c r="N10">
        <v>9.9165948752898025E-2</v>
      </c>
      <c r="O10">
        <v>0.1827709586713426</v>
      </c>
    </row>
    <row r="11" spans="1:15" x14ac:dyDescent="0.25">
      <c r="A11" s="1"/>
      <c r="B11" t="s">
        <v>70</v>
      </c>
      <c r="C11" t="s">
        <v>96</v>
      </c>
      <c r="D11" t="s">
        <v>109</v>
      </c>
      <c r="E11" t="s">
        <v>121</v>
      </c>
      <c r="F11">
        <v>4.7957006783825272E-2</v>
      </c>
      <c r="G11">
        <v>0.8828391484781567</v>
      </c>
      <c r="H11" t="s">
        <v>132</v>
      </c>
      <c r="I11" t="s">
        <v>121</v>
      </c>
      <c r="J11">
        <v>3.787266117878027E-2</v>
      </c>
      <c r="K11">
        <v>0.35831188184328289</v>
      </c>
      <c r="L11" t="s">
        <v>156</v>
      </c>
      <c r="M11" t="s">
        <v>156</v>
      </c>
      <c r="N11">
        <v>0</v>
      </c>
      <c r="O11">
        <v>1</v>
      </c>
    </row>
    <row r="12" spans="1:15" x14ac:dyDescent="0.25">
      <c r="A12" s="1"/>
      <c r="B12" t="s">
        <v>71</v>
      </c>
      <c r="C12" t="s">
        <v>97</v>
      </c>
      <c r="D12" t="s">
        <v>110</v>
      </c>
      <c r="E12" t="s">
        <v>109</v>
      </c>
      <c r="F12">
        <v>8.7139149325327542E-2</v>
      </c>
      <c r="G12">
        <v>0.66255377426410145</v>
      </c>
      <c r="H12" t="s">
        <v>133</v>
      </c>
      <c r="I12" t="s">
        <v>144</v>
      </c>
      <c r="J12">
        <v>1.7392298039817951E-2</v>
      </c>
      <c r="K12">
        <v>0.61998032333262776</v>
      </c>
      <c r="L12" t="s">
        <v>115</v>
      </c>
      <c r="M12" t="s">
        <v>153</v>
      </c>
      <c r="N12">
        <v>2.747251268050388E-2</v>
      </c>
      <c r="O12">
        <v>0.7059798014285501</v>
      </c>
    </row>
  </sheetData>
  <autoFilter ref="A2:O2" xr:uid="{00000000-0001-0000-0000-000000000000}">
    <sortState xmlns:xlrd2="http://schemas.microsoft.com/office/spreadsheetml/2017/richdata2" ref="A4:O61">
      <sortCondition ref="A2:A61"/>
    </sortState>
  </autoFilter>
  <mergeCells count="6">
    <mergeCell ref="L1:O1"/>
    <mergeCell ref="A1:A2"/>
    <mergeCell ref="B1:B2"/>
    <mergeCell ref="C1:C2"/>
    <mergeCell ref="D1:G1"/>
    <mergeCell ref="H1:K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2" sqref="A2:B4"/>
    </sheetView>
  </sheetViews>
  <sheetFormatPr defaultColWidth="8.85546875" defaultRowHeight="15" x14ac:dyDescent="0.25"/>
  <sheetData>
    <row r="1" spans="1:2" x14ac:dyDescent="0.25">
      <c r="B1" s="1">
        <v>0</v>
      </c>
    </row>
    <row r="2" spans="1:2" x14ac:dyDescent="0.25">
      <c r="A2" s="1" t="s">
        <v>164</v>
      </c>
      <c r="B2">
        <v>6.3932980599647263E-3</v>
      </c>
    </row>
    <row r="3" spans="1:2" x14ac:dyDescent="0.25">
      <c r="A3" s="1" t="s">
        <v>165</v>
      </c>
      <c r="B3">
        <v>7.4955908289241618E-3</v>
      </c>
    </row>
    <row r="4" spans="1:2" x14ac:dyDescent="0.25">
      <c r="A4" s="1" t="s">
        <v>166</v>
      </c>
      <c r="B4">
        <v>9.4797178130511459E-3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Table_1</vt:lpstr>
      <vt:lpstr>Sheet2</vt:lpstr>
      <vt:lpstr>Outcomes</vt:lpstr>
      <vt:lpstr>Missing_Pct</vt:lpstr>
      <vt:lpstr>Table_1!Print_Area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 Qiu Yu</cp:lastModifiedBy>
  <cp:lastPrinted>2024-04-05T23:05:14Z</cp:lastPrinted>
  <dcterms:created xsi:type="dcterms:W3CDTF">2024-04-05T22:11:31Z</dcterms:created>
  <dcterms:modified xsi:type="dcterms:W3CDTF">2024-04-08T21:41:11Z</dcterms:modified>
</cp:coreProperties>
</file>