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B572B99A-B5B2-4A5B-AB58-81C884B310D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my_output_file" localSheetId="0">Sheet1!$B$3:$C$50</definedName>
    <definedName name="my_output_file2" localSheetId="0">Sheet1!#REF!</definedName>
    <definedName name="my_output_file2_1" localSheetId="0">Sheet1!$D$3:$D$50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" i="1"/>
  <c r="K4" i="1" l="1"/>
  <c r="F4" i="1" s="1"/>
  <c r="K5" i="1"/>
  <c r="F5" i="1" s="1"/>
  <c r="K6" i="1"/>
  <c r="F6" i="1" s="1"/>
  <c r="K7" i="1"/>
  <c r="F7" i="1" s="1"/>
  <c r="K8" i="1"/>
  <c r="F8" i="1" s="1"/>
  <c r="K9" i="1"/>
  <c r="F9" i="1" s="1"/>
  <c r="K10" i="1"/>
  <c r="F10" i="1" s="1"/>
  <c r="K11" i="1"/>
  <c r="F11" i="1" s="1"/>
  <c r="K12" i="1"/>
  <c r="F12" i="1" s="1"/>
  <c r="K13" i="1"/>
  <c r="F13" i="1" s="1"/>
  <c r="K14" i="1"/>
  <c r="F14" i="1" s="1"/>
  <c r="K15" i="1"/>
  <c r="F15" i="1" s="1"/>
  <c r="K16" i="1"/>
  <c r="F16" i="1" s="1"/>
  <c r="K17" i="1"/>
  <c r="F17" i="1" s="1"/>
  <c r="K18" i="1"/>
  <c r="F18" i="1" s="1"/>
  <c r="K19" i="1"/>
  <c r="F19" i="1" s="1"/>
  <c r="K20" i="1"/>
  <c r="F20" i="1" s="1"/>
  <c r="K21" i="1"/>
  <c r="F21" i="1" s="1"/>
  <c r="K22" i="1"/>
  <c r="F22" i="1" s="1"/>
  <c r="K23" i="1"/>
  <c r="F23" i="1" s="1"/>
  <c r="K24" i="1"/>
  <c r="F24" i="1" s="1"/>
  <c r="K25" i="1"/>
  <c r="F25" i="1" s="1"/>
  <c r="K26" i="1"/>
  <c r="F26" i="1" s="1"/>
  <c r="K27" i="1"/>
  <c r="F27" i="1" s="1"/>
  <c r="K28" i="1"/>
  <c r="F28" i="1" s="1"/>
  <c r="K29" i="1"/>
  <c r="F29" i="1" s="1"/>
  <c r="K30" i="1"/>
  <c r="F30" i="1" s="1"/>
  <c r="K31" i="1"/>
  <c r="F31" i="1" s="1"/>
  <c r="K32" i="1"/>
  <c r="F32" i="1" s="1"/>
  <c r="K33" i="1"/>
  <c r="F33" i="1" s="1"/>
  <c r="K34" i="1"/>
  <c r="F34" i="1" s="1"/>
  <c r="K35" i="1"/>
  <c r="F35" i="1" s="1"/>
  <c r="K36" i="1"/>
  <c r="F36" i="1" s="1"/>
  <c r="K37" i="1"/>
  <c r="F37" i="1" s="1"/>
  <c r="K38" i="1"/>
  <c r="F38" i="1" s="1"/>
  <c r="K39" i="1"/>
  <c r="F39" i="1" s="1"/>
  <c r="K40" i="1"/>
  <c r="F40" i="1" s="1"/>
  <c r="K41" i="1"/>
  <c r="F41" i="1" s="1"/>
  <c r="K42" i="1"/>
  <c r="F42" i="1" s="1"/>
  <c r="K43" i="1"/>
  <c r="F43" i="1" s="1"/>
  <c r="K44" i="1"/>
  <c r="F44" i="1" s="1"/>
  <c r="K45" i="1"/>
  <c r="F45" i="1" s="1"/>
  <c r="K46" i="1"/>
  <c r="F46" i="1" s="1"/>
  <c r="K47" i="1"/>
  <c r="F47" i="1" s="1"/>
  <c r="K48" i="1"/>
  <c r="F48" i="1" s="1"/>
  <c r="K49" i="1"/>
  <c r="F49" i="1" s="1"/>
  <c r="K50" i="1"/>
  <c r="F50" i="1" s="1"/>
  <c r="K3" i="1"/>
  <c r="F3" i="1" s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" i="1"/>
  <c r="E9" i="1" l="1"/>
  <c r="J9" i="1"/>
  <c r="G9" i="1" s="1"/>
  <c r="E5" i="1"/>
  <c r="J5" i="1"/>
  <c r="G5" i="1" s="1"/>
  <c r="E3" i="1"/>
  <c r="J3" i="1"/>
  <c r="G3" i="1" s="1"/>
  <c r="E47" i="1"/>
  <c r="J47" i="1"/>
  <c r="G47" i="1" s="1"/>
  <c r="E43" i="1"/>
  <c r="J43" i="1"/>
  <c r="G43" i="1" s="1"/>
  <c r="E39" i="1"/>
  <c r="J39" i="1"/>
  <c r="G39" i="1" s="1"/>
  <c r="E35" i="1"/>
  <c r="J35" i="1"/>
  <c r="G35" i="1" s="1"/>
  <c r="E31" i="1"/>
  <c r="J31" i="1"/>
  <c r="G31" i="1" s="1"/>
  <c r="E27" i="1"/>
  <c r="J27" i="1"/>
  <c r="G27" i="1" s="1"/>
  <c r="E23" i="1"/>
  <c r="J23" i="1"/>
  <c r="G23" i="1" s="1"/>
  <c r="E19" i="1"/>
  <c r="J19" i="1"/>
  <c r="G19" i="1" s="1"/>
  <c r="E15" i="1"/>
  <c r="J15" i="1"/>
  <c r="G15" i="1" s="1"/>
  <c r="E11" i="1"/>
  <c r="J11" i="1"/>
  <c r="G11" i="1" s="1"/>
  <c r="E7" i="1"/>
  <c r="J7" i="1"/>
  <c r="G7" i="1" s="1"/>
  <c r="E50" i="1"/>
  <c r="J50" i="1"/>
  <c r="G50" i="1" s="1"/>
  <c r="E46" i="1"/>
  <c r="J46" i="1"/>
  <c r="G46" i="1" s="1"/>
  <c r="E42" i="1"/>
  <c r="J42" i="1"/>
  <c r="G42" i="1" s="1"/>
  <c r="E38" i="1"/>
  <c r="J38" i="1"/>
  <c r="G38" i="1" s="1"/>
  <c r="E34" i="1"/>
  <c r="J34" i="1"/>
  <c r="G34" i="1" s="1"/>
  <c r="E30" i="1"/>
  <c r="J30" i="1"/>
  <c r="G30" i="1" s="1"/>
  <c r="E26" i="1"/>
  <c r="J26" i="1"/>
  <c r="G26" i="1" s="1"/>
  <c r="E22" i="1"/>
  <c r="J22" i="1"/>
  <c r="G22" i="1" s="1"/>
  <c r="E18" i="1"/>
  <c r="J18" i="1"/>
  <c r="G18" i="1" s="1"/>
  <c r="E14" i="1"/>
  <c r="J14" i="1"/>
  <c r="G14" i="1" s="1"/>
  <c r="E10" i="1"/>
  <c r="J10" i="1"/>
  <c r="G10" i="1" s="1"/>
  <c r="E6" i="1"/>
  <c r="J6" i="1"/>
  <c r="G6" i="1" s="1"/>
  <c r="E49" i="1"/>
  <c r="J49" i="1"/>
  <c r="G49" i="1" s="1"/>
  <c r="E45" i="1"/>
  <c r="J45" i="1"/>
  <c r="G45" i="1" s="1"/>
  <c r="E41" i="1"/>
  <c r="J41" i="1"/>
  <c r="G41" i="1" s="1"/>
  <c r="E37" i="1"/>
  <c r="J37" i="1"/>
  <c r="G37" i="1" s="1"/>
  <c r="E33" i="1"/>
  <c r="J33" i="1"/>
  <c r="G33" i="1" s="1"/>
  <c r="E29" i="1"/>
  <c r="J29" i="1"/>
  <c r="G29" i="1" s="1"/>
  <c r="E25" i="1"/>
  <c r="J25" i="1"/>
  <c r="G25" i="1" s="1"/>
  <c r="E21" i="1"/>
  <c r="J21" i="1"/>
  <c r="G21" i="1" s="1"/>
  <c r="E17" i="1"/>
  <c r="J17" i="1"/>
  <c r="G17" i="1" s="1"/>
  <c r="E13" i="1"/>
  <c r="J13" i="1"/>
  <c r="G13" i="1" s="1"/>
  <c r="E48" i="1"/>
  <c r="J48" i="1"/>
  <c r="G48" i="1" s="1"/>
  <c r="E44" i="1"/>
  <c r="J44" i="1"/>
  <c r="G44" i="1" s="1"/>
  <c r="E40" i="1"/>
  <c r="J40" i="1"/>
  <c r="G40" i="1" s="1"/>
  <c r="E36" i="1"/>
  <c r="J36" i="1"/>
  <c r="G36" i="1" s="1"/>
  <c r="E32" i="1"/>
  <c r="J32" i="1"/>
  <c r="G32" i="1" s="1"/>
  <c r="E28" i="1"/>
  <c r="J28" i="1"/>
  <c r="G28" i="1" s="1"/>
  <c r="E24" i="1"/>
  <c r="J24" i="1"/>
  <c r="G24" i="1" s="1"/>
  <c r="E20" i="1"/>
  <c r="J20" i="1"/>
  <c r="G20" i="1" s="1"/>
  <c r="E16" i="1"/>
  <c r="J16" i="1"/>
  <c r="G16" i="1" s="1"/>
  <c r="E12" i="1"/>
  <c r="J12" i="1"/>
  <c r="G12" i="1" s="1"/>
  <c r="E8" i="1"/>
  <c r="J8" i="1"/>
  <c r="G8" i="1" s="1"/>
  <c r="E4" i="1"/>
  <c r="J4" i="1"/>
  <c r="G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y_output_file" type="6" refreshedVersion="6" background="1" saveData="1">
    <textPr codePage="1251" sourceFile="E:\luận văn\my_output_file.csv" comma="1">
      <textFields count="2">
        <textField/>
        <textField/>
      </textFields>
    </textPr>
  </connection>
  <connection id="2" xr16:uid="{28F01077-FDD1-46D9-8A21-DE1F3B38165E}" name="my_output_file21" type="6" refreshedVersion="6" background="1" saveData="1">
    <textPr codePage="437" sourceFile="E:\luận văn\my_output_file2.csv">
      <textFields>
        <textField/>
      </textFields>
    </textPr>
  </connection>
</connections>
</file>

<file path=xl/sharedStrings.xml><?xml version="1.0" encoding="utf-8"?>
<sst xmlns="http://schemas.openxmlformats.org/spreadsheetml/2006/main" count="22" uniqueCount="22">
  <si>
    <t>Trọng số nhiệt độ</t>
  </si>
  <si>
    <t>Trọng số độ ẩm</t>
  </si>
  <si>
    <t>Dự đoán mưa</t>
  </si>
  <si>
    <t>Dự đoán nắng</t>
  </si>
  <si>
    <t>Khuyến nghị</t>
  </si>
  <si>
    <t>Nhiệt độ dự đoán [oC]</t>
  </si>
  <si>
    <t>Độ ẩm dự đoán [%]</t>
  </si>
  <si>
    <t>Ánh sáng dự đoán [W/m2]</t>
  </si>
  <si>
    <t>Giờ</t>
  </si>
  <si>
    <t>Tổng trọng số</t>
  </si>
  <si>
    <t>hour</t>
  </si>
  <si>
    <t>temperature</t>
  </si>
  <si>
    <t>humidity</t>
  </si>
  <si>
    <t>solar</t>
  </si>
  <si>
    <t>rain</t>
  </si>
  <si>
    <t>sunlight</t>
  </si>
  <si>
    <t>recommend</t>
  </si>
  <si>
    <t>tem factor</t>
  </si>
  <si>
    <t>hum factor</t>
  </si>
  <si>
    <t>sum factor</t>
  </si>
  <si>
    <t>sun factor</t>
  </si>
  <si>
    <t>Trọng số ánh sáng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</si>
</sst>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_output_file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_output_file2_1" connectionId="2" xr16:uid="{4623FD24-CEBE-43B6-9D89-C134559DA5F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selection activeCell="L1" sqref="L1"/>
    </sheetView>
  </sheetViews>
  <sheetFormatPr defaultRowHeight="15" x14ac:dyDescent="0.25"/>
  <cols>
    <col min="1" max="1" width="5.140625" style="1" bestFit="1" customWidth="1"/>
    <col min="2" max="2" width="20.85546875" style="1" bestFit="1" customWidth="1"/>
    <col min="3" max="3" width="18" style="1" bestFit="1" customWidth="1"/>
    <col min="4" max="4" width="24.42578125" style="1" bestFit="1" customWidth="1"/>
    <col min="5" max="5" width="12.85546875" style="1" bestFit="1" customWidth="1"/>
    <col min="6" max="6" width="13.28515625" style="1" customWidth="1"/>
    <col min="7" max="7" width="12" style="1" bestFit="1" customWidth="1"/>
    <col min="8" max="8" width="16.42578125" style="1" bestFit="1" customWidth="1"/>
    <col min="9" max="9" width="14.42578125" style="1" bestFit="1" customWidth="1"/>
    <col min="10" max="10" width="12.85546875" style="1" bestFit="1" customWidth="1"/>
    <col min="11" max="11" width="16.7109375" style="1" bestFit="1" customWidth="1"/>
    <col min="12" max="16384" width="9.140625" style="1"/>
  </cols>
  <sheetData>
    <row r="1" spans="1:11" x14ac:dyDescent="0.25">
      <c r="A1" s="1" t="s">
        <v>8</v>
      </c>
      <c r="B1" s="1" t="s">
        <v>5</v>
      </c>
      <c r="C1" s="1" t="s">
        <v>6</v>
      </c>
      <c r="D1" s="1" t="s">
        <v>7</v>
      </c>
      <c r="E1" s="1" t="s">
        <v>2</v>
      </c>
      <c r="F1" s="1" t="s">
        <v>3</v>
      </c>
      <c r="G1" s="1" t="s">
        <v>4</v>
      </c>
      <c r="H1" s="1" t="s">
        <v>0</v>
      </c>
      <c r="I1" s="1" t="s">
        <v>1</v>
      </c>
      <c r="J1" s="1" t="s">
        <v>9</v>
      </c>
      <c r="K1" s="1" t="s">
        <v>21</v>
      </c>
    </row>
    <row r="2" spans="1:11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</row>
    <row r="3" spans="1:11" x14ac:dyDescent="0.25">
      <c r="A3" s="1">
        <v>1</v>
      </c>
      <c r="B3" s="1">
        <v>25.6</v>
      </c>
      <c r="C3" s="1">
        <v>82.8</v>
      </c>
      <c r="D3" s="1">
        <v>0</v>
      </c>
      <c r="E3" s="1" t="str">
        <f>IF(((0.4*H3)+(0.6*I3))&gt;6,"yes","no")</f>
        <v>no</v>
      </c>
      <c r="F3" s="1" t="str">
        <f t="shared" ref="F3:F50" si="0">IF(K3=0,"trời tối",IF(K3=1,"nắng nhẹ",IF(K3=2,"trời nắng","nắng gắt")))</f>
        <v>trời tối</v>
      </c>
      <c r="G3" s="1" t="str">
        <f t="shared" ref="G3:G50" si="1">IF(J3&gt;=6,"50%",IF(AND(6&gt;J3,J3&gt;5),"75%","100%"))</f>
        <v>100%</v>
      </c>
      <c r="H3" s="1">
        <f t="shared" ref="H3:H50" si="2">IF(B3&gt;40,2,IF(AND(35&lt;B3,B3&lt;=40),2.5,IF(AND(32&lt;B3,B3&lt;=35),3,IF(AND(30&lt;B3,B3&lt;=32),4,IF(AND(26&lt;B3,B3&lt;=30),5,IF(AND(24&lt;B3,B3&lt;=26),4,IF(AND(18&lt;B3,B3&lt;=24),5,IF(AND(13&lt;B3,B3&lt;=18),3,IF(AND(8&lt;B3,B3&lt;=13),2,IF(AND(2&lt;B3,B3&lt;=8),2,1))))))))))</f>
        <v>4</v>
      </c>
      <c r="I3" s="1">
        <f t="shared" ref="I3:I50" si="3">IF(C3&lt;40,0.5,IF(AND(40&lt;C3,C3&lt;=50),1,IF(AND(50&lt;C3,C3&lt;=55),1.5,IF(AND(55&lt;C3,C3&lt;=60),2,IF(AND(60&lt;C3,C3&lt;=65),2.5,IF(AND(65&lt;C3,C3&lt;=70),3,IF(AND(70&lt;C3,C3&lt;=75),3.5,IF(AND(75&lt;C3,C3&lt;=80),4,IF(AND(80&lt;C3,C3&lt;=85),5,IF(AND(85&lt;C3,C3&lt;=90),6,7))))))))))</f>
        <v>5</v>
      </c>
      <c r="J3" s="1">
        <f t="shared" ref="J3:J50" si="4">(0.4*H3)+(0.6*I3)</f>
        <v>4.5999999999999996</v>
      </c>
      <c r="K3" s="1">
        <f t="shared" ref="K3:K50" si="5">IF(D3&lt;50,0,IF(AND(50&lt;=D3,D3&lt;250),1,IF(AND(250&lt;=D3,D3&lt;500),2,3)))</f>
        <v>0</v>
      </c>
    </row>
    <row r="4" spans="1:11" x14ac:dyDescent="0.25">
      <c r="A4" s="1">
        <v>2</v>
      </c>
      <c r="B4" s="1">
        <v>25.1</v>
      </c>
      <c r="C4" s="1">
        <v>83.1</v>
      </c>
      <c r="D4" s="1">
        <v>0</v>
      </c>
      <c r="E4" s="1" t="str">
        <f t="shared" ref="E4:E50" si="6">IF(((0.4*H4)+(0.6*I4))&gt;6,"yes","no")</f>
        <v>no</v>
      </c>
      <c r="F4" s="1" t="str">
        <f t="shared" si="0"/>
        <v>trời tối</v>
      </c>
      <c r="G4" s="1" t="str">
        <f t="shared" si="1"/>
        <v>100%</v>
      </c>
      <c r="H4" s="1">
        <f t="shared" si="2"/>
        <v>4</v>
      </c>
      <c r="I4" s="1">
        <f t="shared" si="3"/>
        <v>5</v>
      </c>
      <c r="J4" s="1">
        <f t="shared" si="4"/>
        <v>4.5999999999999996</v>
      </c>
      <c r="K4" s="1">
        <f t="shared" si="5"/>
        <v>0</v>
      </c>
    </row>
    <row r="5" spans="1:11" x14ac:dyDescent="0.25">
      <c r="A5" s="1">
        <v>3</v>
      </c>
      <c r="B5" s="1">
        <v>24.6</v>
      </c>
      <c r="C5" s="1">
        <v>86.5</v>
      </c>
      <c r="D5" s="1">
        <v>0</v>
      </c>
      <c r="E5" s="1" t="str">
        <f t="shared" si="6"/>
        <v>no</v>
      </c>
      <c r="F5" s="1" t="str">
        <f t="shared" si="0"/>
        <v>trời tối</v>
      </c>
      <c r="G5" s="1" t="str">
        <f t="shared" si="1"/>
        <v>75%</v>
      </c>
      <c r="H5" s="1">
        <f t="shared" si="2"/>
        <v>4</v>
      </c>
      <c r="I5" s="1">
        <f t="shared" si="3"/>
        <v>6</v>
      </c>
      <c r="J5" s="1">
        <f t="shared" si="4"/>
        <v>5.1999999999999993</v>
      </c>
      <c r="K5" s="1">
        <f t="shared" si="5"/>
        <v>0</v>
      </c>
    </row>
    <row r="6" spans="1:11" x14ac:dyDescent="0.25">
      <c r="A6" s="1">
        <v>4</v>
      </c>
      <c r="B6" s="1">
        <v>23.9</v>
      </c>
      <c r="C6" s="1">
        <v>89.9</v>
      </c>
      <c r="D6" s="1">
        <v>0</v>
      </c>
      <c r="E6" s="1" t="str">
        <f t="shared" si="6"/>
        <v>no</v>
      </c>
      <c r="F6" s="1" t="str">
        <f t="shared" si="0"/>
        <v>trời tối</v>
      </c>
      <c r="G6" s="1" t="str">
        <f t="shared" si="1"/>
        <v>75%</v>
      </c>
      <c r="H6" s="1">
        <f t="shared" si="2"/>
        <v>5</v>
      </c>
      <c r="I6" s="1">
        <f t="shared" si="3"/>
        <v>6</v>
      </c>
      <c r="J6" s="1">
        <f t="shared" si="4"/>
        <v>5.6</v>
      </c>
      <c r="K6" s="1">
        <f t="shared" si="5"/>
        <v>0</v>
      </c>
    </row>
    <row r="7" spans="1:11" x14ac:dyDescent="0.25">
      <c r="A7" s="1">
        <v>5</v>
      </c>
      <c r="B7" s="1">
        <v>23.4</v>
      </c>
      <c r="C7" s="1">
        <v>90.5</v>
      </c>
      <c r="D7" s="1">
        <v>14.6473026275634</v>
      </c>
      <c r="E7" s="1" t="str">
        <f t="shared" si="6"/>
        <v>yes</v>
      </c>
      <c r="F7" s="1" t="str">
        <f t="shared" si="0"/>
        <v>trời tối</v>
      </c>
      <c r="G7" s="1" t="str">
        <f t="shared" si="1"/>
        <v>50%</v>
      </c>
      <c r="H7" s="1">
        <f t="shared" si="2"/>
        <v>5</v>
      </c>
      <c r="I7" s="1">
        <f t="shared" si="3"/>
        <v>7</v>
      </c>
      <c r="J7" s="1">
        <f t="shared" si="4"/>
        <v>6.2</v>
      </c>
      <c r="K7" s="1">
        <f t="shared" si="5"/>
        <v>0</v>
      </c>
    </row>
    <row r="8" spans="1:11" x14ac:dyDescent="0.25">
      <c r="A8" s="1">
        <v>6</v>
      </c>
      <c r="B8" s="1">
        <v>23.2</v>
      </c>
      <c r="C8" s="1">
        <v>91.7</v>
      </c>
      <c r="D8" s="1">
        <v>25.78609085083</v>
      </c>
      <c r="E8" s="1" t="str">
        <f t="shared" si="6"/>
        <v>yes</v>
      </c>
      <c r="F8" s="1" t="str">
        <f t="shared" si="0"/>
        <v>trời tối</v>
      </c>
      <c r="G8" s="1" t="str">
        <f t="shared" si="1"/>
        <v>50%</v>
      </c>
      <c r="H8" s="1">
        <f t="shared" si="2"/>
        <v>5</v>
      </c>
      <c r="I8" s="1">
        <f t="shared" si="3"/>
        <v>7</v>
      </c>
      <c r="J8" s="1">
        <f t="shared" si="4"/>
        <v>6.2</v>
      </c>
      <c r="K8" s="1">
        <f t="shared" si="5"/>
        <v>0</v>
      </c>
    </row>
    <row r="9" spans="1:11" x14ac:dyDescent="0.25">
      <c r="A9" s="1">
        <v>7</v>
      </c>
      <c r="B9" s="1">
        <v>25.6</v>
      </c>
      <c r="C9" s="1">
        <v>76.5</v>
      </c>
      <c r="D9" s="1">
        <v>79.767105102539006</v>
      </c>
      <c r="E9" s="1" t="str">
        <f t="shared" si="6"/>
        <v>no</v>
      </c>
      <c r="F9" s="1" t="str">
        <f t="shared" si="0"/>
        <v>nắng nhẹ</v>
      </c>
      <c r="G9" s="1" t="str">
        <f t="shared" si="1"/>
        <v>100%</v>
      </c>
      <c r="H9" s="1">
        <f t="shared" si="2"/>
        <v>4</v>
      </c>
      <c r="I9" s="1">
        <f t="shared" si="3"/>
        <v>4</v>
      </c>
      <c r="J9" s="1">
        <f t="shared" si="4"/>
        <v>4</v>
      </c>
      <c r="K9" s="1">
        <f t="shared" si="5"/>
        <v>1</v>
      </c>
    </row>
    <row r="10" spans="1:11" x14ac:dyDescent="0.25">
      <c r="A10" s="1">
        <v>8</v>
      </c>
      <c r="B10" s="1">
        <v>26.2</v>
      </c>
      <c r="C10" s="1">
        <v>75.2</v>
      </c>
      <c r="D10" s="1">
        <v>130.39689636230401</v>
      </c>
      <c r="E10" s="1" t="str">
        <f t="shared" si="6"/>
        <v>no</v>
      </c>
      <c r="F10" s="1" t="str">
        <f t="shared" si="0"/>
        <v>nắng nhẹ</v>
      </c>
      <c r="G10" s="1" t="str">
        <f t="shared" si="1"/>
        <v>100%</v>
      </c>
      <c r="H10" s="1">
        <f t="shared" si="2"/>
        <v>5</v>
      </c>
      <c r="I10" s="1">
        <f t="shared" si="3"/>
        <v>4</v>
      </c>
      <c r="J10" s="1">
        <f t="shared" si="4"/>
        <v>4.4000000000000004</v>
      </c>
      <c r="K10" s="1">
        <f t="shared" si="5"/>
        <v>1</v>
      </c>
    </row>
    <row r="11" spans="1:11" x14ac:dyDescent="0.25">
      <c r="A11" s="1">
        <v>9</v>
      </c>
      <c r="B11" s="1">
        <v>28</v>
      </c>
      <c r="C11" s="1">
        <v>64.2</v>
      </c>
      <c r="D11" s="1">
        <v>458.31195068359301</v>
      </c>
      <c r="E11" s="1" t="str">
        <f t="shared" si="6"/>
        <v>no</v>
      </c>
      <c r="F11" s="1" t="str">
        <f t="shared" si="0"/>
        <v>trời nắng</v>
      </c>
      <c r="G11" s="1" t="str">
        <f t="shared" si="1"/>
        <v>100%</v>
      </c>
      <c r="H11" s="1">
        <f t="shared" si="2"/>
        <v>5</v>
      </c>
      <c r="I11" s="1">
        <f t="shared" si="3"/>
        <v>2.5</v>
      </c>
      <c r="J11" s="1">
        <f t="shared" si="4"/>
        <v>3.5</v>
      </c>
      <c r="K11" s="1">
        <f t="shared" si="5"/>
        <v>2</v>
      </c>
    </row>
    <row r="12" spans="1:11" x14ac:dyDescent="0.25">
      <c r="A12" s="1">
        <v>10</v>
      </c>
      <c r="B12" s="1">
        <v>30.8</v>
      </c>
      <c r="C12" s="1">
        <v>47</v>
      </c>
      <c r="D12" s="1">
        <v>679.10797119140602</v>
      </c>
      <c r="E12" s="1" t="str">
        <f t="shared" si="6"/>
        <v>no</v>
      </c>
      <c r="F12" s="1" t="str">
        <f t="shared" si="0"/>
        <v>nắng gắt</v>
      </c>
      <c r="G12" s="1" t="str">
        <f t="shared" si="1"/>
        <v>100%</v>
      </c>
      <c r="H12" s="1">
        <f t="shared" si="2"/>
        <v>4</v>
      </c>
      <c r="I12" s="1">
        <f t="shared" si="3"/>
        <v>1</v>
      </c>
      <c r="J12" s="1">
        <f t="shared" si="4"/>
        <v>2.2000000000000002</v>
      </c>
      <c r="K12" s="1">
        <f t="shared" si="5"/>
        <v>3</v>
      </c>
    </row>
    <row r="13" spans="1:11" x14ac:dyDescent="0.25">
      <c r="A13" s="1">
        <v>11</v>
      </c>
      <c r="B13" s="1">
        <v>33.4</v>
      </c>
      <c r="C13" s="1">
        <v>37.299999999999997</v>
      </c>
      <c r="D13" s="1">
        <v>852.468994140625</v>
      </c>
      <c r="E13" s="1" t="str">
        <f t="shared" si="6"/>
        <v>no</v>
      </c>
      <c r="F13" s="1" t="str">
        <f t="shared" si="0"/>
        <v>nắng gắt</v>
      </c>
      <c r="G13" s="1" t="str">
        <f t="shared" si="1"/>
        <v>100%</v>
      </c>
      <c r="H13" s="1">
        <f t="shared" si="2"/>
        <v>3</v>
      </c>
      <c r="I13" s="1">
        <f t="shared" si="3"/>
        <v>0.5</v>
      </c>
      <c r="J13" s="1">
        <f t="shared" si="4"/>
        <v>1.5000000000000002</v>
      </c>
      <c r="K13" s="1">
        <f t="shared" si="5"/>
        <v>3</v>
      </c>
    </row>
    <row r="14" spans="1:11" x14ac:dyDescent="0.25">
      <c r="A14" s="1">
        <v>12</v>
      </c>
      <c r="B14" s="1">
        <v>34.9</v>
      </c>
      <c r="C14" s="1">
        <v>29.6</v>
      </c>
      <c r="D14" s="1">
        <v>450.84344482421801</v>
      </c>
      <c r="E14" s="1" t="str">
        <f t="shared" si="6"/>
        <v>no</v>
      </c>
      <c r="F14" s="1" t="str">
        <f t="shared" si="0"/>
        <v>trời nắng</v>
      </c>
      <c r="G14" s="1" t="str">
        <f t="shared" si="1"/>
        <v>100%</v>
      </c>
      <c r="H14" s="1">
        <f t="shared" si="2"/>
        <v>3</v>
      </c>
      <c r="I14" s="1">
        <f t="shared" si="3"/>
        <v>0.5</v>
      </c>
      <c r="J14" s="1">
        <f t="shared" si="4"/>
        <v>1.5000000000000002</v>
      </c>
      <c r="K14" s="1">
        <f t="shared" si="5"/>
        <v>2</v>
      </c>
    </row>
    <row r="15" spans="1:11" x14ac:dyDescent="0.25">
      <c r="A15" s="1">
        <v>13</v>
      </c>
      <c r="B15" s="1">
        <v>35.799999999999997</v>
      </c>
      <c r="C15" s="1">
        <v>28.6</v>
      </c>
      <c r="D15" s="1">
        <v>788.75720214843705</v>
      </c>
      <c r="E15" s="1" t="str">
        <f t="shared" si="6"/>
        <v>no</v>
      </c>
      <c r="F15" s="1" t="str">
        <f t="shared" si="0"/>
        <v>nắng gắt</v>
      </c>
      <c r="G15" s="1" t="str">
        <f t="shared" si="1"/>
        <v>100%</v>
      </c>
      <c r="H15" s="1">
        <f t="shared" si="2"/>
        <v>2.5</v>
      </c>
      <c r="I15" s="1">
        <f t="shared" si="3"/>
        <v>0.5</v>
      </c>
      <c r="J15" s="1">
        <f t="shared" si="4"/>
        <v>1.3</v>
      </c>
      <c r="K15" s="1">
        <f t="shared" si="5"/>
        <v>3</v>
      </c>
    </row>
    <row r="16" spans="1:11" x14ac:dyDescent="0.25">
      <c r="A16" s="1">
        <v>14</v>
      </c>
      <c r="B16" s="1">
        <v>36.200000000000003</v>
      </c>
      <c r="C16" s="1">
        <v>27</v>
      </c>
      <c r="D16" s="1">
        <v>484.76858520507801</v>
      </c>
      <c r="E16" s="1" t="str">
        <f t="shared" si="6"/>
        <v>no</v>
      </c>
      <c r="F16" s="1" t="str">
        <f t="shared" si="0"/>
        <v>trời nắng</v>
      </c>
      <c r="G16" s="1" t="str">
        <f t="shared" si="1"/>
        <v>100%</v>
      </c>
      <c r="H16" s="1">
        <f t="shared" si="2"/>
        <v>2.5</v>
      </c>
      <c r="I16" s="1">
        <f t="shared" si="3"/>
        <v>0.5</v>
      </c>
      <c r="J16" s="1">
        <f t="shared" si="4"/>
        <v>1.3</v>
      </c>
      <c r="K16" s="1">
        <f t="shared" si="5"/>
        <v>2</v>
      </c>
    </row>
    <row r="17" spans="1:11" x14ac:dyDescent="0.25">
      <c r="A17" s="1">
        <v>15</v>
      </c>
      <c r="B17" s="1">
        <v>36.700000000000003</v>
      </c>
      <c r="C17" s="1">
        <v>29.3</v>
      </c>
      <c r="D17" s="1">
        <v>565.86218261718705</v>
      </c>
      <c r="E17" s="1" t="str">
        <f t="shared" si="6"/>
        <v>no</v>
      </c>
      <c r="F17" s="1" t="str">
        <f t="shared" si="0"/>
        <v>nắng gắt</v>
      </c>
      <c r="G17" s="1" t="str">
        <f t="shared" si="1"/>
        <v>100%</v>
      </c>
      <c r="H17" s="1">
        <f t="shared" si="2"/>
        <v>2.5</v>
      </c>
      <c r="I17" s="1">
        <f t="shared" si="3"/>
        <v>0.5</v>
      </c>
      <c r="J17" s="1">
        <f t="shared" si="4"/>
        <v>1.3</v>
      </c>
      <c r="K17" s="1">
        <f t="shared" si="5"/>
        <v>3</v>
      </c>
    </row>
    <row r="18" spans="1:11" x14ac:dyDescent="0.25">
      <c r="A18" s="1">
        <v>16</v>
      </c>
      <c r="B18" s="1">
        <v>36.6</v>
      </c>
      <c r="C18" s="1">
        <v>32.299999999999997</v>
      </c>
      <c r="D18" s="1">
        <v>77.424179077148395</v>
      </c>
      <c r="E18" s="1" t="str">
        <f t="shared" si="6"/>
        <v>no</v>
      </c>
      <c r="F18" s="1" t="str">
        <f t="shared" si="0"/>
        <v>nắng nhẹ</v>
      </c>
      <c r="G18" s="1" t="str">
        <f t="shared" si="1"/>
        <v>100%</v>
      </c>
      <c r="H18" s="1">
        <f t="shared" si="2"/>
        <v>2.5</v>
      </c>
      <c r="I18" s="1">
        <f t="shared" si="3"/>
        <v>0.5</v>
      </c>
      <c r="J18" s="1">
        <f t="shared" si="4"/>
        <v>1.3</v>
      </c>
      <c r="K18" s="1">
        <f t="shared" si="5"/>
        <v>1</v>
      </c>
    </row>
    <row r="19" spans="1:11" x14ac:dyDescent="0.25">
      <c r="A19" s="1">
        <v>17</v>
      </c>
      <c r="B19" s="1">
        <v>35.799999999999997</v>
      </c>
      <c r="C19" s="1">
        <v>38</v>
      </c>
      <c r="D19" s="1">
        <v>100.798950195312</v>
      </c>
      <c r="E19" s="1" t="str">
        <f t="shared" si="6"/>
        <v>no</v>
      </c>
      <c r="F19" s="1" t="str">
        <f t="shared" si="0"/>
        <v>nắng nhẹ</v>
      </c>
      <c r="G19" s="1" t="str">
        <f t="shared" si="1"/>
        <v>100%</v>
      </c>
      <c r="H19" s="1">
        <f t="shared" si="2"/>
        <v>2.5</v>
      </c>
      <c r="I19" s="1">
        <f t="shared" si="3"/>
        <v>0.5</v>
      </c>
      <c r="J19" s="1">
        <f t="shared" si="4"/>
        <v>1.3</v>
      </c>
      <c r="K19" s="1">
        <f t="shared" si="5"/>
        <v>1</v>
      </c>
    </row>
    <row r="20" spans="1:11" x14ac:dyDescent="0.25">
      <c r="A20" s="1">
        <v>18</v>
      </c>
      <c r="B20" s="1">
        <v>34.200000000000003</v>
      </c>
      <c r="C20" s="1">
        <v>44.6</v>
      </c>
      <c r="D20" s="1">
        <v>225.35009765625</v>
      </c>
      <c r="E20" s="1" t="str">
        <f t="shared" si="6"/>
        <v>no</v>
      </c>
      <c r="F20" s="1" t="str">
        <f t="shared" si="0"/>
        <v>nắng nhẹ</v>
      </c>
      <c r="G20" s="1" t="str">
        <f t="shared" si="1"/>
        <v>100%</v>
      </c>
      <c r="H20" s="1">
        <f t="shared" si="2"/>
        <v>3</v>
      </c>
      <c r="I20" s="1">
        <f t="shared" si="3"/>
        <v>1</v>
      </c>
      <c r="J20" s="1">
        <f t="shared" si="4"/>
        <v>1.8000000000000003</v>
      </c>
      <c r="K20" s="1">
        <f t="shared" si="5"/>
        <v>1</v>
      </c>
    </row>
    <row r="21" spans="1:11" x14ac:dyDescent="0.25">
      <c r="A21" s="1">
        <v>19</v>
      </c>
      <c r="B21" s="1">
        <v>32.1</v>
      </c>
      <c r="C21" s="1">
        <v>42.3</v>
      </c>
      <c r="D21" s="1">
        <v>287.22372436523398</v>
      </c>
      <c r="E21" s="1" t="str">
        <f t="shared" si="6"/>
        <v>no</v>
      </c>
      <c r="F21" s="1" t="str">
        <f t="shared" si="0"/>
        <v>trời nắng</v>
      </c>
      <c r="G21" s="1" t="str">
        <f t="shared" si="1"/>
        <v>100%</v>
      </c>
      <c r="H21" s="1">
        <f t="shared" si="2"/>
        <v>3</v>
      </c>
      <c r="I21" s="1">
        <f t="shared" si="3"/>
        <v>1</v>
      </c>
      <c r="J21" s="1">
        <f t="shared" si="4"/>
        <v>1.8000000000000003</v>
      </c>
      <c r="K21" s="1">
        <f t="shared" si="5"/>
        <v>2</v>
      </c>
    </row>
    <row r="22" spans="1:11" x14ac:dyDescent="0.25">
      <c r="A22" s="1">
        <v>20</v>
      </c>
      <c r="B22" s="1">
        <v>29.6</v>
      </c>
      <c r="C22" s="1">
        <v>50.4</v>
      </c>
      <c r="D22" s="1">
        <v>0</v>
      </c>
      <c r="E22" s="1" t="str">
        <f t="shared" si="6"/>
        <v>no</v>
      </c>
      <c r="F22" s="1" t="str">
        <f t="shared" si="0"/>
        <v>trời tối</v>
      </c>
      <c r="G22" s="1" t="str">
        <f t="shared" si="1"/>
        <v>100%</v>
      </c>
      <c r="H22" s="1">
        <f t="shared" si="2"/>
        <v>5</v>
      </c>
      <c r="I22" s="1">
        <f t="shared" si="3"/>
        <v>1.5</v>
      </c>
      <c r="J22" s="1">
        <f t="shared" si="4"/>
        <v>2.9</v>
      </c>
      <c r="K22" s="1">
        <f t="shared" si="5"/>
        <v>0</v>
      </c>
    </row>
    <row r="23" spans="1:11" x14ac:dyDescent="0.25">
      <c r="A23" s="1">
        <v>21</v>
      </c>
      <c r="B23" s="1">
        <v>27.2</v>
      </c>
      <c r="C23" s="1">
        <v>86.3</v>
      </c>
      <c r="D23" s="1">
        <v>0</v>
      </c>
      <c r="E23" s="1" t="str">
        <f t="shared" si="6"/>
        <v>no</v>
      </c>
      <c r="F23" s="1" t="str">
        <f t="shared" si="0"/>
        <v>trời tối</v>
      </c>
      <c r="G23" s="1" t="str">
        <f t="shared" si="1"/>
        <v>75%</v>
      </c>
      <c r="H23" s="1">
        <f t="shared" si="2"/>
        <v>5</v>
      </c>
      <c r="I23" s="1">
        <f t="shared" si="3"/>
        <v>6</v>
      </c>
      <c r="J23" s="1">
        <f t="shared" si="4"/>
        <v>5.6</v>
      </c>
      <c r="K23" s="1">
        <f t="shared" si="5"/>
        <v>0</v>
      </c>
    </row>
    <row r="24" spans="1:11" x14ac:dyDescent="0.25">
      <c r="A24" s="1">
        <v>22</v>
      </c>
      <c r="B24" s="1">
        <v>26.2</v>
      </c>
      <c r="C24" s="1">
        <v>84.6</v>
      </c>
      <c r="D24" s="1">
        <v>0</v>
      </c>
      <c r="E24" s="1" t="str">
        <f t="shared" si="6"/>
        <v>no</v>
      </c>
      <c r="F24" s="1" t="str">
        <f t="shared" si="0"/>
        <v>trời tối</v>
      </c>
      <c r="G24" s="1" t="str">
        <f t="shared" si="1"/>
        <v>100%</v>
      </c>
      <c r="H24" s="1">
        <f t="shared" si="2"/>
        <v>5</v>
      </c>
      <c r="I24" s="1">
        <f t="shared" si="3"/>
        <v>5</v>
      </c>
      <c r="J24" s="1">
        <f t="shared" si="4"/>
        <v>5</v>
      </c>
      <c r="K24" s="1">
        <f t="shared" si="5"/>
        <v>0</v>
      </c>
    </row>
    <row r="25" spans="1:11" x14ac:dyDescent="0.25">
      <c r="A25" s="1">
        <v>23</v>
      </c>
      <c r="B25" s="1">
        <v>26.2</v>
      </c>
      <c r="C25" s="1">
        <v>76.5</v>
      </c>
      <c r="D25" s="1">
        <v>0</v>
      </c>
      <c r="E25" s="1" t="str">
        <f t="shared" si="6"/>
        <v>no</v>
      </c>
      <c r="F25" s="1" t="str">
        <f t="shared" si="0"/>
        <v>trời tối</v>
      </c>
      <c r="G25" s="1" t="str">
        <f t="shared" si="1"/>
        <v>100%</v>
      </c>
      <c r="H25" s="1">
        <f t="shared" si="2"/>
        <v>5</v>
      </c>
      <c r="I25" s="1">
        <f t="shared" si="3"/>
        <v>4</v>
      </c>
      <c r="J25" s="1">
        <f t="shared" si="4"/>
        <v>4.4000000000000004</v>
      </c>
      <c r="K25" s="1">
        <f t="shared" si="5"/>
        <v>0</v>
      </c>
    </row>
    <row r="26" spans="1:11" x14ac:dyDescent="0.25">
      <c r="A26" s="1">
        <v>24</v>
      </c>
      <c r="B26" s="1">
        <v>26.5</v>
      </c>
      <c r="C26" s="1">
        <v>79.599999999999994</v>
      </c>
      <c r="D26" s="1">
        <v>0</v>
      </c>
      <c r="E26" s="1" t="str">
        <f t="shared" si="6"/>
        <v>no</v>
      </c>
      <c r="F26" s="1" t="str">
        <f t="shared" si="0"/>
        <v>trời tối</v>
      </c>
      <c r="G26" s="1" t="str">
        <f t="shared" si="1"/>
        <v>100%</v>
      </c>
      <c r="H26" s="1">
        <f t="shared" si="2"/>
        <v>5</v>
      </c>
      <c r="I26" s="1">
        <f t="shared" si="3"/>
        <v>4</v>
      </c>
      <c r="J26" s="1">
        <f t="shared" si="4"/>
        <v>4.4000000000000004</v>
      </c>
      <c r="K26" s="1">
        <f t="shared" si="5"/>
        <v>0</v>
      </c>
    </row>
    <row r="27" spans="1:11" x14ac:dyDescent="0.25">
      <c r="A27" s="1">
        <v>25</v>
      </c>
      <c r="B27" s="1">
        <v>26.7</v>
      </c>
      <c r="C27" s="1">
        <v>77.7</v>
      </c>
      <c r="D27" s="1">
        <v>0</v>
      </c>
      <c r="E27" s="1" t="str">
        <f t="shared" si="6"/>
        <v>no</v>
      </c>
      <c r="F27" s="1" t="str">
        <f t="shared" si="0"/>
        <v>trời tối</v>
      </c>
      <c r="G27" s="1" t="str">
        <f t="shared" si="1"/>
        <v>100%</v>
      </c>
      <c r="H27" s="1">
        <f t="shared" si="2"/>
        <v>5</v>
      </c>
      <c r="I27" s="1">
        <f t="shared" si="3"/>
        <v>4</v>
      </c>
      <c r="J27" s="1">
        <f t="shared" si="4"/>
        <v>4.4000000000000004</v>
      </c>
      <c r="K27" s="1">
        <f t="shared" si="5"/>
        <v>0</v>
      </c>
    </row>
    <row r="28" spans="1:11" x14ac:dyDescent="0.25">
      <c r="A28" s="1">
        <v>26</v>
      </c>
      <c r="B28" s="1">
        <v>26.9</v>
      </c>
      <c r="C28" s="1">
        <v>75.599999999999994</v>
      </c>
      <c r="D28" s="1">
        <v>0</v>
      </c>
      <c r="E28" s="1" t="str">
        <f t="shared" si="6"/>
        <v>no</v>
      </c>
      <c r="F28" s="1" t="str">
        <f t="shared" si="0"/>
        <v>trời tối</v>
      </c>
      <c r="G28" s="1" t="str">
        <f t="shared" si="1"/>
        <v>100%</v>
      </c>
      <c r="H28" s="1">
        <f t="shared" si="2"/>
        <v>5</v>
      </c>
      <c r="I28" s="1">
        <f t="shared" si="3"/>
        <v>4</v>
      </c>
      <c r="J28" s="1">
        <f t="shared" si="4"/>
        <v>4.4000000000000004</v>
      </c>
      <c r="K28" s="1">
        <f t="shared" si="5"/>
        <v>0</v>
      </c>
    </row>
    <row r="29" spans="1:11" x14ac:dyDescent="0.25">
      <c r="A29" s="1">
        <v>27</v>
      </c>
      <c r="B29" s="1">
        <v>26.9</v>
      </c>
      <c r="C29" s="1">
        <v>76</v>
      </c>
      <c r="D29" s="1">
        <v>0</v>
      </c>
      <c r="E29" s="1" t="str">
        <f t="shared" si="6"/>
        <v>no</v>
      </c>
      <c r="F29" s="1" t="str">
        <f t="shared" si="0"/>
        <v>trời tối</v>
      </c>
      <c r="G29" s="1" t="str">
        <f t="shared" si="1"/>
        <v>100%</v>
      </c>
      <c r="H29" s="1">
        <f t="shared" si="2"/>
        <v>5</v>
      </c>
      <c r="I29" s="1">
        <f t="shared" si="3"/>
        <v>4</v>
      </c>
      <c r="J29" s="1">
        <f t="shared" si="4"/>
        <v>4.4000000000000004</v>
      </c>
      <c r="K29" s="1">
        <f t="shared" si="5"/>
        <v>0</v>
      </c>
    </row>
    <row r="30" spans="1:11" x14ac:dyDescent="0.25">
      <c r="A30" s="1">
        <v>28</v>
      </c>
      <c r="B30" s="1">
        <v>27</v>
      </c>
      <c r="C30" s="1">
        <v>76.099999999999994</v>
      </c>
      <c r="D30" s="1">
        <v>0</v>
      </c>
      <c r="E30" s="1" t="str">
        <f t="shared" si="6"/>
        <v>no</v>
      </c>
      <c r="F30" s="1" t="str">
        <f t="shared" si="0"/>
        <v>trời tối</v>
      </c>
      <c r="G30" s="1" t="str">
        <f t="shared" si="1"/>
        <v>100%</v>
      </c>
      <c r="H30" s="1">
        <f t="shared" si="2"/>
        <v>5</v>
      </c>
      <c r="I30" s="1">
        <f t="shared" si="3"/>
        <v>4</v>
      </c>
      <c r="J30" s="1">
        <f t="shared" si="4"/>
        <v>4.4000000000000004</v>
      </c>
      <c r="K30" s="1">
        <f t="shared" si="5"/>
        <v>0</v>
      </c>
    </row>
    <row r="31" spans="1:11" x14ac:dyDescent="0.25">
      <c r="A31" s="1">
        <v>29</v>
      </c>
      <c r="B31" s="1">
        <v>27</v>
      </c>
      <c r="C31" s="1">
        <v>76</v>
      </c>
      <c r="D31" s="1">
        <v>14.6473026275634</v>
      </c>
      <c r="E31" s="1" t="str">
        <f t="shared" si="6"/>
        <v>no</v>
      </c>
      <c r="F31" s="1" t="str">
        <f t="shared" si="0"/>
        <v>trời tối</v>
      </c>
      <c r="G31" s="1" t="str">
        <f t="shared" si="1"/>
        <v>100%</v>
      </c>
      <c r="H31" s="1">
        <f t="shared" si="2"/>
        <v>5</v>
      </c>
      <c r="I31" s="1">
        <f t="shared" si="3"/>
        <v>4</v>
      </c>
      <c r="J31" s="1">
        <f t="shared" si="4"/>
        <v>4.4000000000000004</v>
      </c>
      <c r="K31" s="1">
        <f t="shared" si="5"/>
        <v>0</v>
      </c>
    </row>
    <row r="32" spans="1:11" x14ac:dyDescent="0.25">
      <c r="A32" s="1">
        <v>30</v>
      </c>
      <c r="B32" s="1">
        <v>26.8</v>
      </c>
      <c r="C32" s="1">
        <v>76.599999999999994</v>
      </c>
      <c r="D32" s="1">
        <v>25.78609085083</v>
      </c>
      <c r="E32" s="1" t="str">
        <f t="shared" si="6"/>
        <v>no</v>
      </c>
      <c r="F32" s="1" t="str">
        <f t="shared" si="0"/>
        <v>trời tối</v>
      </c>
      <c r="G32" s="1" t="str">
        <f t="shared" si="1"/>
        <v>100%</v>
      </c>
      <c r="H32" s="1">
        <f t="shared" si="2"/>
        <v>5</v>
      </c>
      <c r="I32" s="1">
        <f t="shared" si="3"/>
        <v>4</v>
      </c>
      <c r="J32" s="1">
        <f t="shared" si="4"/>
        <v>4.4000000000000004</v>
      </c>
      <c r="K32" s="1">
        <f t="shared" si="5"/>
        <v>0</v>
      </c>
    </row>
    <row r="33" spans="1:11" x14ac:dyDescent="0.25">
      <c r="A33" s="1">
        <v>31</v>
      </c>
      <c r="B33" s="1">
        <v>29.2</v>
      </c>
      <c r="C33" s="1">
        <v>67.5</v>
      </c>
      <c r="D33" s="1">
        <v>79.767105102539006</v>
      </c>
      <c r="E33" s="1" t="str">
        <f t="shared" si="6"/>
        <v>no</v>
      </c>
      <c r="F33" s="1" t="str">
        <f t="shared" si="0"/>
        <v>nắng nhẹ</v>
      </c>
      <c r="G33" s="1" t="str">
        <f t="shared" si="1"/>
        <v>100%</v>
      </c>
      <c r="H33" s="1">
        <f t="shared" si="2"/>
        <v>5</v>
      </c>
      <c r="I33" s="1">
        <f t="shared" si="3"/>
        <v>3</v>
      </c>
      <c r="J33" s="1">
        <f t="shared" si="4"/>
        <v>3.8</v>
      </c>
      <c r="K33" s="1">
        <f t="shared" si="5"/>
        <v>1</v>
      </c>
    </row>
    <row r="34" spans="1:11" x14ac:dyDescent="0.25">
      <c r="A34" s="1">
        <v>32</v>
      </c>
      <c r="B34" s="1">
        <v>29.6</v>
      </c>
      <c r="C34" s="1">
        <v>66.400000000000006</v>
      </c>
      <c r="D34" s="1">
        <v>130.39689636230401</v>
      </c>
      <c r="E34" s="1" t="str">
        <f t="shared" si="6"/>
        <v>no</v>
      </c>
      <c r="F34" s="1" t="str">
        <f t="shared" si="0"/>
        <v>nắng nhẹ</v>
      </c>
      <c r="G34" s="1" t="str">
        <f t="shared" si="1"/>
        <v>100%</v>
      </c>
      <c r="H34" s="1">
        <f t="shared" si="2"/>
        <v>5</v>
      </c>
      <c r="I34" s="1">
        <f t="shared" si="3"/>
        <v>3</v>
      </c>
      <c r="J34" s="1">
        <f t="shared" si="4"/>
        <v>3.8</v>
      </c>
      <c r="K34" s="1">
        <f t="shared" si="5"/>
        <v>1</v>
      </c>
    </row>
    <row r="35" spans="1:11" x14ac:dyDescent="0.25">
      <c r="A35" s="1">
        <v>33</v>
      </c>
      <c r="B35" s="1">
        <v>30.5</v>
      </c>
      <c r="C35" s="1">
        <v>61.7</v>
      </c>
      <c r="D35" s="1">
        <v>355.25256347656199</v>
      </c>
      <c r="E35" s="1" t="str">
        <f t="shared" si="6"/>
        <v>no</v>
      </c>
      <c r="F35" s="1" t="str">
        <f t="shared" si="0"/>
        <v>trời nắng</v>
      </c>
      <c r="G35" s="1" t="str">
        <f t="shared" si="1"/>
        <v>100%</v>
      </c>
      <c r="H35" s="1">
        <f t="shared" si="2"/>
        <v>4</v>
      </c>
      <c r="I35" s="1">
        <f t="shared" si="3"/>
        <v>2.5</v>
      </c>
      <c r="J35" s="1">
        <f t="shared" si="4"/>
        <v>3.1</v>
      </c>
      <c r="K35" s="1">
        <f t="shared" si="5"/>
        <v>2</v>
      </c>
    </row>
    <row r="36" spans="1:11" x14ac:dyDescent="0.25">
      <c r="A36" s="1">
        <v>34</v>
      </c>
      <c r="B36" s="1">
        <v>32.1</v>
      </c>
      <c r="C36" s="1">
        <v>53.5</v>
      </c>
      <c r="D36" s="1">
        <v>504.19250488281199</v>
      </c>
      <c r="E36" s="1" t="str">
        <f t="shared" si="6"/>
        <v>no</v>
      </c>
      <c r="F36" s="1" t="str">
        <f t="shared" si="0"/>
        <v>nắng gắt</v>
      </c>
      <c r="G36" s="1" t="str">
        <f t="shared" si="1"/>
        <v>100%</v>
      </c>
      <c r="H36" s="1">
        <f t="shared" si="2"/>
        <v>3</v>
      </c>
      <c r="I36" s="1">
        <f t="shared" si="3"/>
        <v>1.5</v>
      </c>
      <c r="J36" s="1">
        <f t="shared" si="4"/>
        <v>2.1</v>
      </c>
      <c r="K36" s="1">
        <f t="shared" si="5"/>
        <v>3</v>
      </c>
    </row>
    <row r="37" spans="1:11" x14ac:dyDescent="0.25">
      <c r="A37" s="1">
        <v>35</v>
      </c>
      <c r="B37" s="1">
        <v>33.9</v>
      </c>
      <c r="C37" s="1">
        <v>46.9</v>
      </c>
      <c r="D37" s="1">
        <v>1056.568359375</v>
      </c>
      <c r="E37" s="1" t="str">
        <f t="shared" si="6"/>
        <v>no</v>
      </c>
      <c r="F37" s="1" t="str">
        <f t="shared" si="0"/>
        <v>nắng gắt</v>
      </c>
      <c r="G37" s="1" t="str">
        <f t="shared" si="1"/>
        <v>100%</v>
      </c>
      <c r="H37" s="1">
        <f t="shared" si="2"/>
        <v>3</v>
      </c>
      <c r="I37" s="1">
        <f t="shared" si="3"/>
        <v>1</v>
      </c>
      <c r="J37" s="1">
        <f t="shared" si="4"/>
        <v>1.8000000000000003</v>
      </c>
      <c r="K37" s="1">
        <f t="shared" si="5"/>
        <v>3</v>
      </c>
    </row>
    <row r="38" spans="1:11" x14ac:dyDescent="0.25">
      <c r="A38" s="1">
        <v>36</v>
      </c>
      <c r="B38" s="1">
        <v>33.6</v>
      </c>
      <c r="C38" s="1">
        <v>45.9</v>
      </c>
      <c r="D38" s="1">
        <v>900.52764892578102</v>
      </c>
      <c r="E38" s="1" t="str">
        <f t="shared" si="6"/>
        <v>no</v>
      </c>
      <c r="F38" s="1" t="str">
        <f t="shared" si="0"/>
        <v>nắng gắt</v>
      </c>
      <c r="G38" s="1" t="str">
        <f t="shared" si="1"/>
        <v>100%</v>
      </c>
      <c r="H38" s="1">
        <f t="shared" si="2"/>
        <v>3</v>
      </c>
      <c r="I38" s="1">
        <f t="shared" si="3"/>
        <v>1</v>
      </c>
      <c r="J38" s="1">
        <f t="shared" si="4"/>
        <v>1.8000000000000003</v>
      </c>
      <c r="K38" s="1">
        <f t="shared" si="5"/>
        <v>3</v>
      </c>
    </row>
    <row r="39" spans="1:11" x14ac:dyDescent="0.25">
      <c r="A39" s="1">
        <v>37</v>
      </c>
      <c r="B39" s="1">
        <v>32.799999999999997</v>
      </c>
      <c r="C39" s="1">
        <v>48.4</v>
      </c>
      <c r="D39" s="1">
        <v>376.49002075195301</v>
      </c>
      <c r="E39" s="1" t="str">
        <f t="shared" si="6"/>
        <v>no</v>
      </c>
      <c r="F39" s="1" t="str">
        <f t="shared" si="0"/>
        <v>trời nắng</v>
      </c>
      <c r="G39" s="1" t="str">
        <f t="shared" si="1"/>
        <v>100%</v>
      </c>
      <c r="H39" s="1">
        <f t="shared" si="2"/>
        <v>3</v>
      </c>
      <c r="I39" s="1">
        <f t="shared" si="3"/>
        <v>1</v>
      </c>
      <c r="J39" s="1">
        <f t="shared" si="4"/>
        <v>1.8000000000000003</v>
      </c>
      <c r="K39" s="1">
        <f t="shared" si="5"/>
        <v>2</v>
      </c>
    </row>
    <row r="40" spans="1:11" x14ac:dyDescent="0.25">
      <c r="A40" s="1">
        <v>38</v>
      </c>
      <c r="B40" s="1">
        <v>33.4</v>
      </c>
      <c r="C40" s="1">
        <v>45.1</v>
      </c>
      <c r="D40" s="1">
        <v>792.302978515625</v>
      </c>
      <c r="E40" s="1" t="str">
        <f t="shared" si="6"/>
        <v>no</v>
      </c>
      <c r="F40" s="1" t="str">
        <f t="shared" si="0"/>
        <v>nắng gắt</v>
      </c>
      <c r="G40" s="1" t="str">
        <f t="shared" si="1"/>
        <v>100%</v>
      </c>
      <c r="H40" s="1">
        <f t="shared" si="2"/>
        <v>3</v>
      </c>
      <c r="I40" s="1">
        <f t="shared" si="3"/>
        <v>1</v>
      </c>
      <c r="J40" s="1">
        <f t="shared" si="4"/>
        <v>1.8000000000000003</v>
      </c>
      <c r="K40" s="1">
        <f t="shared" si="5"/>
        <v>3</v>
      </c>
    </row>
    <row r="41" spans="1:11" x14ac:dyDescent="0.25">
      <c r="A41" s="1">
        <v>39</v>
      </c>
      <c r="B41" s="1">
        <v>33</v>
      </c>
      <c r="C41" s="1">
        <v>51.4</v>
      </c>
      <c r="D41" s="1">
        <v>306.37435913085898</v>
      </c>
      <c r="E41" s="1" t="str">
        <f t="shared" si="6"/>
        <v>no</v>
      </c>
      <c r="F41" s="1" t="str">
        <f t="shared" si="0"/>
        <v>trời nắng</v>
      </c>
      <c r="G41" s="1" t="str">
        <f t="shared" si="1"/>
        <v>100%</v>
      </c>
      <c r="H41" s="1">
        <f t="shared" si="2"/>
        <v>3</v>
      </c>
      <c r="I41" s="1">
        <f t="shared" si="3"/>
        <v>1.5</v>
      </c>
      <c r="J41" s="1">
        <f t="shared" si="4"/>
        <v>2.1</v>
      </c>
      <c r="K41" s="1">
        <f t="shared" si="5"/>
        <v>2</v>
      </c>
    </row>
    <row r="42" spans="1:11" x14ac:dyDescent="0.25">
      <c r="A42" s="1">
        <v>40</v>
      </c>
      <c r="B42" s="1">
        <v>32.1</v>
      </c>
      <c r="C42" s="1">
        <v>50.9</v>
      </c>
      <c r="D42" s="1">
        <v>447.403228759765</v>
      </c>
      <c r="E42" s="1" t="str">
        <f t="shared" si="6"/>
        <v>no</v>
      </c>
      <c r="F42" s="1" t="str">
        <f t="shared" si="0"/>
        <v>trời nắng</v>
      </c>
      <c r="G42" s="1" t="str">
        <f t="shared" si="1"/>
        <v>100%</v>
      </c>
      <c r="H42" s="1">
        <f t="shared" si="2"/>
        <v>3</v>
      </c>
      <c r="I42" s="1">
        <f t="shared" si="3"/>
        <v>1.5</v>
      </c>
      <c r="J42" s="1">
        <f t="shared" si="4"/>
        <v>2.1</v>
      </c>
      <c r="K42" s="1">
        <f t="shared" si="5"/>
        <v>2</v>
      </c>
    </row>
    <row r="43" spans="1:11" x14ac:dyDescent="0.25">
      <c r="A43" s="1">
        <v>41</v>
      </c>
      <c r="B43" s="1">
        <v>31.2</v>
      </c>
      <c r="C43" s="1">
        <v>54.8</v>
      </c>
      <c r="D43" s="1">
        <v>84.3935546875</v>
      </c>
      <c r="E43" s="1" t="str">
        <f t="shared" si="6"/>
        <v>no</v>
      </c>
      <c r="F43" s="1" t="str">
        <f t="shared" si="0"/>
        <v>nắng nhẹ</v>
      </c>
      <c r="G43" s="1" t="str">
        <f t="shared" si="1"/>
        <v>100%</v>
      </c>
      <c r="H43" s="1">
        <f t="shared" si="2"/>
        <v>4</v>
      </c>
      <c r="I43" s="1">
        <f t="shared" si="3"/>
        <v>1.5</v>
      </c>
      <c r="J43" s="1">
        <f t="shared" si="4"/>
        <v>2.5</v>
      </c>
      <c r="K43" s="1">
        <f t="shared" si="5"/>
        <v>1</v>
      </c>
    </row>
    <row r="44" spans="1:11" x14ac:dyDescent="0.25">
      <c r="A44" s="1">
        <v>42</v>
      </c>
      <c r="B44" s="1">
        <v>29.9</v>
      </c>
      <c r="C44" s="1">
        <v>57</v>
      </c>
      <c r="D44" s="1">
        <v>102.3521194458</v>
      </c>
      <c r="E44" s="1" t="str">
        <f t="shared" si="6"/>
        <v>no</v>
      </c>
      <c r="F44" s="1" t="str">
        <f t="shared" si="0"/>
        <v>nắng nhẹ</v>
      </c>
      <c r="G44" s="1" t="str">
        <f t="shared" si="1"/>
        <v>100%</v>
      </c>
      <c r="H44" s="1">
        <f t="shared" si="2"/>
        <v>5</v>
      </c>
      <c r="I44" s="1">
        <f t="shared" si="3"/>
        <v>2</v>
      </c>
      <c r="J44" s="1">
        <f t="shared" si="4"/>
        <v>3.2</v>
      </c>
      <c r="K44" s="1">
        <f t="shared" si="5"/>
        <v>1</v>
      </c>
    </row>
    <row r="45" spans="1:11" x14ac:dyDescent="0.25">
      <c r="A45" s="1">
        <v>43</v>
      </c>
      <c r="B45" s="1">
        <v>29.3</v>
      </c>
      <c r="C45" s="1">
        <v>60.3</v>
      </c>
      <c r="D45" s="1">
        <v>0</v>
      </c>
      <c r="E45" s="1" t="str">
        <f t="shared" si="6"/>
        <v>no</v>
      </c>
      <c r="F45" s="1" t="str">
        <f t="shared" si="0"/>
        <v>trời tối</v>
      </c>
      <c r="G45" s="1" t="str">
        <f t="shared" si="1"/>
        <v>100%</v>
      </c>
      <c r="H45" s="1">
        <f t="shared" si="2"/>
        <v>5</v>
      </c>
      <c r="I45" s="1">
        <f t="shared" si="3"/>
        <v>2.5</v>
      </c>
      <c r="J45" s="1">
        <f t="shared" si="4"/>
        <v>3.5</v>
      </c>
      <c r="K45" s="1">
        <f t="shared" si="5"/>
        <v>0</v>
      </c>
    </row>
    <row r="46" spans="1:11" x14ac:dyDescent="0.25">
      <c r="A46" s="1">
        <v>44</v>
      </c>
      <c r="B46" s="1">
        <v>28.7</v>
      </c>
      <c r="C46" s="1">
        <v>65.2</v>
      </c>
      <c r="D46" s="1">
        <v>0</v>
      </c>
      <c r="E46" s="1" t="str">
        <f t="shared" si="6"/>
        <v>no</v>
      </c>
      <c r="F46" s="1" t="str">
        <f t="shared" si="0"/>
        <v>trời tối</v>
      </c>
      <c r="G46" s="1" t="str">
        <f t="shared" si="1"/>
        <v>100%</v>
      </c>
      <c r="H46" s="1">
        <f t="shared" si="2"/>
        <v>5</v>
      </c>
      <c r="I46" s="1">
        <f t="shared" si="3"/>
        <v>3</v>
      </c>
      <c r="J46" s="1">
        <f t="shared" si="4"/>
        <v>3.8</v>
      </c>
      <c r="K46" s="1">
        <f t="shared" si="5"/>
        <v>0</v>
      </c>
    </row>
    <row r="47" spans="1:11" x14ac:dyDescent="0.25">
      <c r="A47" s="1">
        <v>45</v>
      </c>
      <c r="B47" s="1">
        <v>28.1</v>
      </c>
      <c r="C47" s="1">
        <v>68.3</v>
      </c>
      <c r="D47" s="1">
        <v>0</v>
      </c>
      <c r="E47" s="1" t="str">
        <f t="shared" si="6"/>
        <v>no</v>
      </c>
      <c r="F47" s="1" t="str">
        <f t="shared" si="0"/>
        <v>trời tối</v>
      </c>
      <c r="G47" s="1" t="str">
        <f t="shared" si="1"/>
        <v>100%</v>
      </c>
      <c r="H47" s="1">
        <f t="shared" si="2"/>
        <v>5</v>
      </c>
      <c r="I47" s="1">
        <f t="shared" si="3"/>
        <v>3</v>
      </c>
      <c r="J47" s="1">
        <f t="shared" si="4"/>
        <v>3.8</v>
      </c>
      <c r="K47" s="1">
        <f t="shared" si="5"/>
        <v>0</v>
      </c>
    </row>
    <row r="48" spans="1:11" x14ac:dyDescent="0.25">
      <c r="A48" s="1">
        <v>46</v>
      </c>
      <c r="B48" s="1">
        <v>27.4</v>
      </c>
      <c r="C48" s="1">
        <v>74.099999999999994</v>
      </c>
      <c r="D48" s="1">
        <v>0</v>
      </c>
      <c r="E48" s="1" t="str">
        <f t="shared" si="6"/>
        <v>no</v>
      </c>
      <c r="F48" s="1" t="str">
        <f t="shared" si="0"/>
        <v>trời tối</v>
      </c>
      <c r="G48" s="1" t="str">
        <f t="shared" si="1"/>
        <v>100%</v>
      </c>
      <c r="H48" s="1">
        <f t="shared" si="2"/>
        <v>5</v>
      </c>
      <c r="I48" s="1">
        <f t="shared" si="3"/>
        <v>3.5</v>
      </c>
      <c r="J48" s="1">
        <f t="shared" si="4"/>
        <v>4.0999999999999996</v>
      </c>
      <c r="K48" s="1">
        <f t="shared" si="5"/>
        <v>0</v>
      </c>
    </row>
    <row r="49" spans="1:11" x14ac:dyDescent="0.25">
      <c r="A49" s="1">
        <v>47</v>
      </c>
      <c r="B49" s="1">
        <v>26.8</v>
      </c>
      <c r="C49" s="1">
        <v>78.2</v>
      </c>
      <c r="D49" s="1">
        <v>0</v>
      </c>
      <c r="E49" s="1" t="str">
        <f t="shared" si="6"/>
        <v>no</v>
      </c>
      <c r="F49" s="1" t="str">
        <f t="shared" si="0"/>
        <v>trời tối</v>
      </c>
      <c r="G49" s="1" t="str">
        <f t="shared" si="1"/>
        <v>100%</v>
      </c>
      <c r="H49" s="1">
        <f t="shared" si="2"/>
        <v>5</v>
      </c>
      <c r="I49" s="1">
        <f t="shared" si="3"/>
        <v>4</v>
      </c>
      <c r="J49" s="1">
        <f t="shared" si="4"/>
        <v>4.4000000000000004</v>
      </c>
      <c r="K49" s="1">
        <f t="shared" si="5"/>
        <v>0</v>
      </c>
    </row>
    <row r="50" spans="1:11" x14ac:dyDescent="0.25">
      <c r="A50" s="1">
        <v>48</v>
      </c>
      <c r="B50" s="1">
        <v>26.3</v>
      </c>
      <c r="C50" s="1">
        <v>80.5</v>
      </c>
      <c r="D50" s="1">
        <v>0</v>
      </c>
      <c r="E50" s="1" t="str">
        <f t="shared" si="6"/>
        <v>no</v>
      </c>
      <c r="F50" s="1" t="str">
        <f t="shared" si="0"/>
        <v>trời tối</v>
      </c>
      <c r="G50" s="1" t="str">
        <f t="shared" si="1"/>
        <v>100%</v>
      </c>
      <c r="H50" s="1">
        <f t="shared" si="2"/>
        <v>5</v>
      </c>
      <c r="I50" s="1">
        <f t="shared" si="3"/>
        <v>5</v>
      </c>
      <c r="J50" s="1">
        <f t="shared" si="4"/>
        <v>5</v>
      </c>
      <c r="K50" s="1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Sheet1!my_output_file</vt:lpstr>
      <vt:lpstr>Sheet1!my_output_file2_1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2019-06-18T07:31:36Z</dcterms:modified>
</cp:coreProperties>
</file>