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evin\Dropbox\CARI\Data Pages\"/>
    </mc:Choice>
  </mc:AlternateContent>
  <xr:revisionPtr revIDLastSave="0" documentId="13_ncr:1_{CFEB5F29-9689-410D-99DE-E4BDF7AC72AD}" xr6:coauthVersionLast="45" xr6:coauthVersionMax="45" xr10:uidLastSave="{00000000-0000-0000-0000-000000000000}"/>
  <bookViews>
    <workbookView xWindow="-28920" yWindow="1620" windowWidth="29040" windowHeight="15840" xr2:uid="{00000000-000D-0000-FFFF-FFFF00000000}"/>
  </bookViews>
  <sheets>
    <sheet name="Loan data by country" sheetId="1" r:id="rId1"/>
    <sheet name="Loan data by financier" sheetId="3" r:id="rId2"/>
    <sheet name="Loan data by financier-country" sheetId="6" r:id="rId3"/>
    <sheet name="Loan data by sector-year" sheetId="4" r:id="rId4"/>
    <sheet name="Loan data by sector-country" sheetId="5" r:id="rId5"/>
    <sheet name="Graphs" sheetId="2" r:id="rId6"/>
  </sheets>
  <definedNames>
    <definedName name="_xlnm._FilterDatabase" localSheetId="0" hidden="1">'Loan data by country'!$A$28:$A$29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4" l="1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" i="4"/>
  <c r="F4" i="6"/>
  <c r="F5" i="6"/>
  <c r="F58" i="6" s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B22" i="3"/>
  <c r="BH23" i="1"/>
  <c r="BI23" i="1" s="1"/>
  <c r="BH7" i="1"/>
  <c r="BI7" i="1" s="1"/>
  <c r="BH8" i="1"/>
  <c r="BI8" i="1" s="1"/>
  <c r="BH9" i="1"/>
  <c r="BI9" i="1" s="1"/>
  <c r="BH10" i="1"/>
  <c r="BI10" i="1" s="1"/>
  <c r="BH11" i="1"/>
  <c r="BI11" i="1" s="1"/>
  <c r="BH12" i="1"/>
  <c r="BI12" i="1" s="1"/>
  <c r="BH13" i="1"/>
  <c r="BI13" i="1" s="1"/>
  <c r="BH14" i="1"/>
  <c r="BI14" i="1" s="1"/>
  <c r="BH15" i="1"/>
  <c r="BI15" i="1" s="1"/>
  <c r="BH16" i="1"/>
  <c r="BI16" i="1" s="1"/>
  <c r="BH17" i="1"/>
  <c r="BI17" i="1" s="1"/>
  <c r="BH18" i="1"/>
  <c r="BI18" i="1" s="1"/>
  <c r="BH19" i="1"/>
  <c r="BI19" i="1" s="1"/>
  <c r="BH20" i="1"/>
  <c r="BI20" i="1" s="1"/>
  <c r="BH21" i="1"/>
  <c r="BI21" i="1" s="1"/>
  <c r="BH22" i="1"/>
  <c r="BI22" i="1" s="1"/>
  <c r="BH6" i="1"/>
  <c r="BI6" i="1" s="1"/>
  <c r="B25" i="1"/>
  <c r="BF25" i="1"/>
  <c r="BH4" i="5"/>
  <c r="BH5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" i="5"/>
  <c r="C22" i="3"/>
  <c r="D22" i="3"/>
  <c r="BE25" i="1" l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E58" i="6"/>
  <c r="D58" i="6"/>
  <c r="C58" i="6"/>
  <c r="B58" i="6"/>
  <c r="F3" i="6"/>
</calcChain>
</file>

<file path=xl/sharedStrings.xml><?xml version="1.0" encoding="utf-8"?>
<sst xmlns="http://schemas.openxmlformats.org/spreadsheetml/2006/main" count="264" uniqueCount="114">
  <si>
    <t>Regional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</si>
  <si>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</si>
  <si>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</si>
  <si>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</si>
  <si>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</si>
  <si>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</si>
  <si>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</si>
  <si>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</si>
  <si>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</si>
  <si>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CAR</t>
  </si>
  <si>
    <t>Chad</t>
  </si>
  <si>
    <t>Comoros</t>
  </si>
  <si>
    <t>ROC</t>
  </si>
  <si>
    <t>Cote d'Ivoire</t>
  </si>
  <si>
    <t>Djibouti</t>
  </si>
  <si>
    <t>DRC</t>
  </si>
  <si>
    <t>Egypt</t>
  </si>
  <si>
    <t>Equatorial Guinea</t>
  </si>
  <si>
    <t>Eritrea</t>
  </si>
  <si>
    <t>Ethiopia</t>
  </si>
  <si>
    <t>Fmr. Sudan</t>
  </si>
  <si>
    <t>Gabon</t>
  </si>
  <si>
    <t>The 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</si>
  <si>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</si>
  <si>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</si>
  <si>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</si>
  <si>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</si>
  <si>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</si>
  <si>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</si>
  <si>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</si>
  <si>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</si>
  <si>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</si>
  <si>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</si>
  <si>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</si>
  <si>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</si>
  <si>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</si>
  <si>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</si>
  <si>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</si>
  <si>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</si>
  <si>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</si>
  <si>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</si>
  <si>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&amp;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</si>
  <si>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</si>
  <si>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</si>
  <si>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</si>
  <si>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</si>
  <si>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</si>
  <si>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</si>
  <si>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</si>
  <si>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</si>
  <si>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</si>
  <si>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</si>
  <si>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Tunisia</t>
  </si>
  <si>
    <t>Uganda</t>
  </si>
  <si>
    <t>Western Sahara</t>
  </si>
  <si>
    <t>Zambia</t>
  </si>
  <si>
    <t>Zimbabwe</t>
  </si>
  <si>
    <t>Sum</t>
  </si>
  <si>
    <t>Year</t>
  </si>
  <si>
    <t>Eximbank</t>
  </si>
  <si>
    <t>CDB</t>
  </si>
  <si>
    <t>Education</t>
  </si>
  <si>
    <t>Health</t>
  </si>
  <si>
    <t>Population</t>
  </si>
  <si>
    <t>Water</t>
  </si>
  <si>
    <t>Government</t>
  </si>
  <si>
    <t>Transport</t>
  </si>
  <si>
    <t>Communication</t>
  </si>
  <si>
    <t>Power</t>
  </si>
  <si>
    <t>Banking</t>
  </si>
  <si>
    <t>Business</t>
  </si>
  <si>
    <t>Agriculture</t>
  </si>
  <si>
    <t>Industry</t>
  </si>
  <si>
    <t>Mining</t>
  </si>
  <si>
    <t>Trade</t>
  </si>
  <si>
    <t>Environment</t>
  </si>
  <si>
    <t>Budget</t>
  </si>
  <si>
    <t>Food</t>
  </si>
  <si>
    <t>Debt</t>
  </si>
  <si>
    <t>Humanitarian</t>
  </si>
  <si>
    <t>Preparedness</t>
  </si>
  <si>
    <t>Unallocated</t>
  </si>
  <si>
    <t>Other</t>
  </si>
  <si>
    <t>Country</t>
  </si>
  <si>
    <t xml:space="preserve">CDB </t>
  </si>
  <si>
    <t>Supplier's Credits</t>
  </si>
  <si>
    <t>TOTAL</t>
  </si>
  <si>
    <t>Annual Sum, millions of USD, unadjusted</t>
  </si>
  <si>
    <r>
      <rPr>
        <b/>
        <sz val="11"/>
        <color theme="1"/>
        <rFont val="Calibri"/>
        <family val="2"/>
        <scheme val="minor"/>
      </rPr>
      <t>Author:</t>
    </r>
    <r>
      <rPr>
        <sz val="11"/>
        <color theme="1"/>
        <rFont val="Calibri"/>
        <family val="2"/>
        <scheme val="minor"/>
      </rPr>
      <t xml:space="preserve"> Johns Hopkins SAIS China-Africa Research Initiative©</t>
    </r>
  </si>
  <si>
    <t>Annual Chinese Loans to African Governments, by Lender, US$ mn</t>
  </si>
  <si>
    <t>Other Chinese*</t>
  </si>
  <si>
    <t>*Includes commericial Chinese banks and Chinese contractors</t>
  </si>
  <si>
    <t>Annual Chinese Loans to Africa, by Sector, US$ mn</t>
  </si>
  <si>
    <t>Chinese Loans to African Governments, by Sector</t>
  </si>
  <si>
    <r>
      <rPr>
        <b/>
        <sz val="11"/>
        <color theme="1"/>
        <rFont val="Calibri"/>
        <family val="2"/>
        <scheme val="minor"/>
      </rPr>
      <t xml:space="preserve">Citation: </t>
    </r>
    <r>
      <rPr>
        <sz val="11"/>
        <color theme="1"/>
        <rFont val="Calibri"/>
        <family val="2"/>
        <scheme val="minor"/>
      </rPr>
      <t>Lucas Atkins, Deborah Brautigam, Yunnan Chen, and Jyhjong Hwang 2017. "China-Africa Economic Bulletin #1: Challenges of and opportunities from the commodity price slump", CARI Economic Bulletin #1. China Africa Research Initiative, Johns Hopkins University School of Advanced International Studies, Washington DC: CARI</t>
    </r>
  </si>
  <si>
    <t>1. Country Annual Loan Value by Year</t>
  </si>
  <si>
    <t>All Type 1 Loans</t>
  </si>
  <si>
    <t>Yearly Sum</t>
  </si>
  <si>
    <t>billions</t>
  </si>
  <si>
    <r>
      <t xml:space="preserve">Our CARI loan data represents amounts </t>
    </r>
    <r>
      <rPr>
        <b/>
        <i/>
        <sz val="10.5"/>
        <color rgb="FF000000"/>
        <rFont val="Calibri"/>
        <family val="2"/>
      </rPr>
      <t>borrowed</t>
    </r>
    <r>
      <rPr>
        <b/>
        <sz val="10.5"/>
        <color rgb="FF000000"/>
        <rFont val="Calibri"/>
        <family val="2"/>
      </rPr>
      <t xml:space="preserve"> since 2000. These totals should be reported as amounts borrowed and should </t>
    </r>
    <r>
      <rPr>
        <b/>
        <i/>
        <sz val="10.5"/>
        <color rgb="FF000000"/>
        <rFont val="Calibri"/>
        <family val="2"/>
      </rPr>
      <t xml:space="preserve">not </t>
    </r>
    <r>
      <rPr>
        <b/>
        <sz val="10.5"/>
        <color rgb="FF000000"/>
        <rFont val="Calibri"/>
        <family val="2"/>
      </rPr>
      <t>be reported as current</t>
    </r>
    <r>
      <rPr>
        <b/>
        <i/>
        <sz val="10.5"/>
        <color rgb="FF000000"/>
        <rFont val="Calibri"/>
        <family val="2"/>
      </rPr>
      <t> debt</t>
    </r>
    <r>
      <rPr>
        <b/>
        <sz val="10.5"/>
        <color rgb="FF000000"/>
        <rFont val="Calibri"/>
        <family val="2"/>
      </rPr>
      <t xml:space="preserve"> figures since many countries have been servicing their debts promptly and have made substantial payments on these loans. </t>
    </r>
  </si>
  <si>
    <t>Other Social</t>
  </si>
  <si>
    <t>Multi-Sector</t>
  </si>
  <si>
    <t>Other Commodity</t>
  </si>
  <si>
    <t>Reconstruction</t>
  </si>
  <si>
    <t>Administrative Costs of Donors</t>
  </si>
  <si>
    <t>Refugees in Donor Countries</t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</si>
  <si>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Chinese loans to African Governments. March 2020</t>
    </r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</si>
  <si>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Annual Chinese Loans to African Governments, by Lender, US$ mn. March 2020</t>
    </r>
  </si>
  <si>
    <r>
      <t xml:space="preserve">Chinese Loans to African Governments, 2000-2017, by Lender
</t>
    </r>
    <r>
      <rPr>
        <sz val="8"/>
        <rFont val="Verdana"/>
        <family val="2"/>
      </rPr>
      <t>(millions of US$, unadjusted)</t>
    </r>
  </si>
  <si>
    <r>
      <rPr>
        <b/>
        <sz val="11"/>
        <color theme="1"/>
        <rFont val="Calibri"/>
        <family val="2"/>
        <scheme val="minor"/>
      </rPr>
      <t xml:space="preserve">Title: </t>
    </r>
    <r>
      <rPr>
        <sz val="11"/>
        <color theme="1"/>
        <rFont val="Calibri"/>
        <family val="2"/>
        <scheme val="minor"/>
      </rPr>
      <t>Chinese Loans to African Governments, 2000-2017, by Lender. March 2020</t>
    </r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</si>
  <si>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Annual Chinese Loans to Africa, by Sector, US$ mn. March 2020</t>
    </r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</si>
  <si>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Chinese Loans to African Governments, by Sector. March 2020</t>
    </r>
  </si>
  <si>
    <t xml:space="preserve">*Please note that our figures reflect loan commitments, and should not be regarded as equivalent to African government debt, as a portion of signed loans are not disbursed, and a significant portion have been repaid as scheduled. </t>
  </si>
  <si>
    <r>
      <t xml:space="preserve">Citation: </t>
    </r>
    <r>
      <rPr>
        <sz val="11"/>
        <color theme="1"/>
        <rFont val="Calibri"/>
        <family val="2"/>
        <scheme val="minor"/>
      </rPr>
      <t>Brautigam, Deborah, Jyhjong Hwang, Jordan Link, and Kevin Acker (2019) "Chinese Loans to Africa Database," Washington, DC: China Africa Research Initiative, Johns Hopkins University School of Advanced International Studies.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</si>
</sst>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.5"/>
      <color rgb="FF000000"/>
      <name val="Calibri"/>
      <family val="2"/>
    </font>
    <font>
      <b/>
      <i/>
      <sz val="10.5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4" fontId="3" fillId="4" borderId="2" xfId="1" applyNumberFormat="1" applyFont="1" applyFill="1" applyBorder="1" applyAlignment="1">
      <alignment horizontal="center" vertical="center"/>
    </xf>
    <xf numFmtId="0" fontId="0" fillId="0" borderId="0" xfId="0" applyFont="1"/>
    <xf numFmtId="164" fontId="3" fillId="4" borderId="7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" fontId="1" fillId="0" borderId="0" xfId="0" applyNumberFormat="1" applyFont="1" applyAlignment="1">
      <alignment horizontal="right"/>
    </xf>
    <xf numFmtId="164" fontId="0" fillId="0" borderId="0" xfId="0" applyNumberFormat="1"/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</cellXfs>
  <cellStyles count="2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Chinese Loans to Africa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658186957399597E-2"/>
          <c:y val="0.151047653989407"/>
          <c:w val="0.71067555017161299"/>
          <c:h val="0.547228449312677"/>
        </c:manualLayout>
      </c:layout>
      <c:barChart>
        <c:barDir val="col"/>
        <c:grouping val="stacked"/>
        <c:varyColors val="0"/>
        <c:ser>
          <c:idx val="0"/>
          <c:order val="0"/>
          <c:tx>
            <c:v>Chinese Loans to Africa</c:v>
          </c:tx>
          <c:spPr>
            <a:solidFill>
              <a:schemeClr val="accent2"/>
            </a:solidFill>
          </c:spPr>
          <c:invertIfNegative val="0"/>
          <c:cat>
            <c:numRef>
              <c:f>'Loan data by country'!$A$6:$A$23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'Loan data by country'!$BI$6:$BI$23</c:f>
              <c:numCache>
                <c:formatCode>0</c:formatCode>
                <c:ptCount val="18"/>
                <c:pt idx="0">
                  <c:v>0.13</c:v>
                </c:pt>
                <c:pt idx="1">
                  <c:v>0.30599999999999999</c:v>
                </c:pt>
                <c:pt idx="2">
                  <c:v>0.73399999999999999</c:v>
                </c:pt>
                <c:pt idx="3">
                  <c:v>1.71</c:v>
                </c:pt>
                <c:pt idx="4">
                  <c:v>1.0129999999999999</c:v>
                </c:pt>
                <c:pt idx="5">
                  <c:v>1.63</c:v>
                </c:pt>
                <c:pt idx="6">
                  <c:v>4.532</c:v>
                </c:pt>
                <c:pt idx="7">
                  <c:v>5.8609999999999998</c:v>
                </c:pt>
                <c:pt idx="8">
                  <c:v>4.4619999999999997</c:v>
                </c:pt>
                <c:pt idx="9">
                  <c:v>6.2569999999999997</c:v>
                </c:pt>
                <c:pt idx="10">
                  <c:v>6.5819999999999999</c:v>
                </c:pt>
                <c:pt idx="11">
                  <c:v>9.766</c:v>
                </c:pt>
                <c:pt idx="12">
                  <c:v>12.22</c:v>
                </c:pt>
                <c:pt idx="13">
                  <c:v>19.013000000000002</c:v>
                </c:pt>
                <c:pt idx="14">
                  <c:v>14.326000000000001</c:v>
                </c:pt>
                <c:pt idx="15">
                  <c:v>12.188000000000001</c:v>
                </c:pt>
                <c:pt idx="16">
                  <c:v>29.202999999999999</c:v>
                </c:pt>
                <c:pt idx="17">
                  <c:v>15.804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B-46B3-9C14-C4DA6390D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61716312"/>
        <c:axId val="1753436024"/>
      </c:barChart>
      <c:catAx>
        <c:axId val="-206171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3436024"/>
        <c:crosses val="autoZero"/>
        <c:auto val="1"/>
        <c:lblAlgn val="ctr"/>
        <c:lblOffset val="100"/>
        <c:noMultiLvlLbl val="0"/>
      </c:catAx>
      <c:valAx>
        <c:axId val="1753436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bn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171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326570</xdr:colOff>
      <xdr:row>1</xdr:row>
      <xdr:rowOff>95249</xdr:rowOff>
    </xdr:from>
    <xdr:to>
      <xdr:col>10</xdr:col>
      <xdr:colOff>394606</xdr:colOff>
      <xdr:row>20</xdr:row>
      <xdr:rowOff>13606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0.5115</cdr:x>
      <cdr:y>0.82205</cdr:y>
    </cdr:from>
    <cdr:to>
      <cdr:x>0.95023</cdr:x>
      <cdr:y>0.98939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1924C5A8-762B-4D36-84E3-624D226DEC8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166835" y="2908300"/>
          <a:ext cx="2716260" cy="59203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0.09832</cdr:x>
      <cdr:y>0.87205</cdr:y>
    </cdr:from>
    <cdr:to>
      <cdr:x>0.37792</cdr:x>
      <cdr:y>0.95964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08693" y="3085193"/>
          <a:ext cx="1731132" cy="3098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Version 1.1</a:t>
          </a:r>
          <a:r>
            <a:rPr lang="en-US" sz="1100" b="1" baseline="0"/>
            <a:t>. </a:t>
          </a:r>
          <a:r>
            <a:rPr lang="en-US" sz="1100" b="1"/>
            <a:t>August 2018</a:t>
          </a:r>
        </a:p>
        <a:p xmlns:a="http://schemas.openxmlformats.org/drawingml/2006/main"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0"/>
  <sheetViews>
    <sheetView tabSelected="1" workbookViewId="0">
      <pane xSplit="1" ySplit="5" topLeftCell="B6" activePane="bottomRight" state="frozen"/>
      <selection pane="topRight" activeCell="B1" sqref="B1"/>
      <selection pane="bottomLeft" activeCell="A3" sqref="A3"/>
      <selection pane="bottomRight"/>
    </sheetView>
  </sheetViews>
  <sheetFormatPr defaultColWidth="8.7109375" defaultRowHeight="15" x14ac:dyDescent="0.25"/>
  <cols>
    <col min="1" max="1" width="8.42578125" customWidth="1"/>
    <col min="60" max="60" width="9.42578125" bestFit="1" customWidth="1"/>
    <col min="61" max="61" width="9.28515625" bestFit="1" customWidth="1"/>
  </cols>
  <sheetData>
    <row r="1" spans="1:61" x14ac:dyDescent="0.25">
      <c r="A1" s="1" t="s">
        <v>95</v>
      </c>
    </row>
    <row r="2" spans="1:61" x14ac:dyDescent="0.25">
      <c r="A2" s="1"/>
    </row>
    <row r="3" spans="1:61" x14ac:dyDescent="0.25">
      <c r="A3" s="29" t="s">
        <v>99</v>
      </c>
    </row>
    <row r="4" spans="1:61" x14ac:dyDescent="0.25">
      <c r="A4" s="29"/>
    </row>
    <row r="5" spans="1:61" x14ac:dyDescent="0.25">
      <c r="A5" s="1" t="s">
        <v>96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1" t="s">
        <v>25</v>
      </c>
      <c r="AB5" s="1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AG5" s="1" t="s">
        <v>31</v>
      </c>
      <c r="AH5" s="1" t="s">
        <v>32</v>
      </c>
      <c r="AI5" s="1" t="s">
        <v>33</v>
      </c>
      <c r="AJ5" s="1" t="s">
        <v>34</v>
      </c>
      <c r="AK5" s="1" t="s">
        <v>35</v>
      </c>
      <c r="AL5" s="1" t="s">
        <v>36</v>
      </c>
      <c r="AM5" s="1" t="s">
        <v>37</v>
      </c>
      <c r="AN5" s="1" t="s">
        <v>38</v>
      </c>
      <c r="AO5" s="1" t="s">
        <v>39</v>
      </c>
      <c r="AP5" s="1" t="s">
        <v>40</v>
      </c>
      <c r="AQ5" s="1" t="s">
        <v>41</v>
      </c>
      <c r="AR5" s="1" t="s">
        <v>42</v>
      </c>
      <c r="AS5" s="1" t="s">
        <v>43</v>
      </c>
      <c r="AT5" s="1" t="s">
        <v>44</v>
      </c>
      <c r="AU5" s="1" t="s">
        <v>45</v>
      </c>
      <c r="AV5" s="1" t="s">
        <v>46</v>
      </c>
      <c r="AW5" s="1" t="s">
        <v>47</v>
      </c>
      <c r="AX5" s="1" t="s">
        <v>48</v>
      </c>
      <c r="AY5" s="1" t="s">
        <v>49</v>
      </c>
      <c r="AZ5" s="1" t="s">
        <v>50</v>
      </c>
      <c r="BA5" s="1" t="s">
        <v>51</v>
      </c>
      <c r="BB5" s="1" t="s">
        <v>52</v>
      </c>
      <c r="BC5" s="1" t="s">
        <v>53</v>
      </c>
      <c r="BD5" s="1" t="s">
        <v>54</v>
      </c>
      <c r="BE5" s="1" t="s">
        <v>55</v>
      </c>
      <c r="BF5" s="1" t="s">
        <v>56</v>
      </c>
      <c r="BH5" s="1" t="s">
        <v>97</v>
      </c>
      <c r="BI5" s="1" t="s">
        <v>98</v>
      </c>
    </row>
    <row r="6" spans="1:61" x14ac:dyDescent="0.25">
      <c r="A6" s="1">
        <v>2000</v>
      </c>
      <c r="B6" s="3">
        <v>0</v>
      </c>
      <c r="C6" s="3">
        <v>0</v>
      </c>
      <c r="D6" s="3">
        <v>0</v>
      </c>
      <c r="E6" s="3">
        <v>0</v>
      </c>
      <c r="F6" s="3">
        <v>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24</v>
      </c>
      <c r="O6" s="3">
        <v>0</v>
      </c>
      <c r="P6" s="3">
        <v>0</v>
      </c>
      <c r="Q6" s="3">
        <v>10</v>
      </c>
      <c r="R6" s="3">
        <v>0</v>
      </c>
      <c r="S6" s="3">
        <v>0</v>
      </c>
      <c r="T6" s="3">
        <v>10</v>
      </c>
      <c r="U6" s="3">
        <v>0</v>
      </c>
      <c r="V6" s="3">
        <v>0</v>
      </c>
      <c r="W6" s="3">
        <v>6</v>
      </c>
      <c r="X6" s="3">
        <v>0</v>
      </c>
      <c r="Y6" s="3">
        <v>26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18</v>
      </c>
      <c r="AI6" s="3">
        <v>0</v>
      </c>
      <c r="AJ6" s="3">
        <v>21</v>
      </c>
      <c r="AK6" s="3">
        <v>3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3</v>
      </c>
      <c r="BC6" s="3">
        <v>0</v>
      </c>
      <c r="BD6" s="3">
        <v>0</v>
      </c>
      <c r="BE6" s="3">
        <v>0</v>
      </c>
      <c r="BF6" s="3">
        <v>7</v>
      </c>
      <c r="BH6" s="6">
        <f>SUM(B6:BF6)</f>
        <v>130</v>
      </c>
      <c r="BI6" s="6">
        <f>BH6/1000</f>
        <v>0.13</v>
      </c>
    </row>
    <row r="7" spans="1:61" x14ac:dyDescent="0.25">
      <c r="A7" s="1">
        <v>2001</v>
      </c>
      <c r="B7" s="3">
        <v>0</v>
      </c>
      <c r="C7" s="3">
        <v>0</v>
      </c>
      <c r="D7" s="3">
        <v>0</v>
      </c>
      <c r="E7" s="3">
        <v>16</v>
      </c>
      <c r="F7" s="3">
        <v>15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4</v>
      </c>
      <c r="O7" s="3">
        <v>1</v>
      </c>
      <c r="P7" s="3">
        <v>12</v>
      </c>
      <c r="Q7" s="3">
        <v>0</v>
      </c>
      <c r="R7" s="3">
        <v>0</v>
      </c>
      <c r="S7" s="3">
        <v>11</v>
      </c>
      <c r="T7" s="3">
        <v>0</v>
      </c>
      <c r="U7" s="3">
        <v>1</v>
      </c>
      <c r="V7" s="3">
        <v>0</v>
      </c>
      <c r="W7" s="3">
        <v>7</v>
      </c>
      <c r="X7" s="3">
        <v>0</v>
      </c>
      <c r="Y7" s="3">
        <v>0</v>
      </c>
      <c r="Z7" s="3">
        <v>0</v>
      </c>
      <c r="AA7" s="3">
        <v>0</v>
      </c>
      <c r="AB7" s="3">
        <v>6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5</v>
      </c>
      <c r="AK7" s="3">
        <v>13</v>
      </c>
      <c r="AL7" s="3">
        <v>11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36</v>
      </c>
      <c r="AW7" s="3">
        <v>0</v>
      </c>
      <c r="AX7" s="3">
        <v>128</v>
      </c>
      <c r="AY7" s="3">
        <v>0</v>
      </c>
      <c r="AZ7" s="3">
        <v>0</v>
      </c>
      <c r="BA7" s="3">
        <v>0</v>
      </c>
      <c r="BB7" s="3">
        <v>0</v>
      </c>
      <c r="BC7" s="3">
        <v>40</v>
      </c>
      <c r="BD7" s="3">
        <v>0</v>
      </c>
      <c r="BE7" s="3">
        <v>0</v>
      </c>
      <c r="BF7" s="3">
        <v>0</v>
      </c>
      <c r="BH7" s="6">
        <f t="shared" ref="BH7:BH22" si="0">SUM(B7:BF7)</f>
        <v>306</v>
      </c>
      <c r="BI7" s="6">
        <f t="shared" ref="BI7:BI23" si="1">BH7/1000</f>
        <v>0.30599999999999999</v>
      </c>
    </row>
    <row r="8" spans="1:61" x14ac:dyDescent="0.25">
      <c r="A8" s="1">
        <v>2002</v>
      </c>
      <c r="B8" s="3">
        <v>0</v>
      </c>
      <c r="C8" s="3">
        <v>9</v>
      </c>
      <c r="D8" s="3">
        <v>151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24</v>
      </c>
      <c r="S8" s="3">
        <v>6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6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14</v>
      </c>
      <c r="AK8" s="3">
        <v>7</v>
      </c>
      <c r="AL8" s="3">
        <v>0</v>
      </c>
      <c r="AM8" s="3">
        <v>0</v>
      </c>
      <c r="AN8" s="3">
        <v>0</v>
      </c>
      <c r="AO8" s="3">
        <v>390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73</v>
      </c>
      <c r="AW8" s="3">
        <v>0</v>
      </c>
      <c r="AX8" s="3">
        <v>42</v>
      </c>
      <c r="AY8" s="3">
        <v>0</v>
      </c>
      <c r="AZ8" s="3">
        <v>4</v>
      </c>
      <c r="BA8" s="3">
        <v>0</v>
      </c>
      <c r="BB8" s="3">
        <v>0</v>
      </c>
      <c r="BC8" s="3">
        <v>0</v>
      </c>
      <c r="BD8" s="3">
        <v>0</v>
      </c>
      <c r="BE8" s="3">
        <v>8</v>
      </c>
      <c r="BF8" s="3">
        <v>0</v>
      </c>
      <c r="BH8" s="6">
        <f t="shared" si="0"/>
        <v>734</v>
      </c>
      <c r="BI8" s="6">
        <f t="shared" si="1"/>
        <v>0.73399999999999999</v>
      </c>
    </row>
    <row r="9" spans="1:61" x14ac:dyDescent="0.25">
      <c r="A9" s="1">
        <v>2003</v>
      </c>
      <c r="B9" s="3">
        <v>0</v>
      </c>
      <c r="C9" s="3">
        <v>0</v>
      </c>
      <c r="D9" s="3">
        <v>11</v>
      </c>
      <c r="E9" s="3">
        <v>0</v>
      </c>
      <c r="F9" s="3">
        <v>27</v>
      </c>
      <c r="G9" s="3">
        <v>0</v>
      </c>
      <c r="H9" s="3">
        <v>0</v>
      </c>
      <c r="I9" s="3">
        <v>0</v>
      </c>
      <c r="J9" s="3">
        <v>0</v>
      </c>
      <c r="K9" s="3">
        <v>5</v>
      </c>
      <c r="L9" s="3">
        <v>0</v>
      </c>
      <c r="M9" s="3">
        <v>0</v>
      </c>
      <c r="N9" s="3">
        <v>238</v>
      </c>
      <c r="O9" s="3">
        <v>0</v>
      </c>
      <c r="P9" s="3">
        <v>18</v>
      </c>
      <c r="Q9" s="3">
        <v>0</v>
      </c>
      <c r="R9" s="3">
        <v>0</v>
      </c>
      <c r="S9" s="3">
        <v>6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44</v>
      </c>
      <c r="Z9" s="3">
        <v>6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34</v>
      </c>
      <c r="AK9" s="3">
        <v>5</v>
      </c>
      <c r="AL9" s="3">
        <v>0</v>
      </c>
      <c r="AM9" s="3">
        <v>0</v>
      </c>
      <c r="AN9" s="3">
        <v>0</v>
      </c>
      <c r="AO9" s="3">
        <v>0</v>
      </c>
      <c r="AP9" s="3">
        <v>4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52</v>
      </c>
      <c r="AW9" s="3">
        <v>0</v>
      </c>
      <c r="AX9" s="3">
        <v>1260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H9" s="6">
        <f t="shared" si="0"/>
        <v>1710</v>
      </c>
      <c r="BI9" s="6">
        <f t="shared" si="1"/>
        <v>1.71</v>
      </c>
    </row>
    <row r="10" spans="1:61" x14ac:dyDescent="0.25">
      <c r="A10" s="1">
        <v>2004</v>
      </c>
      <c r="B10" s="3">
        <v>0</v>
      </c>
      <c r="C10" s="3">
        <v>0</v>
      </c>
      <c r="D10" s="3">
        <v>435</v>
      </c>
      <c r="E10" s="3">
        <v>0</v>
      </c>
      <c r="F10" s="3">
        <v>28</v>
      </c>
      <c r="G10" s="3">
        <v>0</v>
      </c>
      <c r="H10" s="3">
        <v>8</v>
      </c>
      <c r="I10" s="3">
        <v>4</v>
      </c>
      <c r="J10" s="3">
        <v>0</v>
      </c>
      <c r="K10" s="3">
        <v>2</v>
      </c>
      <c r="L10" s="3">
        <v>0</v>
      </c>
      <c r="M10" s="3">
        <v>8</v>
      </c>
      <c r="N10" s="3">
        <v>0</v>
      </c>
      <c r="O10" s="3">
        <v>0</v>
      </c>
      <c r="P10" s="3">
        <v>0</v>
      </c>
      <c r="Q10" s="3">
        <v>0</v>
      </c>
      <c r="R10" s="3">
        <v>30</v>
      </c>
      <c r="S10" s="3">
        <v>0</v>
      </c>
      <c r="T10" s="3">
        <v>0</v>
      </c>
      <c r="U10" s="3">
        <v>0</v>
      </c>
      <c r="V10" s="3">
        <v>0</v>
      </c>
      <c r="W10" s="3">
        <v>11</v>
      </c>
      <c r="X10" s="3">
        <v>0</v>
      </c>
      <c r="Y10" s="3">
        <v>0</v>
      </c>
      <c r="Z10" s="3">
        <v>4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2</v>
      </c>
      <c r="AK10" s="3">
        <v>0</v>
      </c>
      <c r="AL10" s="3">
        <v>0</v>
      </c>
      <c r="AM10" s="3">
        <v>5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3</v>
      </c>
      <c r="AU10" s="3">
        <v>0</v>
      </c>
      <c r="AV10" s="3">
        <v>42</v>
      </c>
      <c r="AW10" s="3">
        <v>0</v>
      </c>
      <c r="AX10" s="3">
        <v>246</v>
      </c>
      <c r="AY10" s="3">
        <v>0</v>
      </c>
      <c r="AZ10" s="3">
        <v>0</v>
      </c>
      <c r="BA10" s="3">
        <v>42</v>
      </c>
      <c r="BB10" s="3">
        <v>33</v>
      </c>
      <c r="BC10" s="3">
        <v>0</v>
      </c>
      <c r="BD10" s="3">
        <v>0</v>
      </c>
      <c r="BE10" s="3">
        <v>0</v>
      </c>
      <c r="BF10" s="3">
        <v>110</v>
      </c>
      <c r="BH10" s="6">
        <f t="shared" si="0"/>
        <v>1013</v>
      </c>
      <c r="BI10" s="6">
        <f t="shared" si="1"/>
        <v>1.0129999999999999</v>
      </c>
    </row>
    <row r="11" spans="1:61" x14ac:dyDescent="0.25">
      <c r="A11" s="1">
        <v>2005</v>
      </c>
      <c r="B11" s="3">
        <v>0</v>
      </c>
      <c r="C11" s="3">
        <v>0</v>
      </c>
      <c r="D11" s="3">
        <v>1043</v>
      </c>
      <c r="E11" s="3">
        <v>0</v>
      </c>
      <c r="F11" s="3">
        <v>22</v>
      </c>
      <c r="G11" s="3">
        <v>0</v>
      </c>
      <c r="H11" s="3">
        <v>0</v>
      </c>
      <c r="I11" s="3">
        <v>0</v>
      </c>
      <c r="J11" s="3">
        <v>0</v>
      </c>
      <c r="K11" s="3">
        <v>60</v>
      </c>
      <c r="L11" s="3">
        <v>0</v>
      </c>
      <c r="M11" s="3">
        <v>0</v>
      </c>
      <c r="N11" s="3">
        <v>0</v>
      </c>
      <c r="O11" s="3">
        <v>2</v>
      </c>
      <c r="P11" s="3">
        <v>0</v>
      </c>
      <c r="Q11" s="3">
        <v>1</v>
      </c>
      <c r="R11" s="3">
        <v>16</v>
      </c>
      <c r="S11" s="3">
        <v>0</v>
      </c>
      <c r="T11" s="3">
        <v>0</v>
      </c>
      <c r="U11" s="3">
        <v>0</v>
      </c>
      <c r="V11" s="3">
        <v>0</v>
      </c>
      <c r="W11" s="3">
        <v>3</v>
      </c>
      <c r="X11" s="3">
        <v>0</v>
      </c>
      <c r="Y11" s="3">
        <v>0</v>
      </c>
      <c r="Z11" s="3">
        <v>18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20</v>
      </c>
      <c r="AG11" s="3">
        <v>0</v>
      </c>
      <c r="AH11" s="3">
        <v>0</v>
      </c>
      <c r="AI11" s="3">
        <v>0</v>
      </c>
      <c r="AJ11" s="3">
        <v>5</v>
      </c>
      <c r="AK11" s="3">
        <v>0</v>
      </c>
      <c r="AL11" s="3">
        <v>0</v>
      </c>
      <c r="AM11" s="3">
        <v>31</v>
      </c>
      <c r="AN11" s="3">
        <v>0</v>
      </c>
      <c r="AO11" s="3">
        <v>0</v>
      </c>
      <c r="AP11" s="3">
        <v>2</v>
      </c>
      <c r="AQ11" s="3">
        <v>0</v>
      </c>
      <c r="AR11" s="3">
        <v>0</v>
      </c>
      <c r="AS11" s="3">
        <v>2</v>
      </c>
      <c r="AT11" s="3">
        <v>0</v>
      </c>
      <c r="AU11" s="3">
        <v>0</v>
      </c>
      <c r="AV11" s="3">
        <v>24</v>
      </c>
      <c r="AW11" s="3">
        <v>0</v>
      </c>
      <c r="AX11" s="3">
        <v>355</v>
      </c>
      <c r="AY11" s="3">
        <v>0</v>
      </c>
      <c r="AZ11" s="3">
        <v>0</v>
      </c>
      <c r="BA11" s="3">
        <v>0</v>
      </c>
      <c r="BB11" s="3">
        <v>14</v>
      </c>
      <c r="BC11" s="3">
        <v>0</v>
      </c>
      <c r="BD11" s="3">
        <v>0</v>
      </c>
      <c r="BE11" s="3">
        <v>0</v>
      </c>
      <c r="BF11" s="3">
        <v>12</v>
      </c>
      <c r="BH11" s="6">
        <f t="shared" si="0"/>
        <v>1630</v>
      </c>
      <c r="BI11" s="6">
        <f t="shared" si="1"/>
        <v>1.63</v>
      </c>
    </row>
    <row r="12" spans="1:61" x14ac:dyDescent="0.25">
      <c r="A12" s="1">
        <v>2006</v>
      </c>
      <c r="B12" s="3">
        <v>92</v>
      </c>
      <c r="C12" s="3">
        <v>0</v>
      </c>
      <c r="D12" s="3">
        <v>705</v>
      </c>
      <c r="E12" s="3">
        <v>4</v>
      </c>
      <c r="F12" s="3">
        <v>8</v>
      </c>
      <c r="G12" s="3">
        <v>0</v>
      </c>
      <c r="H12" s="3">
        <v>0</v>
      </c>
      <c r="I12" s="3">
        <v>5</v>
      </c>
      <c r="J12" s="3">
        <v>3</v>
      </c>
      <c r="K12" s="3">
        <v>0</v>
      </c>
      <c r="L12" s="3">
        <v>0</v>
      </c>
      <c r="M12" s="3">
        <v>0</v>
      </c>
      <c r="N12" s="3">
        <v>664</v>
      </c>
      <c r="O12" s="3">
        <v>3</v>
      </c>
      <c r="P12" s="3">
        <v>0</v>
      </c>
      <c r="Q12" s="3">
        <v>1</v>
      </c>
      <c r="R12" s="3">
        <v>61</v>
      </c>
      <c r="S12" s="3">
        <v>257</v>
      </c>
      <c r="T12" s="3">
        <v>21</v>
      </c>
      <c r="U12" s="3">
        <v>1500</v>
      </c>
      <c r="V12" s="3">
        <v>0</v>
      </c>
      <c r="W12" s="3">
        <v>6</v>
      </c>
      <c r="X12" s="3">
        <v>0</v>
      </c>
      <c r="Y12" s="3">
        <v>81</v>
      </c>
      <c r="Z12" s="3">
        <v>15</v>
      </c>
      <c r="AA12" s="3">
        <v>0</v>
      </c>
      <c r="AB12" s="3">
        <v>46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7</v>
      </c>
      <c r="AJ12" s="3">
        <v>15</v>
      </c>
      <c r="AK12" s="3">
        <v>0</v>
      </c>
      <c r="AL12" s="3">
        <v>0</v>
      </c>
      <c r="AM12" s="3">
        <v>9</v>
      </c>
      <c r="AN12" s="3">
        <v>4</v>
      </c>
      <c r="AO12" s="3">
        <v>200</v>
      </c>
      <c r="AP12" s="3">
        <v>0</v>
      </c>
      <c r="AQ12" s="3">
        <v>0</v>
      </c>
      <c r="AR12" s="3">
        <v>50</v>
      </c>
      <c r="AS12" s="3">
        <v>0</v>
      </c>
      <c r="AT12" s="3">
        <v>17</v>
      </c>
      <c r="AU12" s="3">
        <v>0</v>
      </c>
      <c r="AV12" s="3">
        <v>0</v>
      </c>
      <c r="AW12" s="3">
        <v>0</v>
      </c>
      <c r="AX12" s="3">
        <v>230</v>
      </c>
      <c r="AY12" s="3">
        <v>0</v>
      </c>
      <c r="AZ12" s="3">
        <v>0</v>
      </c>
      <c r="BA12" s="3">
        <v>40</v>
      </c>
      <c r="BB12" s="3">
        <v>13</v>
      </c>
      <c r="BC12" s="3">
        <v>31</v>
      </c>
      <c r="BD12" s="3">
        <v>0</v>
      </c>
      <c r="BE12" s="3">
        <v>68</v>
      </c>
      <c r="BF12" s="3">
        <v>376</v>
      </c>
      <c r="BH12" s="6">
        <f t="shared" si="0"/>
        <v>4532</v>
      </c>
      <c r="BI12" s="6">
        <f t="shared" si="1"/>
        <v>4.532</v>
      </c>
    </row>
    <row r="13" spans="1:61" x14ac:dyDescent="0.25">
      <c r="A13" s="1">
        <v>2007</v>
      </c>
      <c r="B13" s="3">
        <v>0</v>
      </c>
      <c r="C13" s="3">
        <v>0</v>
      </c>
      <c r="D13" s="3">
        <v>2186</v>
      </c>
      <c r="E13" s="3">
        <v>0</v>
      </c>
      <c r="F13" s="3">
        <v>0</v>
      </c>
      <c r="G13" s="3">
        <v>0</v>
      </c>
      <c r="H13" s="3">
        <v>0</v>
      </c>
      <c r="I13" s="3">
        <v>67</v>
      </c>
      <c r="J13" s="3">
        <v>0</v>
      </c>
      <c r="K13" s="3">
        <v>4</v>
      </c>
      <c r="L13" s="3">
        <v>456</v>
      </c>
      <c r="M13" s="3">
        <v>0</v>
      </c>
      <c r="N13" s="3">
        <v>34</v>
      </c>
      <c r="O13" s="3">
        <v>30</v>
      </c>
      <c r="P13" s="3">
        <v>0</v>
      </c>
      <c r="Q13" s="3">
        <v>1</v>
      </c>
      <c r="R13" s="3">
        <v>0</v>
      </c>
      <c r="S13" s="3">
        <v>680</v>
      </c>
      <c r="T13" s="3">
        <v>48</v>
      </c>
      <c r="U13" s="3">
        <v>207</v>
      </c>
      <c r="V13" s="3">
        <v>0</v>
      </c>
      <c r="W13" s="3">
        <v>0</v>
      </c>
      <c r="X13" s="3">
        <v>0</v>
      </c>
      <c r="Y13" s="3">
        <v>666</v>
      </c>
      <c r="Z13" s="3">
        <v>0</v>
      </c>
      <c r="AA13" s="3">
        <v>0</v>
      </c>
      <c r="AB13" s="3">
        <v>65</v>
      </c>
      <c r="AC13" s="3">
        <v>0</v>
      </c>
      <c r="AD13" s="3">
        <v>0</v>
      </c>
      <c r="AE13" s="3">
        <v>0</v>
      </c>
      <c r="AF13" s="3">
        <v>50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50</v>
      </c>
      <c r="AM13" s="3">
        <v>104</v>
      </c>
      <c r="AN13" s="3">
        <v>0</v>
      </c>
      <c r="AO13" s="3">
        <v>0</v>
      </c>
      <c r="AP13" s="3">
        <v>0</v>
      </c>
      <c r="AQ13" s="3">
        <v>0</v>
      </c>
      <c r="AR13" s="3">
        <v>51</v>
      </c>
      <c r="AS13" s="3">
        <v>21</v>
      </c>
      <c r="AT13" s="3">
        <v>0</v>
      </c>
      <c r="AU13" s="3">
        <v>0</v>
      </c>
      <c r="AV13" s="3">
        <v>0</v>
      </c>
      <c r="AW13" s="3">
        <v>0</v>
      </c>
      <c r="AX13" s="3">
        <v>1098</v>
      </c>
      <c r="AY13" s="3">
        <v>0</v>
      </c>
      <c r="AZ13" s="3">
        <v>0</v>
      </c>
      <c r="BA13" s="3">
        <v>0</v>
      </c>
      <c r="BB13" s="3">
        <v>3</v>
      </c>
      <c r="BC13" s="3">
        <v>0</v>
      </c>
      <c r="BD13" s="3">
        <v>0</v>
      </c>
      <c r="BE13" s="3">
        <v>40</v>
      </c>
      <c r="BF13" s="3">
        <v>0</v>
      </c>
      <c r="BH13" s="6">
        <f t="shared" si="0"/>
        <v>5861</v>
      </c>
      <c r="BI13" s="6">
        <f t="shared" si="1"/>
        <v>5.8609999999999998</v>
      </c>
    </row>
    <row r="14" spans="1:61" x14ac:dyDescent="0.25">
      <c r="A14" s="1">
        <v>2008</v>
      </c>
      <c r="B14" s="3">
        <v>50</v>
      </c>
      <c r="C14" s="3">
        <v>0</v>
      </c>
      <c r="D14" s="3">
        <v>274</v>
      </c>
      <c r="E14" s="3">
        <v>0</v>
      </c>
      <c r="F14" s="3">
        <v>3</v>
      </c>
      <c r="G14" s="3">
        <v>0</v>
      </c>
      <c r="H14" s="3">
        <v>10</v>
      </c>
      <c r="I14" s="3">
        <v>23</v>
      </c>
      <c r="J14" s="3">
        <v>16</v>
      </c>
      <c r="K14" s="3">
        <v>0</v>
      </c>
      <c r="L14" s="3">
        <v>0</v>
      </c>
      <c r="M14" s="3">
        <v>0</v>
      </c>
      <c r="N14" s="3">
        <v>242</v>
      </c>
      <c r="O14" s="3">
        <v>0</v>
      </c>
      <c r="P14" s="3">
        <v>0</v>
      </c>
      <c r="Q14" s="3">
        <v>1920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9</v>
      </c>
      <c r="X14" s="3">
        <v>0</v>
      </c>
      <c r="Y14" s="3">
        <v>208</v>
      </c>
      <c r="Z14" s="3">
        <v>0</v>
      </c>
      <c r="AA14" s="3">
        <v>0</v>
      </c>
      <c r="AB14" s="3">
        <v>57</v>
      </c>
      <c r="AC14" s="3">
        <v>9</v>
      </c>
      <c r="AD14" s="3">
        <v>0</v>
      </c>
      <c r="AE14" s="3">
        <v>0</v>
      </c>
      <c r="AF14" s="3">
        <v>0</v>
      </c>
      <c r="AG14" s="3">
        <v>0</v>
      </c>
      <c r="AH14" s="3">
        <v>73</v>
      </c>
      <c r="AI14" s="3">
        <v>0</v>
      </c>
      <c r="AJ14" s="3">
        <v>0</v>
      </c>
      <c r="AK14" s="3">
        <v>515</v>
      </c>
      <c r="AL14" s="3">
        <v>70</v>
      </c>
      <c r="AM14" s="3">
        <v>4</v>
      </c>
      <c r="AN14" s="3">
        <v>352</v>
      </c>
      <c r="AO14" s="3">
        <v>0</v>
      </c>
      <c r="AP14" s="3">
        <v>0</v>
      </c>
      <c r="AQ14" s="3">
        <v>0</v>
      </c>
      <c r="AR14" s="3">
        <v>0</v>
      </c>
      <c r="AS14" s="3">
        <v>11</v>
      </c>
      <c r="AT14" s="3">
        <v>0</v>
      </c>
      <c r="AU14" s="3">
        <v>0</v>
      </c>
      <c r="AV14" s="3">
        <v>0</v>
      </c>
      <c r="AW14" s="3">
        <v>0</v>
      </c>
      <c r="AX14" s="3">
        <v>187</v>
      </c>
      <c r="AY14" s="3">
        <v>0</v>
      </c>
      <c r="AZ14" s="3">
        <v>77</v>
      </c>
      <c r="BA14" s="3">
        <v>0</v>
      </c>
      <c r="BB14" s="3">
        <v>0</v>
      </c>
      <c r="BC14" s="3">
        <v>15</v>
      </c>
      <c r="BD14" s="3">
        <v>0</v>
      </c>
      <c r="BE14" s="3">
        <v>316</v>
      </c>
      <c r="BF14" s="3">
        <v>21</v>
      </c>
      <c r="BH14" s="6">
        <f t="shared" si="0"/>
        <v>4462</v>
      </c>
      <c r="BI14" s="6">
        <f t="shared" si="1"/>
        <v>4.4619999999999997</v>
      </c>
    </row>
    <row r="15" spans="1:61" x14ac:dyDescent="0.25">
      <c r="A15" s="1">
        <v>2009</v>
      </c>
      <c r="B15" s="3">
        <v>100</v>
      </c>
      <c r="C15" s="3">
        <v>0</v>
      </c>
      <c r="D15" s="3">
        <v>337</v>
      </c>
      <c r="E15" s="3">
        <v>0</v>
      </c>
      <c r="F15" s="3">
        <v>825</v>
      </c>
      <c r="G15" s="3">
        <v>0</v>
      </c>
      <c r="H15" s="3">
        <v>0</v>
      </c>
      <c r="I15" s="3">
        <v>244</v>
      </c>
      <c r="J15" s="3">
        <v>0</v>
      </c>
      <c r="K15" s="3">
        <v>6</v>
      </c>
      <c r="L15" s="3">
        <v>0</v>
      </c>
      <c r="M15" s="3">
        <v>31</v>
      </c>
      <c r="N15" s="3">
        <v>779</v>
      </c>
      <c r="O15" s="3">
        <v>4</v>
      </c>
      <c r="P15" s="3">
        <v>0</v>
      </c>
      <c r="Q15" s="3">
        <v>4</v>
      </c>
      <c r="R15" s="3">
        <v>0</v>
      </c>
      <c r="S15" s="3">
        <v>132</v>
      </c>
      <c r="T15" s="3">
        <v>0</v>
      </c>
      <c r="U15" s="3">
        <v>619</v>
      </c>
      <c r="V15" s="3">
        <v>0</v>
      </c>
      <c r="W15" s="3">
        <v>7</v>
      </c>
      <c r="X15" s="3">
        <v>0</v>
      </c>
      <c r="Y15" s="3">
        <v>36</v>
      </c>
      <c r="Z15" s="3">
        <v>0</v>
      </c>
      <c r="AA15" s="3">
        <v>0</v>
      </c>
      <c r="AB15" s="3">
        <v>365</v>
      </c>
      <c r="AC15" s="3">
        <v>0</v>
      </c>
      <c r="AD15" s="3">
        <v>0</v>
      </c>
      <c r="AE15" s="3">
        <v>0</v>
      </c>
      <c r="AF15" s="3">
        <v>0</v>
      </c>
      <c r="AG15" s="3">
        <v>90</v>
      </c>
      <c r="AH15" s="3">
        <v>0</v>
      </c>
      <c r="AI15" s="3">
        <v>293</v>
      </c>
      <c r="AJ15" s="3">
        <v>270</v>
      </c>
      <c r="AK15" s="3">
        <v>0</v>
      </c>
      <c r="AL15" s="3">
        <v>117</v>
      </c>
      <c r="AM15" s="3">
        <v>26</v>
      </c>
      <c r="AN15" s="3">
        <v>0</v>
      </c>
      <c r="AO15" s="3">
        <v>0</v>
      </c>
      <c r="AP15" s="3">
        <v>32</v>
      </c>
      <c r="AQ15" s="3">
        <v>0</v>
      </c>
      <c r="AR15" s="3">
        <v>61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1428</v>
      </c>
      <c r="AY15" s="3">
        <v>0</v>
      </c>
      <c r="AZ15" s="3">
        <v>0</v>
      </c>
      <c r="BA15" s="3">
        <v>202</v>
      </c>
      <c r="BB15" s="3">
        <v>80</v>
      </c>
      <c r="BC15" s="3">
        <v>0</v>
      </c>
      <c r="BD15" s="3">
        <v>0</v>
      </c>
      <c r="BE15" s="3">
        <v>169</v>
      </c>
      <c r="BF15" s="3">
        <v>0</v>
      </c>
      <c r="BH15" s="6">
        <f t="shared" si="0"/>
        <v>6257</v>
      </c>
      <c r="BI15" s="6">
        <f t="shared" si="1"/>
        <v>6.2569999999999997</v>
      </c>
    </row>
    <row r="16" spans="1:61" x14ac:dyDescent="0.25">
      <c r="A16" s="1">
        <v>2010</v>
      </c>
      <c r="B16" s="3">
        <v>0</v>
      </c>
      <c r="C16" s="3">
        <v>0</v>
      </c>
      <c r="D16" s="3">
        <v>2500</v>
      </c>
      <c r="E16" s="3">
        <v>32</v>
      </c>
      <c r="F16" s="3">
        <v>0</v>
      </c>
      <c r="G16" s="3">
        <v>0</v>
      </c>
      <c r="H16" s="3">
        <v>0</v>
      </c>
      <c r="I16" s="3">
        <v>10</v>
      </c>
      <c r="J16" s="3">
        <v>17</v>
      </c>
      <c r="K16" s="3">
        <v>0</v>
      </c>
      <c r="L16" s="3">
        <v>0</v>
      </c>
      <c r="M16" s="3">
        <v>0</v>
      </c>
      <c r="N16" s="3">
        <v>0</v>
      </c>
      <c r="O16" s="3">
        <v>55</v>
      </c>
      <c r="P16" s="3">
        <v>36</v>
      </c>
      <c r="Q16" s="3">
        <v>26</v>
      </c>
      <c r="R16" s="3">
        <v>0</v>
      </c>
      <c r="S16" s="3">
        <v>0</v>
      </c>
      <c r="T16" s="3">
        <v>66</v>
      </c>
      <c r="U16" s="3">
        <v>365</v>
      </c>
      <c r="V16" s="3">
        <v>0</v>
      </c>
      <c r="W16" s="3">
        <v>35</v>
      </c>
      <c r="X16" s="3">
        <v>0</v>
      </c>
      <c r="Y16" s="3">
        <v>0</v>
      </c>
      <c r="Z16" s="3">
        <v>0</v>
      </c>
      <c r="AA16" s="3">
        <v>0</v>
      </c>
      <c r="AB16" s="3">
        <v>263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346</v>
      </c>
      <c r="AI16" s="3">
        <v>98</v>
      </c>
      <c r="AJ16" s="3">
        <v>0</v>
      </c>
      <c r="AK16" s="3">
        <v>0</v>
      </c>
      <c r="AL16" s="3">
        <v>2</v>
      </c>
      <c r="AM16" s="3">
        <v>0</v>
      </c>
      <c r="AN16" s="3">
        <v>0</v>
      </c>
      <c r="AO16" s="3">
        <v>900</v>
      </c>
      <c r="AP16" s="3">
        <v>6</v>
      </c>
      <c r="AQ16" s="3">
        <v>0</v>
      </c>
      <c r="AR16" s="3">
        <v>78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634</v>
      </c>
      <c r="AY16" s="3">
        <v>0</v>
      </c>
      <c r="AZ16" s="3">
        <v>179</v>
      </c>
      <c r="BA16" s="3">
        <v>30</v>
      </c>
      <c r="BB16" s="3">
        <v>0</v>
      </c>
      <c r="BC16" s="3">
        <v>15</v>
      </c>
      <c r="BD16" s="3">
        <v>0</v>
      </c>
      <c r="BE16" s="3">
        <v>620</v>
      </c>
      <c r="BF16" s="3">
        <v>269</v>
      </c>
      <c r="BH16" s="6">
        <f t="shared" si="0"/>
        <v>6582</v>
      </c>
      <c r="BI16" s="6">
        <f t="shared" si="1"/>
        <v>6.5819999999999999</v>
      </c>
    </row>
    <row r="17" spans="1:61" x14ac:dyDescent="0.25">
      <c r="A17" s="1">
        <v>2011</v>
      </c>
      <c r="B17" s="3">
        <v>78</v>
      </c>
      <c r="C17" s="3">
        <v>0</v>
      </c>
      <c r="D17" s="3">
        <v>3559</v>
      </c>
      <c r="E17" s="3">
        <v>0</v>
      </c>
      <c r="F17" s="3">
        <v>0</v>
      </c>
      <c r="G17" s="3">
        <v>0</v>
      </c>
      <c r="H17" s="3">
        <v>16</v>
      </c>
      <c r="I17" s="3">
        <v>598</v>
      </c>
      <c r="J17" s="3">
        <v>0</v>
      </c>
      <c r="K17" s="3">
        <v>27</v>
      </c>
      <c r="L17" s="3">
        <v>0</v>
      </c>
      <c r="M17" s="3">
        <v>0</v>
      </c>
      <c r="N17" s="3">
        <v>0</v>
      </c>
      <c r="O17" s="3">
        <v>7</v>
      </c>
      <c r="P17" s="3">
        <v>8</v>
      </c>
      <c r="Q17" s="3">
        <v>396</v>
      </c>
      <c r="R17" s="3">
        <v>0</v>
      </c>
      <c r="S17" s="3">
        <v>0</v>
      </c>
      <c r="T17" s="3">
        <v>100</v>
      </c>
      <c r="U17" s="3">
        <v>1258</v>
      </c>
      <c r="V17" s="3">
        <v>0</v>
      </c>
      <c r="W17" s="3">
        <v>157</v>
      </c>
      <c r="X17" s="3">
        <v>0</v>
      </c>
      <c r="Y17" s="3">
        <v>542</v>
      </c>
      <c r="Z17" s="3">
        <v>338</v>
      </c>
      <c r="AA17" s="3">
        <v>0</v>
      </c>
      <c r="AB17" s="3">
        <v>225</v>
      </c>
      <c r="AC17" s="3">
        <v>17</v>
      </c>
      <c r="AD17" s="3">
        <v>0</v>
      </c>
      <c r="AE17" s="3">
        <v>0</v>
      </c>
      <c r="AF17" s="3">
        <v>0</v>
      </c>
      <c r="AG17" s="3">
        <v>79</v>
      </c>
      <c r="AH17" s="3">
        <v>52</v>
      </c>
      <c r="AI17" s="3">
        <v>0</v>
      </c>
      <c r="AJ17" s="3">
        <v>95</v>
      </c>
      <c r="AK17" s="3">
        <v>184</v>
      </c>
      <c r="AL17" s="3">
        <v>140</v>
      </c>
      <c r="AM17" s="3">
        <v>0</v>
      </c>
      <c r="AN17" s="3">
        <v>103</v>
      </c>
      <c r="AO17" s="3">
        <v>0</v>
      </c>
      <c r="AP17" s="3">
        <v>20</v>
      </c>
      <c r="AQ17" s="3">
        <v>0</v>
      </c>
      <c r="AR17" s="3">
        <v>0</v>
      </c>
      <c r="AS17" s="3">
        <v>0</v>
      </c>
      <c r="AT17" s="3">
        <v>16</v>
      </c>
      <c r="AU17" s="3">
        <v>0</v>
      </c>
      <c r="AV17" s="3">
        <v>0</v>
      </c>
      <c r="AW17" s="3">
        <v>0</v>
      </c>
      <c r="AX17" s="3">
        <v>109</v>
      </c>
      <c r="AY17" s="3">
        <v>0</v>
      </c>
      <c r="AZ17" s="3">
        <v>80</v>
      </c>
      <c r="BA17" s="3">
        <v>5</v>
      </c>
      <c r="BB17" s="3">
        <v>0</v>
      </c>
      <c r="BC17" s="3">
        <v>645</v>
      </c>
      <c r="BD17" s="3">
        <v>0</v>
      </c>
      <c r="BE17" s="3">
        <v>577</v>
      </c>
      <c r="BF17" s="3">
        <v>335</v>
      </c>
      <c r="BH17" s="6">
        <f t="shared" si="0"/>
        <v>9766</v>
      </c>
      <c r="BI17" s="6">
        <f t="shared" si="1"/>
        <v>9.766</v>
      </c>
    </row>
    <row r="18" spans="1:61" x14ac:dyDescent="0.25">
      <c r="A18" s="1">
        <v>2012</v>
      </c>
      <c r="B18" s="3">
        <v>0</v>
      </c>
      <c r="C18" s="3">
        <v>0</v>
      </c>
      <c r="D18" s="3">
        <v>1873</v>
      </c>
      <c r="E18" s="3">
        <v>0</v>
      </c>
      <c r="F18" s="3">
        <v>0</v>
      </c>
      <c r="G18" s="3">
        <v>0</v>
      </c>
      <c r="H18" s="3">
        <v>0</v>
      </c>
      <c r="I18" s="3">
        <v>1522</v>
      </c>
      <c r="J18" s="3">
        <v>0</v>
      </c>
      <c r="K18" s="3">
        <v>0</v>
      </c>
      <c r="L18" s="3">
        <v>130</v>
      </c>
      <c r="M18" s="3">
        <v>0</v>
      </c>
      <c r="N18" s="3">
        <v>1706</v>
      </c>
      <c r="O18" s="3">
        <v>211</v>
      </c>
      <c r="P18" s="3">
        <v>64</v>
      </c>
      <c r="Q18" s="3">
        <v>60</v>
      </c>
      <c r="R18" s="3">
        <v>200</v>
      </c>
      <c r="S18" s="3">
        <v>346</v>
      </c>
      <c r="T18" s="3">
        <v>163</v>
      </c>
      <c r="U18" s="3">
        <v>79</v>
      </c>
      <c r="V18" s="3">
        <v>0</v>
      </c>
      <c r="W18" s="3">
        <v>0</v>
      </c>
      <c r="X18" s="3">
        <v>0</v>
      </c>
      <c r="Y18" s="3">
        <v>448</v>
      </c>
      <c r="Z18" s="3">
        <v>0</v>
      </c>
      <c r="AA18" s="3">
        <v>0</v>
      </c>
      <c r="AB18" s="3">
        <v>1271</v>
      </c>
      <c r="AC18" s="3">
        <v>0</v>
      </c>
      <c r="AD18" s="3">
        <v>0</v>
      </c>
      <c r="AE18" s="3">
        <v>0</v>
      </c>
      <c r="AF18" s="3">
        <v>0</v>
      </c>
      <c r="AG18" s="3">
        <v>70</v>
      </c>
      <c r="AH18" s="3">
        <v>34</v>
      </c>
      <c r="AI18" s="3">
        <v>0</v>
      </c>
      <c r="AJ18" s="3">
        <v>0</v>
      </c>
      <c r="AK18" s="3">
        <v>0</v>
      </c>
      <c r="AL18" s="3">
        <v>1056</v>
      </c>
      <c r="AM18" s="3">
        <v>357</v>
      </c>
      <c r="AN18" s="3">
        <v>50</v>
      </c>
      <c r="AO18" s="3">
        <v>500</v>
      </c>
      <c r="AP18" s="3">
        <v>147</v>
      </c>
      <c r="AQ18" s="3">
        <v>0</v>
      </c>
      <c r="AR18" s="3">
        <v>48</v>
      </c>
      <c r="AS18" s="3">
        <v>0</v>
      </c>
      <c r="AT18" s="3">
        <v>15</v>
      </c>
      <c r="AU18" s="3">
        <v>0</v>
      </c>
      <c r="AV18" s="3">
        <v>0</v>
      </c>
      <c r="AW18" s="3">
        <v>0</v>
      </c>
      <c r="AX18" s="3">
        <v>48</v>
      </c>
      <c r="AY18" s="3">
        <v>0</v>
      </c>
      <c r="AZ18" s="3">
        <v>1192</v>
      </c>
      <c r="BA18" s="3">
        <v>155</v>
      </c>
      <c r="BB18" s="3">
        <v>0</v>
      </c>
      <c r="BC18" s="3">
        <v>10</v>
      </c>
      <c r="BD18" s="3">
        <v>0</v>
      </c>
      <c r="BE18" s="3">
        <v>67</v>
      </c>
      <c r="BF18" s="3">
        <v>398</v>
      </c>
      <c r="BH18" s="6">
        <f t="shared" si="0"/>
        <v>12220</v>
      </c>
      <c r="BI18" s="6">
        <f t="shared" si="1"/>
        <v>12.22</v>
      </c>
    </row>
    <row r="19" spans="1:61" x14ac:dyDescent="0.25">
      <c r="A19" s="1">
        <v>2013</v>
      </c>
      <c r="B19" s="3">
        <v>41</v>
      </c>
      <c r="C19" s="3">
        <v>0</v>
      </c>
      <c r="D19" s="3">
        <v>3166</v>
      </c>
      <c r="E19" s="3">
        <v>793</v>
      </c>
      <c r="F19" s="3">
        <v>0</v>
      </c>
      <c r="G19" s="3">
        <v>0</v>
      </c>
      <c r="H19" s="3">
        <v>0</v>
      </c>
      <c r="I19" s="3">
        <v>402</v>
      </c>
      <c r="J19" s="3">
        <v>0</v>
      </c>
      <c r="K19" s="3">
        <v>0</v>
      </c>
      <c r="L19" s="3">
        <v>0</v>
      </c>
      <c r="M19" s="3">
        <v>0</v>
      </c>
      <c r="N19" s="3">
        <v>137</v>
      </c>
      <c r="O19" s="3">
        <v>516</v>
      </c>
      <c r="P19" s="3">
        <v>814</v>
      </c>
      <c r="Q19" s="3">
        <v>35</v>
      </c>
      <c r="R19" s="3">
        <v>0</v>
      </c>
      <c r="S19" s="3">
        <v>0</v>
      </c>
      <c r="T19" s="3">
        <v>0</v>
      </c>
      <c r="U19" s="3">
        <v>6804</v>
      </c>
      <c r="V19" s="3">
        <v>0</v>
      </c>
      <c r="W19" s="3">
        <v>0</v>
      </c>
      <c r="X19" s="3">
        <v>0</v>
      </c>
      <c r="Y19" s="3">
        <v>1274</v>
      </c>
      <c r="Z19" s="3">
        <v>0</v>
      </c>
      <c r="AA19" s="3">
        <v>0</v>
      </c>
      <c r="AB19" s="3">
        <v>32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257</v>
      </c>
      <c r="AI19" s="3">
        <v>17</v>
      </c>
      <c r="AJ19" s="3">
        <v>8</v>
      </c>
      <c r="AK19" s="3">
        <v>0</v>
      </c>
      <c r="AL19" s="3">
        <v>255</v>
      </c>
      <c r="AM19" s="3">
        <v>0</v>
      </c>
      <c r="AN19" s="3">
        <v>179</v>
      </c>
      <c r="AO19" s="3">
        <v>1584</v>
      </c>
      <c r="AP19" s="3">
        <v>0</v>
      </c>
      <c r="AQ19" s="3">
        <v>0</v>
      </c>
      <c r="AR19" s="3">
        <v>447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893</v>
      </c>
      <c r="BA19" s="3">
        <v>163</v>
      </c>
      <c r="BB19" s="3">
        <v>0</v>
      </c>
      <c r="BC19" s="3">
        <v>0</v>
      </c>
      <c r="BD19" s="3">
        <v>0</v>
      </c>
      <c r="BE19" s="3">
        <v>851</v>
      </c>
      <c r="BF19" s="3">
        <v>345</v>
      </c>
      <c r="BH19" s="6">
        <f t="shared" si="0"/>
        <v>19013</v>
      </c>
      <c r="BI19" s="6">
        <f t="shared" si="1"/>
        <v>19.013000000000002</v>
      </c>
    </row>
    <row r="20" spans="1:61" x14ac:dyDescent="0.25">
      <c r="A20" s="1">
        <v>2014</v>
      </c>
      <c r="B20" s="3">
        <v>2185</v>
      </c>
      <c r="C20" s="3">
        <v>0</v>
      </c>
      <c r="D20" s="3">
        <v>2266</v>
      </c>
      <c r="E20" s="3">
        <v>0</v>
      </c>
      <c r="F20" s="3">
        <v>0</v>
      </c>
      <c r="G20" s="3">
        <v>0</v>
      </c>
      <c r="H20" s="3">
        <v>39</v>
      </c>
      <c r="I20" s="3">
        <v>401</v>
      </c>
      <c r="J20" s="3">
        <v>0</v>
      </c>
      <c r="K20" s="3">
        <v>0</v>
      </c>
      <c r="L20" s="3">
        <v>0</v>
      </c>
      <c r="M20" s="3">
        <v>0</v>
      </c>
      <c r="N20" s="3">
        <v>919</v>
      </c>
      <c r="O20" s="3">
        <v>883</v>
      </c>
      <c r="P20" s="3">
        <v>0</v>
      </c>
      <c r="Q20" s="3">
        <v>0</v>
      </c>
      <c r="R20" s="3">
        <v>0</v>
      </c>
      <c r="S20" s="3">
        <v>0</v>
      </c>
      <c r="T20" s="3">
        <v>100</v>
      </c>
      <c r="U20" s="3">
        <v>773</v>
      </c>
      <c r="V20" s="3">
        <v>0</v>
      </c>
      <c r="W20" s="3">
        <v>120</v>
      </c>
      <c r="X20" s="3">
        <v>0</v>
      </c>
      <c r="Y20" s="3">
        <v>0</v>
      </c>
      <c r="Z20" s="3">
        <v>264</v>
      </c>
      <c r="AA20" s="3">
        <v>0</v>
      </c>
      <c r="AB20" s="3">
        <v>3730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209</v>
      </c>
      <c r="AI20" s="3">
        <v>17</v>
      </c>
      <c r="AJ20" s="3">
        <v>8</v>
      </c>
      <c r="AK20" s="3">
        <v>305</v>
      </c>
      <c r="AL20" s="3">
        <v>432</v>
      </c>
      <c r="AM20" s="3">
        <v>0</v>
      </c>
      <c r="AN20" s="3">
        <v>0</v>
      </c>
      <c r="AO20" s="3">
        <v>0</v>
      </c>
      <c r="AP20" s="3">
        <v>8</v>
      </c>
      <c r="AQ20" s="3">
        <v>0</v>
      </c>
      <c r="AR20" s="3">
        <v>0</v>
      </c>
      <c r="AS20" s="3">
        <v>0</v>
      </c>
      <c r="AT20" s="3">
        <v>12</v>
      </c>
      <c r="AU20" s="3">
        <v>0</v>
      </c>
      <c r="AV20" s="3">
        <v>0</v>
      </c>
      <c r="AW20" s="3">
        <v>158</v>
      </c>
      <c r="AX20" s="3">
        <v>700</v>
      </c>
      <c r="AY20" s="3">
        <v>0</v>
      </c>
      <c r="AZ20" s="3">
        <v>15</v>
      </c>
      <c r="BA20" s="3">
        <v>55</v>
      </c>
      <c r="BB20" s="3">
        <v>0</v>
      </c>
      <c r="BC20" s="3">
        <v>0</v>
      </c>
      <c r="BD20" s="3">
        <v>0</v>
      </c>
      <c r="BE20" s="3">
        <v>508</v>
      </c>
      <c r="BF20" s="3">
        <v>219</v>
      </c>
      <c r="BH20" s="6">
        <f t="shared" si="0"/>
        <v>14326</v>
      </c>
      <c r="BI20" s="6">
        <f t="shared" si="1"/>
        <v>14.326000000000001</v>
      </c>
    </row>
    <row r="21" spans="1:61" x14ac:dyDescent="0.25">
      <c r="A21" s="1">
        <v>2015</v>
      </c>
      <c r="B21" s="3">
        <v>122</v>
      </c>
      <c r="C21" s="3">
        <v>0</v>
      </c>
      <c r="D21" s="3">
        <v>1367</v>
      </c>
      <c r="E21" s="3">
        <v>66</v>
      </c>
      <c r="F21" s="3">
        <v>0</v>
      </c>
      <c r="G21" s="3">
        <v>0</v>
      </c>
      <c r="H21" s="3">
        <v>0</v>
      </c>
      <c r="I21" s="3">
        <v>920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812</v>
      </c>
      <c r="P21" s="3">
        <v>150</v>
      </c>
      <c r="Q21" s="3">
        <v>890</v>
      </c>
      <c r="R21" s="3">
        <v>100</v>
      </c>
      <c r="S21" s="3">
        <v>261</v>
      </c>
      <c r="T21" s="3">
        <v>96</v>
      </c>
      <c r="U21" s="3">
        <v>613</v>
      </c>
      <c r="V21" s="3">
        <v>0</v>
      </c>
      <c r="W21" s="3">
        <v>375</v>
      </c>
      <c r="X21" s="3">
        <v>0</v>
      </c>
      <c r="Y21" s="3">
        <v>0</v>
      </c>
      <c r="Z21" s="3">
        <v>0</v>
      </c>
      <c r="AA21" s="3">
        <v>0</v>
      </c>
      <c r="AB21" s="3">
        <v>1670</v>
      </c>
      <c r="AC21" s="3">
        <v>0</v>
      </c>
      <c r="AD21" s="3">
        <v>0</v>
      </c>
      <c r="AE21" s="3">
        <v>0</v>
      </c>
      <c r="AF21" s="3">
        <v>214</v>
      </c>
      <c r="AG21" s="3">
        <v>0</v>
      </c>
      <c r="AH21" s="3">
        <v>0</v>
      </c>
      <c r="AI21" s="3">
        <v>0</v>
      </c>
      <c r="AJ21" s="3">
        <v>7</v>
      </c>
      <c r="AK21" s="3">
        <v>0</v>
      </c>
      <c r="AL21" s="3">
        <v>0</v>
      </c>
      <c r="AM21" s="3">
        <v>0</v>
      </c>
      <c r="AN21" s="3">
        <v>15</v>
      </c>
      <c r="AO21" s="3">
        <v>0</v>
      </c>
      <c r="AP21" s="3">
        <v>0</v>
      </c>
      <c r="AQ21" s="3">
        <v>0</v>
      </c>
      <c r="AR21" s="3">
        <v>1102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200</v>
      </c>
      <c r="BA21" s="3">
        <v>0</v>
      </c>
      <c r="BB21" s="3">
        <v>0</v>
      </c>
      <c r="BC21" s="3">
        <v>2128</v>
      </c>
      <c r="BD21" s="3">
        <v>0</v>
      </c>
      <c r="BE21" s="3">
        <v>953</v>
      </c>
      <c r="BF21" s="3">
        <v>127</v>
      </c>
      <c r="BH21" s="6">
        <f t="shared" si="0"/>
        <v>12188</v>
      </c>
      <c r="BI21" s="6">
        <f t="shared" si="1"/>
        <v>12.188000000000001</v>
      </c>
    </row>
    <row r="22" spans="1:61" x14ac:dyDescent="0.25">
      <c r="A22" s="1">
        <v>2016</v>
      </c>
      <c r="B22" s="3">
        <v>92</v>
      </c>
      <c r="C22" s="3">
        <v>0</v>
      </c>
      <c r="D22" s="3">
        <v>19445</v>
      </c>
      <c r="E22" s="3">
        <v>0</v>
      </c>
      <c r="F22" s="3">
        <v>0</v>
      </c>
      <c r="G22" s="3">
        <v>0</v>
      </c>
      <c r="H22" s="3">
        <v>0</v>
      </c>
      <c r="I22" s="3">
        <v>1025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52</v>
      </c>
      <c r="P22" s="3">
        <v>365</v>
      </c>
      <c r="Q22" s="3">
        <v>0</v>
      </c>
      <c r="R22" s="3">
        <v>1800</v>
      </c>
      <c r="S22" s="3">
        <v>0</v>
      </c>
      <c r="T22" s="3">
        <v>0</v>
      </c>
      <c r="U22" s="3">
        <v>843</v>
      </c>
      <c r="V22" s="3">
        <v>0</v>
      </c>
      <c r="W22" s="3">
        <v>0</v>
      </c>
      <c r="X22" s="3">
        <v>0</v>
      </c>
      <c r="Y22" s="3">
        <v>173</v>
      </c>
      <c r="Z22" s="3">
        <v>0</v>
      </c>
      <c r="AA22" s="3">
        <v>0</v>
      </c>
      <c r="AB22" s="3">
        <v>1095</v>
      </c>
      <c r="AC22" s="3">
        <v>2</v>
      </c>
      <c r="AD22" s="3">
        <v>50</v>
      </c>
      <c r="AE22" s="3">
        <v>0</v>
      </c>
      <c r="AF22" s="3">
        <v>46</v>
      </c>
      <c r="AG22" s="3">
        <v>23</v>
      </c>
      <c r="AH22" s="3">
        <v>0</v>
      </c>
      <c r="AI22" s="3">
        <v>0</v>
      </c>
      <c r="AJ22" s="3">
        <v>7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71</v>
      </c>
      <c r="AQ22" s="3">
        <v>0</v>
      </c>
      <c r="AR22" s="3">
        <v>182</v>
      </c>
      <c r="AS22" s="3">
        <v>0</v>
      </c>
      <c r="AT22" s="3">
        <v>161</v>
      </c>
      <c r="AU22" s="3">
        <v>0</v>
      </c>
      <c r="AV22" s="3">
        <v>1182</v>
      </c>
      <c r="AW22" s="3">
        <v>0</v>
      </c>
      <c r="AX22" s="3">
        <v>0</v>
      </c>
      <c r="AY22" s="3">
        <v>0</v>
      </c>
      <c r="AZ22" s="3">
        <v>0</v>
      </c>
      <c r="BA22" s="3">
        <v>163</v>
      </c>
      <c r="BB22" s="3">
        <v>0</v>
      </c>
      <c r="BC22" s="3">
        <v>85</v>
      </c>
      <c r="BD22" s="3">
        <v>0</v>
      </c>
      <c r="BE22" s="3">
        <v>2341</v>
      </c>
      <c r="BF22" s="3">
        <v>0</v>
      </c>
      <c r="BH22" s="6">
        <f t="shared" si="0"/>
        <v>29203</v>
      </c>
      <c r="BI22" s="6">
        <f t="shared" si="1"/>
        <v>29.202999999999999</v>
      </c>
    </row>
    <row r="23" spans="1:61" x14ac:dyDescent="0.25">
      <c r="A23" s="5">
        <v>2017</v>
      </c>
      <c r="B23" s="3">
        <v>250</v>
      </c>
      <c r="C23" s="3">
        <v>0</v>
      </c>
      <c r="D23" s="3">
        <v>3827</v>
      </c>
      <c r="E23" s="3">
        <v>999</v>
      </c>
      <c r="F23" s="3">
        <v>0</v>
      </c>
      <c r="G23" s="3">
        <v>0</v>
      </c>
      <c r="H23" s="3">
        <v>13</v>
      </c>
      <c r="I23" s="3">
        <v>340</v>
      </c>
      <c r="J23" s="3">
        <v>13</v>
      </c>
      <c r="K23" s="3">
        <v>0</v>
      </c>
      <c r="L23" s="3">
        <v>4</v>
      </c>
      <c r="M23" s="3">
        <v>0</v>
      </c>
      <c r="N23" s="3">
        <v>323</v>
      </c>
      <c r="O23" s="3">
        <v>205</v>
      </c>
      <c r="P23" s="3">
        <v>0</v>
      </c>
      <c r="Q23" s="3">
        <v>0</v>
      </c>
      <c r="R23" s="3">
        <v>1190</v>
      </c>
      <c r="S23" s="3">
        <v>0</v>
      </c>
      <c r="T23" s="3">
        <v>0</v>
      </c>
      <c r="U23" s="3">
        <v>735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68</v>
      </c>
      <c r="AC23" s="3">
        <v>9</v>
      </c>
      <c r="AD23" s="3">
        <v>0</v>
      </c>
      <c r="AE23" s="3">
        <v>0</v>
      </c>
      <c r="AF23" s="3">
        <v>105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156</v>
      </c>
      <c r="AM23" s="3">
        <v>0</v>
      </c>
      <c r="AN23" s="3">
        <v>0</v>
      </c>
      <c r="AO23" s="3">
        <v>1728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2410</v>
      </c>
      <c r="AW23" s="3">
        <v>0</v>
      </c>
      <c r="AX23" s="3">
        <v>31</v>
      </c>
      <c r="AY23" s="3">
        <v>0</v>
      </c>
      <c r="AZ23" s="3">
        <v>0</v>
      </c>
      <c r="BA23" s="3">
        <v>0</v>
      </c>
      <c r="BB23" s="3">
        <v>0</v>
      </c>
      <c r="BC23" s="3">
        <v>212</v>
      </c>
      <c r="BD23" s="3">
        <v>0</v>
      </c>
      <c r="BE23" s="3">
        <v>2117</v>
      </c>
      <c r="BF23" s="3">
        <v>1069</v>
      </c>
      <c r="BH23" s="6">
        <f>SUM(B23:BF23)</f>
        <v>15804</v>
      </c>
      <c r="BI23" s="6">
        <f t="shared" si="1"/>
        <v>15.804</v>
      </c>
    </row>
    <row r="24" spans="1:61" x14ac:dyDescent="0.25">
      <c r="BH24" s="6"/>
      <c r="BI24" s="6"/>
    </row>
    <row r="25" spans="1:61" s="2" customFormat="1" x14ac:dyDescent="0.25">
      <c r="A25" s="30" t="s">
        <v>57</v>
      </c>
      <c r="B25" s="3">
        <f>SUM(B6:B23)</f>
        <v>3010</v>
      </c>
      <c r="C25" s="3">
        <f t="shared" ref="C25:BE25" si="2">SUM(C6:C23)</f>
        <v>9</v>
      </c>
      <c r="D25" s="3">
        <f t="shared" si="2"/>
        <v>43145</v>
      </c>
      <c r="E25" s="3">
        <f t="shared" si="2"/>
        <v>1910</v>
      </c>
      <c r="F25" s="3">
        <f t="shared" si="2"/>
        <v>930</v>
      </c>
      <c r="G25" s="3">
        <f t="shared" si="2"/>
        <v>0</v>
      </c>
      <c r="H25" s="3">
        <f t="shared" si="2"/>
        <v>86</v>
      </c>
      <c r="I25" s="3">
        <f t="shared" si="2"/>
        <v>5561</v>
      </c>
      <c r="J25" s="3">
        <f t="shared" si="2"/>
        <v>49</v>
      </c>
      <c r="K25" s="3">
        <f t="shared" si="2"/>
        <v>104</v>
      </c>
      <c r="L25" s="3">
        <f t="shared" si="2"/>
        <v>590</v>
      </c>
      <c r="M25" s="3">
        <f t="shared" si="2"/>
        <v>39</v>
      </c>
      <c r="N25" s="3">
        <f t="shared" si="2"/>
        <v>5070</v>
      </c>
      <c r="O25" s="3">
        <f t="shared" si="2"/>
        <v>2781</v>
      </c>
      <c r="P25" s="3">
        <f t="shared" si="2"/>
        <v>1467</v>
      </c>
      <c r="Q25" s="3">
        <f t="shared" si="2"/>
        <v>3344</v>
      </c>
      <c r="R25" s="3">
        <f t="shared" si="2"/>
        <v>3421</v>
      </c>
      <c r="S25" s="3">
        <f t="shared" si="2"/>
        <v>1699</v>
      </c>
      <c r="T25" s="3">
        <f t="shared" si="2"/>
        <v>604</v>
      </c>
      <c r="U25" s="3">
        <f t="shared" si="2"/>
        <v>13797</v>
      </c>
      <c r="V25" s="3">
        <f t="shared" si="2"/>
        <v>0</v>
      </c>
      <c r="W25" s="3">
        <f t="shared" si="2"/>
        <v>736</v>
      </c>
      <c r="X25" s="3">
        <f t="shared" si="2"/>
        <v>0</v>
      </c>
      <c r="Y25" s="3">
        <f t="shared" si="2"/>
        <v>3498</v>
      </c>
      <c r="Z25" s="3">
        <f t="shared" si="2"/>
        <v>645</v>
      </c>
      <c r="AA25" s="3">
        <f t="shared" si="2"/>
        <v>0</v>
      </c>
      <c r="AB25" s="3">
        <f t="shared" si="2"/>
        <v>8899</v>
      </c>
      <c r="AC25" s="3">
        <f t="shared" si="2"/>
        <v>37</v>
      </c>
      <c r="AD25" s="3">
        <f t="shared" si="2"/>
        <v>50</v>
      </c>
      <c r="AE25" s="3">
        <f t="shared" si="2"/>
        <v>0</v>
      </c>
      <c r="AF25" s="3">
        <f t="shared" si="2"/>
        <v>435</v>
      </c>
      <c r="AG25" s="3">
        <f t="shared" si="2"/>
        <v>262</v>
      </c>
      <c r="AH25" s="3">
        <f t="shared" si="2"/>
        <v>989</v>
      </c>
      <c r="AI25" s="3">
        <f t="shared" si="2"/>
        <v>432</v>
      </c>
      <c r="AJ25" s="3">
        <f t="shared" si="2"/>
        <v>491</v>
      </c>
      <c r="AK25" s="3">
        <f t="shared" si="2"/>
        <v>1032</v>
      </c>
      <c r="AL25" s="3">
        <f t="shared" si="2"/>
        <v>2289</v>
      </c>
      <c r="AM25" s="3">
        <f t="shared" si="2"/>
        <v>536</v>
      </c>
      <c r="AN25" s="3">
        <f t="shared" si="2"/>
        <v>703</v>
      </c>
      <c r="AO25" s="3">
        <f t="shared" si="2"/>
        <v>5302</v>
      </c>
      <c r="AP25" s="3">
        <f t="shared" si="2"/>
        <v>290</v>
      </c>
      <c r="AQ25" s="3">
        <f t="shared" si="2"/>
        <v>0</v>
      </c>
      <c r="AR25" s="3">
        <f t="shared" si="2"/>
        <v>2019</v>
      </c>
      <c r="AS25" s="3">
        <f t="shared" si="2"/>
        <v>34</v>
      </c>
      <c r="AT25" s="3">
        <f t="shared" si="2"/>
        <v>224</v>
      </c>
      <c r="AU25" s="3">
        <f t="shared" si="2"/>
        <v>0</v>
      </c>
      <c r="AV25" s="3">
        <f t="shared" si="2"/>
        <v>3819</v>
      </c>
      <c r="AW25" s="3">
        <f t="shared" si="2"/>
        <v>158</v>
      </c>
      <c r="AX25" s="3">
        <f t="shared" si="2"/>
        <v>6496</v>
      </c>
      <c r="AY25" s="3">
        <f t="shared" si="2"/>
        <v>0</v>
      </c>
      <c r="AZ25" s="3">
        <f t="shared" si="2"/>
        <v>2640</v>
      </c>
      <c r="BA25" s="3">
        <f t="shared" si="2"/>
        <v>855</v>
      </c>
      <c r="BB25" s="3">
        <f t="shared" si="2"/>
        <v>146</v>
      </c>
      <c r="BC25" s="3">
        <f t="shared" si="2"/>
        <v>3181</v>
      </c>
      <c r="BD25" s="3">
        <f t="shared" si="2"/>
        <v>0</v>
      </c>
      <c r="BE25" s="3">
        <f t="shared" si="2"/>
        <v>8635</v>
      </c>
      <c r="BF25" s="3">
        <f>SUM(BF6:BF23)</f>
        <v>3288</v>
      </c>
    </row>
    <row r="27" spans="1:61" x14ac:dyDescent="0.25">
      <c r="A27" t="s">
        <v>88</v>
      </c>
    </row>
    <row r="28" spans="1:61" x14ac:dyDescent="0.25">
      <c r="A28" t="s">
        <v>106</v>
      </c>
    </row>
    <row r="29" spans="1:61" x14ac:dyDescent="0.25">
      <c r="A29" s="1" t="s">
        <v>113</v>
      </c>
    </row>
    <row r="30" spans="1:61" x14ac:dyDescent="0.25">
      <c r="A30" t="s">
        <v>112</v>
      </c>
    </row>
  </sheetData>
  <autoFilter ref="A28:A29" xr:uid="{00000000-0009-0000-0000-000000000000}"/>
  <phoneticPr fontId="9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workbookViewId="0">
      <selection activeCell="F22" sqref="F22"/>
    </sheetView>
  </sheetViews>
  <sheetFormatPr defaultColWidth="8.7109375" defaultRowHeight="15" x14ac:dyDescent="0.25"/>
  <cols>
    <col min="1" max="1" width="10.7109375" style="1" customWidth="1"/>
    <col min="2" max="4" width="10.7109375" customWidth="1"/>
  </cols>
  <sheetData>
    <row r="1" spans="1:6" x14ac:dyDescent="0.25">
      <c r="A1" s="1" t="s">
        <v>89</v>
      </c>
    </row>
    <row r="2" spans="1:6" s="1" customFormat="1" x14ac:dyDescent="0.25">
      <c r="A2" s="1" t="s">
        <v>58</v>
      </c>
      <c r="B2" s="1" t="s">
        <v>59</v>
      </c>
      <c r="C2" s="1" t="s">
        <v>60</v>
      </c>
      <c r="D2" s="1" t="s">
        <v>90</v>
      </c>
    </row>
    <row r="3" spans="1:6" x14ac:dyDescent="0.25">
      <c r="A3" s="1">
        <v>2000</v>
      </c>
      <c r="B3" s="2">
        <v>80</v>
      </c>
      <c r="C3" s="2">
        <v>0</v>
      </c>
      <c r="D3" s="2">
        <v>50</v>
      </c>
      <c r="F3" s="2"/>
    </row>
    <row r="4" spans="1:6" x14ac:dyDescent="0.25">
      <c r="A4" s="1">
        <v>2001</v>
      </c>
      <c r="B4" s="2">
        <v>20</v>
      </c>
      <c r="C4" s="2">
        <v>0</v>
      </c>
      <c r="D4" s="2">
        <v>287</v>
      </c>
      <c r="F4" s="2"/>
    </row>
    <row r="5" spans="1:6" x14ac:dyDescent="0.25">
      <c r="A5" s="1">
        <v>2002</v>
      </c>
      <c r="B5" s="2">
        <v>202</v>
      </c>
      <c r="C5" s="2">
        <v>0</v>
      </c>
      <c r="D5" s="2">
        <v>533</v>
      </c>
      <c r="F5" s="2"/>
    </row>
    <row r="6" spans="1:6" x14ac:dyDescent="0.25">
      <c r="A6" s="1">
        <v>2003</v>
      </c>
      <c r="B6" s="2">
        <v>1100</v>
      </c>
      <c r="C6" s="2">
        <v>0</v>
      </c>
      <c r="D6" s="2">
        <v>609</v>
      </c>
      <c r="F6" s="2"/>
    </row>
    <row r="7" spans="1:6" x14ac:dyDescent="0.25">
      <c r="A7" s="1">
        <v>2004</v>
      </c>
      <c r="B7" s="2">
        <v>557</v>
      </c>
      <c r="C7" s="2">
        <v>0</v>
      </c>
      <c r="D7" s="2">
        <v>456</v>
      </c>
      <c r="F7" s="2"/>
    </row>
    <row r="8" spans="1:6" x14ac:dyDescent="0.25">
      <c r="A8" s="1">
        <v>2005</v>
      </c>
      <c r="B8" s="2">
        <v>1463</v>
      </c>
      <c r="C8" s="2">
        <v>0</v>
      </c>
      <c r="D8" s="2">
        <v>167</v>
      </c>
      <c r="F8" s="2"/>
    </row>
    <row r="9" spans="1:6" x14ac:dyDescent="0.25">
      <c r="A9" s="1">
        <v>2006</v>
      </c>
      <c r="B9" s="2">
        <v>2637</v>
      </c>
      <c r="C9" s="2">
        <v>0</v>
      </c>
      <c r="D9" s="2">
        <v>1897</v>
      </c>
      <c r="F9" s="2"/>
    </row>
    <row r="10" spans="1:6" x14ac:dyDescent="0.25">
      <c r="A10" s="1">
        <v>2007</v>
      </c>
      <c r="B10" s="2">
        <v>5809</v>
      </c>
      <c r="C10" s="2">
        <v>17</v>
      </c>
      <c r="D10" s="2">
        <v>37</v>
      </c>
      <c r="F10" s="2"/>
    </row>
    <row r="11" spans="1:6" x14ac:dyDescent="0.25">
      <c r="A11" s="1">
        <v>2008</v>
      </c>
      <c r="B11" s="2">
        <v>3592</v>
      </c>
      <c r="C11" s="2">
        <v>50</v>
      </c>
      <c r="D11" s="2">
        <v>819</v>
      </c>
      <c r="F11" s="2"/>
    </row>
    <row r="12" spans="1:6" x14ac:dyDescent="0.25">
      <c r="A12" s="1">
        <v>2009</v>
      </c>
      <c r="B12" s="2">
        <v>4913</v>
      </c>
      <c r="C12" s="2">
        <v>0</v>
      </c>
      <c r="D12" s="2">
        <v>1343</v>
      </c>
      <c r="F12" s="2"/>
    </row>
    <row r="13" spans="1:6" x14ac:dyDescent="0.25">
      <c r="A13" s="1">
        <v>2010</v>
      </c>
      <c r="B13" s="2">
        <v>3022</v>
      </c>
      <c r="C13" s="2">
        <v>22</v>
      </c>
      <c r="D13" s="2">
        <v>3038</v>
      </c>
      <c r="F13" s="2"/>
    </row>
    <row r="14" spans="1:6" x14ac:dyDescent="0.25">
      <c r="A14" s="1">
        <v>2011</v>
      </c>
      <c r="B14" s="2">
        <v>5620</v>
      </c>
      <c r="C14" s="2">
        <v>2782</v>
      </c>
      <c r="D14" s="2">
        <v>1364</v>
      </c>
      <c r="F14" s="2"/>
    </row>
    <row r="15" spans="1:6" x14ac:dyDescent="0.25">
      <c r="A15" s="1">
        <v>2012</v>
      </c>
      <c r="B15" s="2">
        <v>9252</v>
      </c>
      <c r="C15" s="2">
        <v>1802</v>
      </c>
      <c r="D15" s="2">
        <v>1265</v>
      </c>
      <c r="F15" s="2"/>
    </row>
    <row r="16" spans="1:6" x14ac:dyDescent="0.25">
      <c r="A16" s="1">
        <v>2013</v>
      </c>
      <c r="B16" s="2">
        <v>11144</v>
      </c>
      <c r="C16" s="2">
        <v>4535</v>
      </c>
      <c r="D16" s="2">
        <v>3225</v>
      </c>
      <c r="F16" s="2"/>
    </row>
    <row r="17" spans="1:6" x14ac:dyDescent="0.25">
      <c r="A17" s="1">
        <v>2014</v>
      </c>
      <c r="B17" s="2">
        <v>10251</v>
      </c>
      <c r="C17" s="2">
        <v>2271</v>
      </c>
      <c r="D17" s="2">
        <v>2303</v>
      </c>
      <c r="F17" s="2"/>
    </row>
    <row r="18" spans="1:6" x14ac:dyDescent="0.25">
      <c r="A18" s="1">
        <v>2015</v>
      </c>
      <c r="B18" s="2">
        <v>8972</v>
      </c>
      <c r="C18" s="2">
        <v>1047</v>
      </c>
      <c r="D18" s="2">
        <v>2168</v>
      </c>
    </row>
    <row r="19" spans="1:6" x14ac:dyDescent="0.25">
      <c r="A19" s="1">
        <v>2016</v>
      </c>
      <c r="B19" s="2">
        <v>4808</v>
      </c>
      <c r="C19" s="2">
        <v>18199</v>
      </c>
      <c r="D19" s="2">
        <v>6196</v>
      </c>
    </row>
    <row r="20" spans="1:6" x14ac:dyDescent="0.25">
      <c r="A20" s="1">
        <v>2017</v>
      </c>
      <c r="B20" s="2">
        <v>7116</v>
      </c>
      <c r="C20" s="2">
        <v>6048</v>
      </c>
      <c r="D20" s="2">
        <v>2638</v>
      </c>
    </row>
    <row r="21" spans="1:6" x14ac:dyDescent="0.25">
      <c r="B21" s="2"/>
      <c r="C21" s="2"/>
      <c r="D21" s="2"/>
    </row>
    <row r="22" spans="1:6" x14ac:dyDescent="0.25">
      <c r="A22" s="1" t="s">
        <v>57</v>
      </c>
      <c r="B22" s="2">
        <f>SUM(B3:B20)</f>
        <v>80558</v>
      </c>
      <c r="C22" s="2">
        <f t="shared" ref="C22:D22" si="0">SUM(C3:C20)</f>
        <v>36773</v>
      </c>
      <c r="D22" s="2">
        <f t="shared" si="0"/>
        <v>28395</v>
      </c>
      <c r="E22" s="2"/>
      <c r="F22" s="2"/>
    </row>
    <row r="23" spans="1:6" x14ac:dyDescent="0.25">
      <c r="A23" s="26" t="s">
        <v>91</v>
      </c>
    </row>
    <row r="25" spans="1:6" x14ac:dyDescent="0.25">
      <c r="A25" t="s">
        <v>88</v>
      </c>
    </row>
    <row r="26" spans="1:6" x14ac:dyDescent="0.25">
      <c r="A26" t="s">
        <v>107</v>
      </c>
    </row>
    <row r="27" spans="1:6" x14ac:dyDescent="0.25">
      <c r="A27" t="s">
        <v>94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4"/>
  <sheetViews>
    <sheetView topLeftCell="A43" workbookViewId="0">
      <selection activeCell="H63" sqref="H63"/>
    </sheetView>
  </sheetViews>
  <sheetFormatPr defaultColWidth="8.7109375" defaultRowHeight="15" x14ac:dyDescent="0.25"/>
  <cols>
    <col min="1" max="1" width="20" customWidth="1"/>
    <col min="2" max="6" width="10.7109375" customWidth="1"/>
  </cols>
  <sheetData>
    <row r="1" spans="1:6" s="24" customFormat="1" ht="25.5" customHeight="1" x14ac:dyDescent="0.25">
      <c r="A1" s="32" t="s">
        <v>108</v>
      </c>
      <c r="B1" s="33"/>
      <c r="C1" s="33"/>
      <c r="D1" s="33"/>
      <c r="E1" s="33"/>
      <c r="F1" s="34"/>
    </row>
    <row r="2" spans="1:6" ht="21" x14ac:dyDescent="0.25">
      <c r="A2" s="14" t="s">
        <v>83</v>
      </c>
      <c r="B2" s="15" t="s">
        <v>59</v>
      </c>
      <c r="C2" s="15" t="s">
        <v>84</v>
      </c>
      <c r="D2" s="15" t="s">
        <v>85</v>
      </c>
      <c r="E2" s="15" t="s">
        <v>82</v>
      </c>
      <c r="F2" s="16" t="s">
        <v>86</v>
      </c>
    </row>
    <row r="3" spans="1:6" x14ac:dyDescent="0.25">
      <c r="A3" s="9" t="s">
        <v>0</v>
      </c>
      <c r="B3" s="10">
        <v>492</v>
      </c>
      <c r="C3" s="10">
        <v>505</v>
      </c>
      <c r="D3" s="10">
        <v>0</v>
      </c>
      <c r="E3" s="10">
        <v>2013</v>
      </c>
      <c r="F3" s="11">
        <f>SUM(B3:E3)</f>
        <v>3010</v>
      </c>
    </row>
    <row r="4" spans="1:6" x14ac:dyDescent="0.25">
      <c r="A4" s="17" t="s">
        <v>1</v>
      </c>
      <c r="B4" s="18">
        <v>0</v>
      </c>
      <c r="C4" s="18">
        <v>0</v>
      </c>
      <c r="D4" s="18">
        <v>0</v>
      </c>
      <c r="E4" s="18">
        <v>9</v>
      </c>
      <c r="F4" s="19">
        <f>SUM(B4:E4)</f>
        <v>9</v>
      </c>
    </row>
    <row r="5" spans="1:6" ht="13.5" customHeight="1" x14ac:dyDescent="0.25">
      <c r="A5" s="20" t="s">
        <v>2</v>
      </c>
      <c r="B5" s="10">
        <v>8272</v>
      </c>
      <c r="C5" s="10">
        <v>26589</v>
      </c>
      <c r="D5" s="10">
        <v>22</v>
      </c>
      <c r="E5" s="10">
        <v>8262</v>
      </c>
      <c r="F5" s="11">
        <f t="shared" ref="F5:F57" si="0">SUM(B5:E5)</f>
        <v>43145</v>
      </c>
    </row>
    <row r="6" spans="1:6" x14ac:dyDescent="0.25">
      <c r="A6" s="17" t="s">
        <v>3</v>
      </c>
      <c r="B6" s="18">
        <v>1686</v>
      </c>
      <c r="C6" s="18">
        <v>0</v>
      </c>
      <c r="D6" s="18">
        <v>0</v>
      </c>
      <c r="E6" s="18">
        <v>223</v>
      </c>
      <c r="F6" s="19">
        <f t="shared" si="0"/>
        <v>1909</v>
      </c>
    </row>
    <row r="7" spans="1:6" x14ac:dyDescent="0.25">
      <c r="A7" s="12" t="s">
        <v>4</v>
      </c>
      <c r="B7" s="10">
        <v>90</v>
      </c>
      <c r="C7" s="10">
        <v>0</v>
      </c>
      <c r="D7" s="10">
        <v>0</v>
      </c>
      <c r="E7" s="10">
        <v>841</v>
      </c>
      <c r="F7" s="11">
        <f t="shared" si="0"/>
        <v>931</v>
      </c>
    </row>
    <row r="8" spans="1:6" x14ac:dyDescent="0.25">
      <c r="A8" s="17" t="s">
        <v>5</v>
      </c>
      <c r="B8" s="18">
        <v>0</v>
      </c>
      <c r="C8" s="18">
        <v>0</v>
      </c>
      <c r="D8" s="18">
        <v>0</v>
      </c>
      <c r="E8" s="18">
        <v>0</v>
      </c>
      <c r="F8" s="19">
        <f t="shared" si="0"/>
        <v>0</v>
      </c>
    </row>
    <row r="9" spans="1:6" x14ac:dyDescent="0.25">
      <c r="A9" s="12" t="s">
        <v>6</v>
      </c>
      <c r="B9" s="10">
        <v>36</v>
      </c>
      <c r="C9" s="10">
        <v>0</v>
      </c>
      <c r="D9" s="10">
        <v>0</v>
      </c>
      <c r="E9" s="10">
        <v>50</v>
      </c>
      <c r="F9" s="11">
        <f t="shared" si="0"/>
        <v>86</v>
      </c>
    </row>
    <row r="10" spans="1:6" x14ac:dyDescent="0.25">
      <c r="A10" s="17" t="s">
        <v>7</v>
      </c>
      <c r="B10" s="18">
        <v>5034</v>
      </c>
      <c r="C10" s="18">
        <v>2</v>
      </c>
      <c r="D10" s="18">
        <v>2</v>
      </c>
      <c r="E10" s="18">
        <v>523</v>
      </c>
      <c r="F10" s="19">
        <f t="shared" si="0"/>
        <v>5561</v>
      </c>
    </row>
    <row r="11" spans="1:6" x14ac:dyDescent="0.25">
      <c r="A11" s="12" t="s">
        <v>8</v>
      </c>
      <c r="B11" s="10">
        <v>43</v>
      </c>
      <c r="C11" s="10">
        <v>0</v>
      </c>
      <c r="D11" s="10">
        <v>0</v>
      </c>
      <c r="E11" s="10">
        <v>6</v>
      </c>
      <c r="F11" s="11">
        <f t="shared" si="0"/>
        <v>49</v>
      </c>
    </row>
    <row r="12" spans="1:6" x14ac:dyDescent="0.25">
      <c r="A12" s="17" t="s">
        <v>9</v>
      </c>
      <c r="B12" s="18">
        <v>0</v>
      </c>
      <c r="C12" s="18">
        <v>0</v>
      </c>
      <c r="D12" s="18">
        <v>60</v>
      </c>
      <c r="E12" s="18">
        <v>43</v>
      </c>
      <c r="F12" s="19">
        <f t="shared" si="0"/>
        <v>103</v>
      </c>
    </row>
    <row r="13" spans="1:6" x14ac:dyDescent="0.25">
      <c r="A13" s="12" t="s">
        <v>10</v>
      </c>
      <c r="B13" s="10">
        <v>586</v>
      </c>
      <c r="C13" s="10">
        <v>0</v>
      </c>
      <c r="D13" s="10">
        <v>0</v>
      </c>
      <c r="E13" s="10">
        <v>4</v>
      </c>
      <c r="F13" s="11">
        <f t="shared" si="0"/>
        <v>590</v>
      </c>
    </row>
    <row r="14" spans="1:6" x14ac:dyDescent="0.25">
      <c r="A14" s="17" t="s">
        <v>11</v>
      </c>
      <c r="B14" s="18">
        <v>39</v>
      </c>
      <c r="C14" s="18">
        <v>0</v>
      </c>
      <c r="D14" s="18">
        <v>0</v>
      </c>
      <c r="E14" s="18">
        <v>0</v>
      </c>
      <c r="F14" s="19">
        <f t="shared" si="0"/>
        <v>39</v>
      </c>
    </row>
    <row r="15" spans="1:6" x14ac:dyDescent="0.25">
      <c r="A15" s="12" t="s">
        <v>12</v>
      </c>
      <c r="B15" s="10">
        <v>4812</v>
      </c>
      <c r="C15" s="10">
        <v>0</v>
      </c>
      <c r="D15" s="10">
        <v>238</v>
      </c>
      <c r="E15" s="10">
        <v>20</v>
      </c>
      <c r="F15" s="11">
        <f t="shared" si="0"/>
        <v>5070</v>
      </c>
    </row>
    <row r="16" spans="1:6" x14ac:dyDescent="0.25">
      <c r="A16" s="17" t="s">
        <v>13</v>
      </c>
      <c r="B16" s="18">
        <v>2710</v>
      </c>
      <c r="C16" s="18">
        <v>0</v>
      </c>
      <c r="D16" s="18">
        <v>0</v>
      </c>
      <c r="E16" s="18">
        <v>73</v>
      </c>
      <c r="F16" s="19">
        <f t="shared" si="0"/>
        <v>2783</v>
      </c>
    </row>
    <row r="17" spans="1:6" x14ac:dyDescent="0.25">
      <c r="A17" s="12" t="s">
        <v>14</v>
      </c>
      <c r="B17" s="10">
        <v>1261</v>
      </c>
      <c r="C17" s="10">
        <v>0</v>
      </c>
      <c r="D17" s="10">
        <v>150</v>
      </c>
      <c r="E17" s="10">
        <v>56</v>
      </c>
      <c r="F17" s="11">
        <f t="shared" si="0"/>
        <v>1467</v>
      </c>
    </row>
    <row r="18" spans="1:6" x14ac:dyDescent="0.25">
      <c r="A18" s="17" t="s">
        <v>15</v>
      </c>
      <c r="B18" s="18">
        <v>3325</v>
      </c>
      <c r="C18" s="18">
        <v>0</v>
      </c>
      <c r="D18" s="18">
        <v>0</v>
      </c>
      <c r="E18" s="18">
        <v>20</v>
      </c>
      <c r="F18" s="19">
        <f t="shared" si="0"/>
        <v>3345</v>
      </c>
    </row>
    <row r="19" spans="1:6" x14ac:dyDescent="0.25">
      <c r="A19" s="12" t="s">
        <v>16</v>
      </c>
      <c r="B19" s="10">
        <v>767</v>
      </c>
      <c r="C19" s="10">
        <v>2600</v>
      </c>
      <c r="D19" s="10">
        <v>0</v>
      </c>
      <c r="E19" s="10">
        <v>54</v>
      </c>
      <c r="F19" s="11">
        <f t="shared" si="0"/>
        <v>3421</v>
      </c>
    </row>
    <row r="20" spans="1:6" x14ac:dyDescent="0.25">
      <c r="A20" s="17" t="s">
        <v>17</v>
      </c>
      <c r="B20" s="18">
        <v>1198</v>
      </c>
      <c r="C20" s="18">
        <v>0</v>
      </c>
      <c r="D20" s="18">
        <v>478</v>
      </c>
      <c r="E20" s="18">
        <v>23</v>
      </c>
      <c r="F20" s="19">
        <f t="shared" si="0"/>
        <v>1699</v>
      </c>
    </row>
    <row r="21" spans="1:6" x14ac:dyDescent="0.25">
      <c r="A21" s="12" t="s">
        <v>18</v>
      </c>
      <c r="B21" s="10">
        <v>589</v>
      </c>
      <c r="C21" s="10">
        <v>0</v>
      </c>
      <c r="D21" s="10">
        <v>0</v>
      </c>
      <c r="E21" s="10">
        <v>16</v>
      </c>
      <c r="F21" s="11">
        <f t="shared" si="0"/>
        <v>605</v>
      </c>
    </row>
    <row r="22" spans="1:6" x14ac:dyDescent="0.25">
      <c r="A22" s="17" t="s">
        <v>19</v>
      </c>
      <c r="B22" s="18">
        <v>8069</v>
      </c>
      <c r="C22" s="18">
        <v>655</v>
      </c>
      <c r="D22" s="18">
        <v>4165</v>
      </c>
      <c r="E22" s="18">
        <v>907</v>
      </c>
      <c r="F22" s="19">
        <f t="shared" si="0"/>
        <v>13796</v>
      </c>
    </row>
    <row r="23" spans="1:6" x14ac:dyDescent="0.25">
      <c r="A23" s="12" t="s">
        <v>21</v>
      </c>
      <c r="B23" s="10">
        <v>450</v>
      </c>
      <c r="C23" s="10">
        <v>0</v>
      </c>
      <c r="D23" s="10">
        <v>0</v>
      </c>
      <c r="E23" s="10">
        <v>285</v>
      </c>
      <c r="F23" s="11">
        <f t="shared" si="0"/>
        <v>735</v>
      </c>
    </row>
    <row r="24" spans="1:6" x14ac:dyDescent="0.25">
      <c r="A24" s="17" t="s">
        <v>22</v>
      </c>
      <c r="B24" s="18">
        <v>0</v>
      </c>
      <c r="C24" s="18">
        <v>0</v>
      </c>
      <c r="D24" s="18">
        <v>0</v>
      </c>
      <c r="E24" s="18">
        <v>0</v>
      </c>
      <c r="F24" s="19">
        <f t="shared" si="0"/>
        <v>0</v>
      </c>
    </row>
    <row r="25" spans="1:6" x14ac:dyDescent="0.25">
      <c r="A25" s="21" t="s">
        <v>23</v>
      </c>
      <c r="B25" s="10">
        <v>1585</v>
      </c>
      <c r="C25" s="10">
        <v>1000</v>
      </c>
      <c r="D25" s="10">
        <v>599</v>
      </c>
      <c r="E25" s="10">
        <v>315</v>
      </c>
      <c r="F25" s="11">
        <f t="shared" si="0"/>
        <v>3499</v>
      </c>
    </row>
    <row r="26" spans="1:6" x14ac:dyDescent="0.25">
      <c r="A26" s="17" t="s">
        <v>24</v>
      </c>
      <c r="B26" s="18">
        <v>273</v>
      </c>
      <c r="C26" s="18">
        <v>0</v>
      </c>
      <c r="D26" s="18">
        <v>335</v>
      </c>
      <c r="E26" s="18">
        <v>38</v>
      </c>
      <c r="F26" s="19">
        <f t="shared" si="0"/>
        <v>646</v>
      </c>
    </row>
    <row r="27" spans="1:6" x14ac:dyDescent="0.25">
      <c r="A27" s="12" t="s">
        <v>25</v>
      </c>
      <c r="B27" s="10">
        <v>0</v>
      </c>
      <c r="C27" s="10">
        <v>0</v>
      </c>
      <c r="D27" s="10">
        <v>0</v>
      </c>
      <c r="E27" s="10">
        <v>0</v>
      </c>
      <c r="F27" s="11">
        <f t="shared" si="0"/>
        <v>0</v>
      </c>
    </row>
    <row r="28" spans="1:6" x14ac:dyDescent="0.25">
      <c r="A28" s="22" t="s">
        <v>26</v>
      </c>
      <c r="B28" s="18">
        <v>7878</v>
      </c>
      <c r="C28" s="18">
        <v>867</v>
      </c>
      <c r="D28" s="18">
        <v>0</v>
      </c>
      <c r="E28" s="18">
        <v>155</v>
      </c>
      <c r="F28" s="19">
        <f t="shared" si="0"/>
        <v>8900</v>
      </c>
    </row>
    <row r="29" spans="1:6" x14ac:dyDescent="0.25">
      <c r="A29" s="12" t="s">
        <v>27</v>
      </c>
      <c r="B29" s="10">
        <v>27</v>
      </c>
      <c r="C29" s="10">
        <v>2</v>
      </c>
      <c r="D29" s="10">
        <v>0</v>
      </c>
      <c r="E29" s="10">
        <v>8</v>
      </c>
      <c r="F29" s="11">
        <f t="shared" si="0"/>
        <v>37</v>
      </c>
    </row>
    <row r="30" spans="1:6" x14ac:dyDescent="0.25">
      <c r="A30" s="17" t="s">
        <v>28</v>
      </c>
      <c r="B30" s="18">
        <v>50</v>
      </c>
      <c r="C30" s="18">
        <v>0</v>
      </c>
      <c r="D30" s="18">
        <v>0</v>
      </c>
      <c r="E30" s="18">
        <v>0</v>
      </c>
      <c r="F30" s="19">
        <f t="shared" si="0"/>
        <v>50</v>
      </c>
    </row>
    <row r="31" spans="1:6" x14ac:dyDescent="0.25">
      <c r="A31" s="12" t="s">
        <v>29</v>
      </c>
      <c r="B31" s="10">
        <v>0</v>
      </c>
      <c r="C31" s="10">
        <v>0</v>
      </c>
      <c r="D31" s="10">
        <v>0</v>
      </c>
      <c r="E31" s="10">
        <v>0</v>
      </c>
      <c r="F31" s="11">
        <f t="shared" si="0"/>
        <v>0</v>
      </c>
    </row>
    <row r="32" spans="1:6" x14ac:dyDescent="0.25">
      <c r="A32" s="17" t="s">
        <v>30</v>
      </c>
      <c r="B32" s="18">
        <v>435</v>
      </c>
      <c r="C32" s="18">
        <v>0</v>
      </c>
      <c r="D32" s="18">
        <v>0</v>
      </c>
      <c r="E32" s="18">
        <v>0</v>
      </c>
      <c r="F32" s="19">
        <f t="shared" si="0"/>
        <v>435</v>
      </c>
    </row>
    <row r="33" spans="1:6" x14ac:dyDescent="0.25">
      <c r="A33" s="21" t="s">
        <v>31</v>
      </c>
      <c r="B33" s="10">
        <v>262</v>
      </c>
      <c r="C33" s="10">
        <v>0</v>
      </c>
      <c r="D33" s="10">
        <v>0</v>
      </c>
      <c r="E33" s="10">
        <v>0</v>
      </c>
      <c r="F33" s="11">
        <f t="shared" si="0"/>
        <v>262</v>
      </c>
    </row>
    <row r="34" spans="1:6" x14ac:dyDescent="0.25">
      <c r="A34" s="17" t="s">
        <v>32</v>
      </c>
      <c r="B34" s="18">
        <v>909</v>
      </c>
      <c r="C34" s="18">
        <v>0</v>
      </c>
      <c r="D34" s="18">
        <v>0</v>
      </c>
      <c r="E34" s="18">
        <v>80</v>
      </c>
      <c r="F34" s="19">
        <f t="shared" si="0"/>
        <v>989</v>
      </c>
    </row>
    <row r="35" spans="1:6" x14ac:dyDescent="0.25">
      <c r="A35" s="21" t="s">
        <v>34</v>
      </c>
      <c r="B35" s="10">
        <v>414</v>
      </c>
      <c r="C35" s="10">
        <v>0</v>
      </c>
      <c r="D35" s="10">
        <v>0</v>
      </c>
      <c r="E35" s="10">
        <v>78</v>
      </c>
      <c r="F35" s="11">
        <f t="shared" si="0"/>
        <v>492</v>
      </c>
    </row>
    <row r="36" spans="1:6" x14ac:dyDescent="0.25">
      <c r="A36" s="22" t="s">
        <v>33</v>
      </c>
      <c r="B36" s="18">
        <v>381</v>
      </c>
      <c r="C36" s="18">
        <v>0</v>
      </c>
      <c r="D36" s="18">
        <v>0</v>
      </c>
      <c r="E36" s="18">
        <v>50</v>
      </c>
      <c r="F36" s="19">
        <f t="shared" si="0"/>
        <v>431</v>
      </c>
    </row>
    <row r="37" spans="1:6" x14ac:dyDescent="0.25">
      <c r="A37" s="12" t="s">
        <v>35</v>
      </c>
      <c r="B37" s="10">
        <v>1022</v>
      </c>
      <c r="C37" s="10">
        <v>0</v>
      </c>
      <c r="D37" s="10">
        <v>0</v>
      </c>
      <c r="E37" s="10">
        <v>8</v>
      </c>
      <c r="F37" s="11">
        <f t="shared" si="0"/>
        <v>1030</v>
      </c>
    </row>
    <row r="38" spans="1:6" x14ac:dyDescent="0.25">
      <c r="A38" s="17" t="s">
        <v>36</v>
      </c>
      <c r="B38" s="18">
        <v>2018</v>
      </c>
      <c r="C38" s="18">
        <v>179</v>
      </c>
      <c r="D38" s="18">
        <v>0</v>
      </c>
      <c r="E38" s="18">
        <v>93</v>
      </c>
      <c r="F38" s="19">
        <f t="shared" si="0"/>
        <v>2290</v>
      </c>
    </row>
    <row r="39" spans="1:6" x14ac:dyDescent="0.25">
      <c r="A39" s="12" t="s">
        <v>37</v>
      </c>
      <c r="B39" s="10">
        <v>270</v>
      </c>
      <c r="C39" s="10">
        <v>0</v>
      </c>
      <c r="D39" s="10">
        <v>223</v>
      </c>
      <c r="E39" s="10">
        <v>45</v>
      </c>
      <c r="F39" s="11">
        <f t="shared" si="0"/>
        <v>538</v>
      </c>
    </row>
    <row r="40" spans="1:6" x14ac:dyDescent="0.25">
      <c r="A40" s="22" t="s">
        <v>38</v>
      </c>
      <c r="B40" s="18">
        <v>332</v>
      </c>
      <c r="C40" s="18">
        <v>0</v>
      </c>
      <c r="D40" s="18">
        <v>352</v>
      </c>
      <c r="E40" s="18">
        <v>19</v>
      </c>
      <c r="F40" s="19">
        <f t="shared" si="0"/>
        <v>703</v>
      </c>
    </row>
    <row r="41" spans="1:6" x14ac:dyDescent="0.25">
      <c r="A41" s="21" t="s">
        <v>39</v>
      </c>
      <c r="B41" s="10">
        <v>4903</v>
      </c>
      <c r="C41" s="10">
        <v>0</v>
      </c>
      <c r="D41" s="10">
        <v>390</v>
      </c>
      <c r="E41" s="10">
        <v>0</v>
      </c>
      <c r="F41" s="11">
        <f t="shared" si="0"/>
        <v>5293</v>
      </c>
    </row>
    <row r="42" spans="1:6" x14ac:dyDescent="0.25">
      <c r="A42" s="17" t="s">
        <v>40</v>
      </c>
      <c r="B42" s="18">
        <v>222</v>
      </c>
      <c r="C42" s="18">
        <v>0</v>
      </c>
      <c r="D42" s="18">
        <v>0</v>
      </c>
      <c r="E42" s="18">
        <v>68</v>
      </c>
      <c r="F42" s="19">
        <f t="shared" si="0"/>
        <v>290</v>
      </c>
    </row>
    <row r="43" spans="1:6" x14ac:dyDescent="0.25">
      <c r="A43" s="12" t="s">
        <v>41</v>
      </c>
      <c r="B43" s="10">
        <v>0</v>
      </c>
      <c r="C43" s="10">
        <v>0</v>
      </c>
      <c r="D43" s="10">
        <v>0</v>
      </c>
      <c r="E43" s="10">
        <v>0</v>
      </c>
      <c r="F43" s="11">
        <f t="shared" si="0"/>
        <v>0</v>
      </c>
    </row>
    <row r="44" spans="1:6" x14ac:dyDescent="0.25">
      <c r="A44" s="17" t="s">
        <v>42</v>
      </c>
      <c r="B44" s="18">
        <v>1998</v>
      </c>
      <c r="C44" s="18">
        <v>0</v>
      </c>
      <c r="D44" s="18">
        <v>0</v>
      </c>
      <c r="E44" s="18">
        <v>21</v>
      </c>
      <c r="F44" s="19">
        <f t="shared" si="0"/>
        <v>2019</v>
      </c>
    </row>
    <row r="45" spans="1:6" x14ac:dyDescent="0.25">
      <c r="A45" s="12" t="s">
        <v>43</v>
      </c>
      <c r="B45" s="10">
        <v>34</v>
      </c>
      <c r="C45" s="10">
        <v>0</v>
      </c>
      <c r="D45" s="10">
        <v>0</v>
      </c>
      <c r="E45" s="10">
        <v>0</v>
      </c>
      <c r="F45" s="11">
        <f t="shared" si="0"/>
        <v>34</v>
      </c>
    </row>
    <row r="46" spans="1:6" x14ac:dyDescent="0.25">
      <c r="A46" s="17" t="s">
        <v>44</v>
      </c>
      <c r="B46" s="18">
        <v>48</v>
      </c>
      <c r="C46" s="18">
        <v>0</v>
      </c>
      <c r="D46" s="18">
        <v>176</v>
      </c>
      <c r="E46" s="18">
        <v>0</v>
      </c>
      <c r="F46" s="19">
        <f t="shared" si="0"/>
        <v>224</v>
      </c>
    </row>
    <row r="47" spans="1:6" x14ac:dyDescent="0.25">
      <c r="A47" s="12" t="s">
        <v>45</v>
      </c>
      <c r="B47" s="10">
        <v>0</v>
      </c>
      <c r="C47" s="10">
        <v>0</v>
      </c>
      <c r="D47" s="10">
        <v>0</v>
      </c>
      <c r="E47" s="10">
        <v>0</v>
      </c>
      <c r="F47" s="11">
        <f t="shared" si="0"/>
        <v>0</v>
      </c>
    </row>
    <row r="48" spans="1:6" x14ac:dyDescent="0.25">
      <c r="A48" s="17" t="s">
        <v>46</v>
      </c>
      <c r="B48" s="18">
        <v>0</v>
      </c>
      <c r="C48" s="18">
        <v>3131</v>
      </c>
      <c r="D48" s="18">
        <v>0</v>
      </c>
      <c r="E48" s="18">
        <v>688</v>
      </c>
      <c r="F48" s="19">
        <f t="shared" si="0"/>
        <v>3819</v>
      </c>
    </row>
    <row r="49" spans="1:7" x14ac:dyDescent="0.25">
      <c r="A49" s="12" t="s">
        <v>48</v>
      </c>
      <c r="B49" s="10">
        <v>5027</v>
      </c>
      <c r="C49" s="10">
        <v>0</v>
      </c>
      <c r="D49" s="10">
        <v>598</v>
      </c>
      <c r="E49" s="10">
        <v>870</v>
      </c>
      <c r="F49" s="11">
        <f t="shared" si="0"/>
        <v>6495</v>
      </c>
    </row>
    <row r="50" spans="1:7" x14ac:dyDescent="0.25">
      <c r="A50" s="17" t="s">
        <v>47</v>
      </c>
      <c r="B50" s="18">
        <v>158</v>
      </c>
      <c r="C50" s="18">
        <v>0</v>
      </c>
      <c r="D50" s="18">
        <v>0</v>
      </c>
      <c r="E50" s="18">
        <v>0</v>
      </c>
      <c r="F50" s="19">
        <f t="shared" si="0"/>
        <v>158</v>
      </c>
    </row>
    <row r="51" spans="1:7" x14ac:dyDescent="0.25">
      <c r="A51" s="12" t="s">
        <v>49</v>
      </c>
      <c r="B51" s="10">
        <v>0</v>
      </c>
      <c r="C51" s="10">
        <v>0</v>
      </c>
      <c r="D51" s="10">
        <v>0</v>
      </c>
      <c r="E51" s="10">
        <v>0</v>
      </c>
      <c r="F51" s="11">
        <f t="shared" si="0"/>
        <v>0</v>
      </c>
    </row>
    <row r="52" spans="1:7" x14ac:dyDescent="0.25">
      <c r="A52" s="17" t="s">
        <v>50</v>
      </c>
      <c r="B52" s="18">
        <v>2378</v>
      </c>
      <c r="C52" s="18">
        <v>200</v>
      </c>
      <c r="D52" s="18">
        <v>0</v>
      </c>
      <c r="E52" s="18">
        <v>62</v>
      </c>
      <c r="F52" s="19">
        <f t="shared" si="0"/>
        <v>2640</v>
      </c>
    </row>
    <row r="53" spans="1:7" x14ac:dyDescent="0.25">
      <c r="A53" s="12" t="s">
        <v>51</v>
      </c>
      <c r="B53" s="10">
        <v>773</v>
      </c>
      <c r="C53" s="10">
        <v>0</v>
      </c>
      <c r="D53" s="10">
        <v>0</v>
      </c>
      <c r="E53" s="10">
        <v>80</v>
      </c>
      <c r="F53" s="11">
        <f t="shared" si="0"/>
        <v>853</v>
      </c>
    </row>
    <row r="54" spans="1:7" x14ac:dyDescent="0.25">
      <c r="A54" s="17" t="s">
        <v>52</v>
      </c>
      <c r="B54" s="18">
        <v>143</v>
      </c>
      <c r="C54" s="18">
        <v>0</v>
      </c>
      <c r="D54" s="18">
        <v>0</v>
      </c>
      <c r="E54" s="18">
        <v>3</v>
      </c>
      <c r="F54" s="19">
        <f t="shared" si="0"/>
        <v>146</v>
      </c>
    </row>
    <row r="55" spans="1:7" x14ac:dyDescent="0.25">
      <c r="A55" s="12" t="s">
        <v>53</v>
      </c>
      <c r="B55" s="10">
        <v>3110</v>
      </c>
      <c r="C55" s="10">
        <v>0</v>
      </c>
      <c r="D55" s="10">
        <v>0</v>
      </c>
      <c r="E55" s="10">
        <v>71</v>
      </c>
      <c r="F55" s="11">
        <f t="shared" si="0"/>
        <v>3181</v>
      </c>
    </row>
    <row r="56" spans="1:7" x14ac:dyDescent="0.25">
      <c r="A56" s="17" t="s">
        <v>55</v>
      </c>
      <c r="B56" s="18">
        <v>3760</v>
      </c>
      <c r="C56" s="18">
        <v>1002</v>
      </c>
      <c r="D56" s="18">
        <v>673</v>
      </c>
      <c r="E56" s="18">
        <v>3199</v>
      </c>
      <c r="F56" s="19">
        <f t="shared" si="0"/>
        <v>8634</v>
      </c>
    </row>
    <row r="57" spans="1:7" x14ac:dyDescent="0.25">
      <c r="A57" s="13" t="s">
        <v>56</v>
      </c>
      <c r="B57" s="10">
        <v>2692</v>
      </c>
      <c r="C57" s="10">
        <v>40</v>
      </c>
      <c r="D57" s="10">
        <v>290</v>
      </c>
      <c r="E57" s="10">
        <v>266</v>
      </c>
      <c r="F57" s="11">
        <f t="shared" si="0"/>
        <v>3288</v>
      </c>
    </row>
    <row r="58" spans="1:7" x14ac:dyDescent="0.25">
      <c r="A58" s="23" t="s">
        <v>86</v>
      </c>
      <c r="B58" s="25">
        <f>SUM(B3:B57)</f>
        <v>80561</v>
      </c>
      <c r="C58" s="25">
        <f>SUM(C3:C57)</f>
        <v>36772</v>
      </c>
      <c r="D58" s="25">
        <f>SUM(D3:D57)</f>
        <v>8751</v>
      </c>
      <c r="E58" s="25">
        <f>SUM(E3:E57)</f>
        <v>19645</v>
      </c>
      <c r="F58" s="27">
        <f>SUM(F3:F57)</f>
        <v>145729</v>
      </c>
      <c r="G58" s="31"/>
    </row>
    <row r="62" spans="1:7" x14ac:dyDescent="0.25">
      <c r="A62" t="s">
        <v>88</v>
      </c>
    </row>
    <row r="63" spans="1:7" x14ac:dyDescent="0.25">
      <c r="A63" t="s">
        <v>109</v>
      </c>
    </row>
    <row r="64" spans="1:7" x14ac:dyDescent="0.25">
      <c r="A64" t="s">
        <v>94</v>
      </c>
    </row>
  </sheetData>
  <mergeCells count="1">
    <mergeCell ref="A1:F1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5"/>
  <sheetViews>
    <sheetView workbookViewId="0">
      <pane xSplit="1" ySplit="2" topLeftCell="B21" activePane="bottomRight" state="frozen"/>
      <selection pane="topRight" activeCell="B1" sqref="B1"/>
      <selection pane="bottomLeft" activeCell="A2" sqref="A2"/>
      <selection pane="bottomRight" activeCell="A35" sqref="A35"/>
    </sheetView>
  </sheetViews>
  <sheetFormatPr defaultColWidth="8.7109375" defaultRowHeight="15" x14ac:dyDescent="0.25"/>
  <cols>
    <col min="1" max="1" width="23.42578125" customWidth="1"/>
    <col min="2" max="6" width="9.28515625" bestFit="1" customWidth="1"/>
    <col min="7" max="7" width="9.42578125" bestFit="1" customWidth="1"/>
    <col min="8" max="8" width="9.28515625" bestFit="1" customWidth="1"/>
    <col min="9" max="10" width="9.42578125" bestFit="1" customWidth="1"/>
    <col min="11" max="14" width="9.28515625" bestFit="1" customWidth="1"/>
    <col min="15" max="16" width="9.42578125" bestFit="1" customWidth="1"/>
    <col min="17" max="17" width="9.42578125" customWidth="1"/>
    <col min="18" max="18" width="12" bestFit="1" customWidth="1"/>
    <col min="19" max="19" width="12" customWidth="1"/>
    <col min="20" max="20" width="6" customWidth="1"/>
  </cols>
  <sheetData>
    <row r="1" spans="1:23" x14ac:dyDescent="0.25">
      <c r="A1" s="1" t="s">
        <v>92</v>
      </c>
    </row>
    <row r="2" spans="1:23" ht="48" customHeight="1" x14ac:dyDescent="0.25">
      <c r="B2" s="4">
        <v>2000</v>
      </c>
      <c r="C2" s="4">
        <v>2001</v>
      </c>
      <c r="D2" s="4">
        <v>2002</v>
      </c>
      <c r="E2" s="4">
        <v>2003</v>
      </c>
      <c r="F2" s="4">
        <v>2004</v>
      </c>
      <c r="G2" s="4">
        <v>2005</v>
      </c>
      <c r="H2" s="4">
        <v>2006</v>
      </c>
      <c r="I2" s="4">
        <v>2007</v>
      </c>
      <c r="J2" s="4">
        <v>2008</v>
      </c>
      <c r="K2" s="4">
        <v>2009</v>
      </c>
      <c r="L2" s="4">
        <v>2010</v>
      </c>
      <c r="M2" s="4">
        <v>2011</v>
      </c>
      <c r="N2" s="4">
        <v>2012</v>
      </c>
      <c r="O2" s="4">
        <v>2013</v>
      </c>
      <c r="P2" s="4">
        <v>2014</v>
      </c>
      <c r="Q2" s="4">
        <v>2015</v>
      </c>
      <c r="R2" s="4">
        <v>2016</v>
      </c>
      <c r="S2" s="4">
        <v>2017</v>
      </c>
      <c r="T2" s="4"/>
      <c r="U2" s="28" t="s">
        <v>87</v>
      </c>
    </row>
    <row r="3" spans="1:23" x14ac:dyDescent="0.25">
      <c r="A3" s="1" t="s">
        <v>61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188</v>
      </c>
      <c r="H3" s="3">
        <v>216</v>
      </c>
      <c r="I3" s="3">
        <v>133</v>
      </c>
      <c r="J3" s="3">
        <v>8</v>
      </c>
      <c r="K3" s="3">
        <v>18</v>
      </c>
      <c r="L3" s="3">
        <v>0</v>
      </c>
      <c r="M3" s="3">
        <v>110</v>
      </c>
      <c r="N3" s="3">
        <v>32</v>
      </c>
      <c r="O3" s="3">
        <v>66</v>
      </c>
      <c r="P3" s="3">
        <v>0</v>
      </c>
      <c r="Q3" s="3">
        <v>261</v>
      </c>
      <c r="R3" s="3">
        <v>50</v>
      </c>
      <c r="S3" s="3">
        <v>0</v>
      </c>
      <c r="U3" s="3">
        <f>SUM(B3:S3)</f>
        <v>1082</v>
      </c>
    </row>
    <row r="4" spans="1:23" x14ac:dyDescent="0.25">
      <c r="A4" s="1" t="s">
        <v>62</v>
      </c>
      <c r="B4" s="3">
        <v>10</v>
      </c>
      <c r="C4" s="3">
        <v>13</v>
      </c>
      <c r="D4" s="3">
        <v>6</v>
      </c>
      <c r="E4" s="3">
        <v>0</v>
      </c>
      <c r="F4" s="3">
        <v>0</v>
      </c>
      <c r="G4" s="3">
        <v>226</v>
      </c>
      <c r="H4" s="3">
        <v>17</v>
      </c>
      <c r="I4" s="3">
        <v>150</v>
      </c>
      <c r="J4" s="3">
        <v>100</v>
      </c>
      <c r="K4" s="3">
        <v>17</v>
      </c>
      <c r="L4" s="3">
        <v>49</v>
      </c>
      <c r="M4" s="3">
        <v>123</v>
      </c>
      <c r="N4" s="3">
        <v>90</v>
      </c>
      <c r="O4" s="3">
        <v>0</v>
      </c>
      <c r="P4" s="3">
        <v>0</v>
      </c>
      <c r="Q4" s="3">
        <v>27</v>
      </c>
      <c r="R4" s="3">
        <v>136</v>
      </c>
      <c r="S4" s="3">
        <v>0</v>
      </c>
      <c r="U4" s="3">
        <f t="shared" ref="U4:U29" si="0">SUM(B4:S4)</f>
        <v>964</v>
      </c>
    </row>
    <row r="5" spans="1:23" x14ac:dyDescent="0.25">
      <c r="A5" s="1" t="s">
        <v>63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U5" s="3">
        <f t="shared" si="0"/>
        <v>0</v>
      </c>
    </row>
    <row r="6" spans="1:23" x14ac:dyDescent="0.25">
      <c r="A6" s="1" t="s">
        <v>64</v>
      </c>
      <c r="B6" s="3">
        <v>18</v>
      </c>
      <c r="C6" s="3">
        <v>0</v>
      </c>
      <c r="D6" s="3">
        <v>10</v>
      </c>
      <c r="E6" s="3">
        <v>41</v>
      </c>
      <c r="F6" s="3">
        <v>11</v>
      </c>
      <c r="G6" s="3">
        <v>194</v>
      </c>
      <c r="H6" s="3">
        <v>136</v>
      </c>
      <c r="I6" s="3">
        <v>125</v>
      </c>
      <c r="J6" s="3">
        <v>107</v>
      </c>
      <c r="K6" s="3">
        <v>441</v>
      </c>
      <c r="L6" s="3">
        <v>24</v>
      </c>
      <c r="M6" s="3">
        <v>482</v>
      </c>
      <c r="N6" s="3">
        <v>340</v>
      </c>
      <c r="O6" s="3">
        <v>680</v>
      </c>
      <c r="P6" s="3">
        <v>89</v>
      </c>
      <c r="Q6" s="3">
        <v>678</v>
      </c>
      <c r="R6" s="3">
        <v>1469</v>
      </c>
      <c r="S6" s="3">
        <v>228</v>
      </c>
      <c r="U6" s="3">
        <f t="shared" si="0"/>
        <v>5073</v>
      </c>
      <c r="W6" s="3"/>
    </row>
    <row r="7" spans="1:23" x14ac:dyDescent="0.25">
      <c r="A7" s="1" t="s">
        <v>65</v>
      </c>
      <c r="B7" s="3">
        <v>0</v>
      </c>
      <c r="C7" s="3">
        <v>18</v>
      </c>
      <c r="D7" s="3">
        <v>8</v>
      </c>
      <c r="E7" s="3">
        <v>110</v>
      </c>
      <c r="F7" s="3">
        <v>0</v>
      </c>
      <c r="G7" s="3">
        <v>83</v>
      </c>
      <c r="H7" s="3">
        <v>209</v>
      </c>
      <c r="I7" s="3">
        <v>112</v>
      </c>
      <c r="J7" s="3">
        <v>238</v>
      </c>
      <c r="K7" s="3">
        <v>400</v>
      </c>
      <c r="L7" s="3">
        <v>1000</v>
      </c>
      <c r="M7" s="3">
        <v>333</v>
      </c>
      <c r="N7" s="3">
        <v>517</v>
      </c>
      <c r="O7" s="3">
        <v>631</v>
      </c>
      <c r="P7" s="3">
        <v>0</v>
      </c>
      <c r="Q7" s="3">
        <v>247</v>
      </c>
      <c r="R7" s="3">
        <v>680</v>
      </c>
      <c r="S7" s="3">
        <v>232</v>
      </c>
      <c r="U7" s="3">
        <f t="shared" si="0"/>
        <v>4818</v>
      </c>
      <c r="W7" s="3"/>
    </row>
    <row r="8" spans="1:23" x14ac:dyDescent="0.25">
      <c r="A8" s="1" t="s">
        <v>100</v>
      </c>
      <c r="B8" s="3">
        <v>2</v>
      </c>
      <c r="C8" s="3">
        <v>31</v>
      </c>
      <c r="D8" s="3">
        <v>12</v>
      </c>
      <c r="E8" s="3">
        <v>18</v>
      </c>
      <c r="F8" s="3">
        <v>28</v>
      </c>
      <c r="G8" s="3">
        <v>21</v>
      </c>
      <c r="H8" s="3">
        <v>114</v>
      </c>
      <c r="I8" s="3">
        <v>467</v>
      </c>
      <c r="J8" s="3">
        <v>70</v>
      </c>
      <c r="K8" s="3">
        <v>186</v>
      </c>
      <c r="L8" s="3">
        <v>2779</v>
      </c>
      <c r="M8" s="3">
        <v>174</v>
      </c>
      <c r="N8" s="3">
        <v>587</v>
      </c>
      <c r="O8" s="3">
        <v>0</v>
      </c>
      <c r="P8" s="3">
        <v>27</v>
      </c>
      <c r="Q8" s="3">
        <v>241</v>
      </c>
      <c r="R8" s="3">
        <v>87</v>
      </c>
      <c r="S8" s="3">
        <v>154</v>
      </c>
      <c r="U8" s="3">
        <f t="shared" si="0"/>
        <v>4998</v>
      </c>
      <c r="W8" s="3"/>
    </row>
    <row r="9" spans="1:23" x14ac:dyDescent="0.25">
      <c r="A9" s="1" t="s">
        <v>66</v>
      </c>
      <c r="B9" s="3">
        <v>0</v>
      </c>
      <c r="C9" s="3">
        <v>17</v>
      </c>
      <c r="D9" s="3">
        <v>96</v>
      </c>
      <c r="E9" s="3">
        <v>112</v>
      </c>
      <c r="F9" s="3">
        <v>395</v>
      </c>
      <c r="G9" s="3">
        <v>253</v>
      </c>
      <c r="H9" s="3">
        <v>677</v>
      </c>
      <c r="I9" s="3">
        <v>2472</v>
      </c>
      <c r="J9" s="3">
        <v>561</v>
      </c>
      <c r="K9" s="3">
        <v>2421</v>
      </c>
      <c r="L9" s="3">
        <v>629</v>
      </c>
      <c r="M9" s="3">
        <v>3146</v>
      </c>
      <c r="N9" s="3">
        <v>4641</v>
      </c>
      <c r="O9" s="3">
        <v>5559</v>
      </c>
      <c r="P9" s="3">
        <v>7198</v>
      </c>
      <c r="Q9" s="3">
        <v>4275</v>
      </c>
      <c r="R9" s="3">
        <v>6256</v>
      </c>
      <c r="S9" s="3">
        <v>4615</v>
      </c>
      <c r="U9" s="3">
        <f t="shared" si="0"/>
        <v>43323</v>
      </c>
      <c r="W9" s="3"/>
    </row>
    <row r="10" spans="1:23" x14ac:dyDescent="0.25">
      <c r="A10" s="1" t="s">
        <v>67</v>
      </c>
      <c r="B10" s="3">
        <v>10</v>
      </c>
      <c r="C10" s="3">
        <v>2</v>
      </c>
      <c r="D10" s="3">
        <v>166</v>
      </c>
      <c r="E10" s="3">
        <v>18</v>
      </c>
      <c r="F10" s="3">
        <v>85</v>
      </c>
      <c r="G10" s="3">
        <v>125</v>
      </c>
      <c r="H10" s="3">
        <v>2112</v>
      </c>
      <c r="I10" s="3">
        <v>164</v>
      </c>
      <c r="J10" s="3">
        <v>222</v>
      </c>
      <c r="K10" s="3">
        <v>148</v>
      </c>
      <c r="L10" s="3">
        <v>187</v>
      </c>
      <c r="M10" s="3">
        <v>282</v>
      </c>
      <c r="N10" s="3">
        <v>393</v>
      </c>
      <c r="O10" s="3">
        <v>2466</v>
      </c>
      <c r="P10" s="3">
        <v>743</v>
      </c>
      <c r="Q10" s="3">
        <v>490</v>
      </c>
      <c r="R10" s="3">
        <v>263</v>
      </c>
      <c r="S10" s="3">
        <v>885</v>
      </c>
      <c r="U10" s="3">
        <f t="shared" si="0"/>
        <v>8761</v>
      </c>
      <c r="W10" s="3"/>
    </row>
    <row r="11" spans="1:23" x14ac:dyDescent="0.25">
      <c r="A11" s="1" t="s">
        <v>68</v>
      </c>
      <c r="B11" s="3">
        <v>26</v>
      </c>
      <c r="C11" s="3">
        <v>128</v>
      </c>
      <c r="D11" s="3">
        <v>323</v>
      </c>
      <c r="E11" s="3">
        <v>1264</v>
      </c>
      <c r="F11" s="3">
        <v>367</v>
      </c>
      <c r="G11" s="3">
        <v>284</v>
      </c>
      <c r="H11" s="3">
        <v>456</v>
      </c>
      <c r="I11" s="3">
        <v>1173</v>
      </c>
      <c r="J11" s="3">
        <v>655</v>
      </c>
      <c r="K11" s="3">
        <v>2332</v>
      </c>
      <c r="L11" s="3">
        <v>840</v>
      </c>
      <c r="M11" s="3">
        <v>1937</v>
      </c>
      <c r="N11" s="3">
        <v>3346</v>
      </c>
      <c r="O11" s="3">
        <v>5955</v>
      </c>
      <c r="P11" s="3">
        <v>815</v>
      </c>
      <c r="Q11" s="3">
        <v>4538</v>
      </c>
      <c r="R11" s="3">
        <v>7553</v>
      </c>
      <c r="S11" s="3">
        <v>5656</v>
      </c>
      <c r="U11" s="3">
        <f t="shared" si="0"/>
        <v>37648</v>
      </c>
      <c r="W11" s="3"/>
    </row>
    <row r="12" spans="1:23" x14ac:dyDescent="0.25">
      <c r="A12" s="1" t="s">
        <v>69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U12" s="3">
        <f t="shared" si="0"/>
        <v>0</v>
      </c>
    </row>
    <row r="13" spans="1:23" x14ac:dyDescent="0.25">
      <c r="A13" s="1" t="s">
        <v>70</v>
      </c>
      <c r="B13" s="3">
        <v>2</v>
      </c>
      <c r="C13" s="3">
        <v>12</v>
      </c>
      <c r="D13" s="3">
        <v>0</v>
      </c>
      <c r="E13" s="3">
        <v>0</v>
      </c>
      <c r="F13" s="3">
        <v>0</v>
      </c>
      <c r="G13" s="3">
        <v>0</v>
      </c>
      <c r="H13" s="3">
        <v>92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32</v>
      </c>
      <c r="O13" s="3">
        <v>104</v>
      </c>
      <c r="P13" s="3">
        <v>892</v>
      </c>
      <c r="Q13" s="3">
        <v>293</v>
      </c>
      <c r="R13" s="3">
        <v>700</v>
      </c>
      <c r="S13" s="3">
        <v>0</v>
      </c>
      <c r="U13" s="3">
        <f t="shared" si="0"/>
        <v>2127</v>
      </c>
    </row>
    <row r="14" spans="1:23" x14ac:dyDescent="0.25">
      <c r="A14" s="1" t="s">
        <v>71</v>
      </c>
      <c r="B14" s="3">
        <v>0</v>
      </c>
      <c r="C14" s="3">
        <v>0</v>
      </c>
      <c r="D14" s="3">
        <v>0</v>
      </c>
      <c r="E14" s="3">
        <v>73</v>
      </c>
      <c r="F14" s="3">
        <v>20</v>
      </c>
      <c r="G14" s="3">
        <v>147</v>
      </c>
      <c r="H14" s="3">
        <v>472</v>
      </c>
      <c r="I14" s="3">
        <v>109</v>
      </c>
      <c r="J14" s="3">
        <v>81</v>
      </c>
      <c r="K14" s="3">
        <v>62</v>
      </c>
      <c r="L14" s="3">
        <v>242</v>
      </c>
      <c r="M14" s="3">
        <v>446</v>
      </c>
      <c r="N14" s="3">
        <v>355</v>
      </c>
      <c r="O14" s="3">
        <v>158</v>
      </c>
      <c r="P14" s="3">
        <v>273</v>
      </c>
      <c r="Q14" s="3">
        <v>0</v>
      </c>
      <c r="R14" s="3">
        <v>0</v>
      </c>
      <c r="S14" s="3">
        <v>39</v>
      </c>
      <c r="U14" s="3">
        <f t="shared" si="0"/>
        <v>2477</v>
      </c>
    </row>
    <row r="15" spans="1:23" x14ac:dyDescent="0.25">
      <c r="A15" s="1" t="s">
        <v>72</v>
      </c>
      <c r="B15" s="3">
        <v>42</v>
      </c>
      <c r="C15" s="3">
        <v>1</v>
      </c>
      <c r="D15" s="3">
        <v>0</v>
      </c>
      <c r="E15" s="3">
        <v>0</v>
      </c>
      <c r="F15" s="3">
        <v>0</v>
      </c>
      <c r="G15" s="3">
        <v>37</v>
      </c>
      <c r="H15" s="3">
        <v>0</v>
      </c>
      <c r="I15" s="3">
        <v>570</v>
      </c>
      <c r="J15" s="3">
        <v>433</v>
      </c>
      <c r="K15" s="3">
        <v>37</v>
      </c>
      <c r="L15" s="3">
        <v>160</v>
      </c>
      <c r="M15" s="3">
        <v>0</v>
      </c>
      <c r="N15" s="3">
        <v>186</v>
      </c>
      <c r="O15" s="3">
        <v>580</v>
      </c>
      <c r="P15" s="3">
        <v>500</v>
      </c>
      <c r="Q15" s="3">
        <v>550</v>
      </c>
      <c r="R15" s="3">
        <v>170</v>
      </c>
      <c r="S15" s="3">
        <v>262</v>
      </c>
      <c r="U15" s="3">
        <f t="shared" si="0"/>
        <v>3528</v>
      </c>
    </row>
    <row r="16" spans="1:23" x14ac:dyDescent="0.25">
      <c r="A16" s="1" t="s">
        <v>73</v>
      </c>
      <c r="B16" s="3">
        <v>0</v>
      </c>
      <c r="C16" s="3">
        <v>1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1340</v>
      </c>
      <c r="K16" s="3">
        <v>0</v>
      </c>
      <c r="L16" s="3">
        <v>60</v>
      </c>
      <c r="M16" s="3">
        <v>2103</v>
      </c>
      <c r="N16" s="3">
        <v>1223</v>
      </c>
      <c r="O16" s="3">
        <v>2500</v>
      </c>
      <c r="P16" s="3">
        <v>2000</v>
      </c>
      <c r="Q16" s="3">
        <v>0</v>
      </c>
      <c r="R16" s="3">
        <v>10000</v>
      </c>
      <c r="S16" s="3">
        <v>133</v>
      </c>
      <c r="U16" s="3">
        <f t="shared" si="0"/>
        <v>19361</v>
      </c>
    </row>
    <row r="17" spans="1:21" x14ac:dyDescent="0.25">
      <c r="A17" s="1" t="s">
        <v>74</v>
      </c>
      <c r="B17" s="3">
        <v>0</v>
      </c>
      <c r="C17" s="3">
        <v>0</v>
      </c>
      <c r="D17" s="3">
        <v>2</v>
      </c>
      <c r="E17" s="3">
        <v>2</v>
      </c>
      <c r="F17" s="3">
        <v>0</v>
      </c>
      <c r="G17" s="3">
        <v>0</v>
      </c>
      <c r="H17" s="3">
        <v>0</v>
      </c>
      <c r="I17" s="3">
        <v>100</v>
      </c>
      <c r="J17" s="3">
        <v>13</v>
      </c>
      <c r="K17" s="3">
        <v>51</v>
      </c>
      <c r="L17" s="3">
        <v>26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U17" s="3">
        <f t="shared" si="0"/>
        <v>194</v>
      </c>
    </row>
    <row r="18" spans="1:21" x14ac:dyDescent="0.25">
      <c r="A18" s="1" t="s">
        <v>75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38</v>
      </c>
      <c r="S18" s="3">
        <v>0</v>
      </c>
      <c r="U18" s="3">
        <f t="shared" si="0"/>
        <v>38</v>
      </c>
    </row>
    <row r="19" spans="1:21" x14ac:dyDescent="0.25">
      <c r="A19" s="1" t="s">
        <v>101</v>
      </c>
      <c r="B19" s="3">
        <v>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270</v>
      </c>
      <c r="J19" s="3">
        <v>60</v>
      </c>
      <c r="K19" s="3">
        <v>0</v>
      </c>
      <c r="L19" s="3">
        <v>0</v>
      </c>
      <c r="M19" s="3">
        <v>165</v>
      </c>
      <c r="N19" s="3">
        <v>54</v>
      </c>
      <c r="O19" s="3">
        <v>0</v>
      </c>
      <c r="P19" s="3">
        <v>2000</v>
      </c>
      <c r="Q19" s="3">
        <v>32</v>
      </c>
      <c r="R19" s="3">
        <v>600</v>
      </c>
      <c r="S19" s="3">
        <v>417</v>
      </c>
      <c r="U19" s="3">
        <f t="shared" si="0"/>
        <v>3605</v>
      </c>
    </row>
    <row r="20" spans="1:21" x14ac:dyDescent="0.25">
      <c r="A20" s="1" t="s">
        <v>76</v>
      </c>
      <c r="B20" s="3">
        <v>0</v>
      </c>
      <c r="C20" s="3">
        <v>36</v>
      </c>
      <c r="D20" s="3">
        <v>73</v>
      </c>
      <c r="E20" s="3">
        <v>54</v>
      </c>
      <c r="F20" s="3">
        <v>44</v>
      </c>
      <c r="G20" s="3">
        <v>24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200</v>
      </c>
      <c r="R20" s="3">
        <v>1000</v>
      </c>
      <c r="S20" s="3">
        <v>250</v>
      </c>
      <c r="U20" s="3">
        <f t="shared" si="0"/>
        <v>1681</v>
      </c>
    </row>
    <row r="21" spans="1:21" x14ac:dyDescent="0.25">
      <c r="A21" s="1" t="s">
        <v>77</v>
      </c>
      <c r="B21" s="3">
        <v>0</v>
      </c>
      <c r="C21" s="3">
        <v>40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6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U21" s="3">
        <f t="shared" si="0"/>
        <v>46</v>
      </c>
    </row>
    <row r="22" spans="1:21" x14ac:dyDescent="0.25">
      <c r="A22" s="1" t="s">
        <v>102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100</v>
      </c>
      <c r="L22" s="3">
        <v>0</v>
      </c>
      <c r="M22" s="3">
        <v>100</v>
      </c>
      <c r="N22" s="3">
        <v>62</v>
      </c>
      <c r="O22" s="3">
        <v>0</v>
      </c>
      <c r="P22" s="3">
        <v>0</v>
      </c>
      <c r="Q22" s="3">
        <v>96</v>
      </c>
      <c r="R22" s="3">
        <v>0</v>
      </c>
      <c r="S22" s="3">
        <v>0</v>
      </c>
      <c r="U22" s="3">
        <f t="shared" si="0"/>
        <v>358</v>
      </c>
    </row>
    <row r="23" spans="1:21" x14ac:dyDescent="0.25">
      <c r="A23" s="1" t="s">
        <v>78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U23" s="3">
        <f t="shared" si="0"/>
        <v>0</v>
      </c>
    </row>
    <row r="24" spans="1:21" x14ac:dyDescent="0.25">
      <c r="A24" s="1" t="s">
        <v>79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U24" s="3">
        <f t="shared" si="0"/>
        <v>0</v>
      </c>
    </row>
    <row r="25" spans="1:21" x14ac:dyDescent="0.25">
      <c r="A25" s="1" t="s">
        <v>103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U25" s="3">
        <f t="shared" si="0"/>
        <v>0</v>
      </c>
    </row>
    <row r="26" spans="1:21" x14ac:dyDescent="0.25">
      <c r="A26" s="1" t="s">
        <v>80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U26" s="3">
        <f t="shared" si="0"/>
        <v>0</v>
      </c>
    </row>
    <row r="27" spans="1:21" x14ac:dyDescent="0.25">
      <c r="A27" s="1" t="s">
        <v>104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U27" s="3">
        <f t="shared" si="0"/>
        <v>0</v>
      </c>
    </row>
    <row r="28" spans="1:21" x14ac:dyDescent="0.25">
      <c r="A28" s="1" t="s">
        <v>105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U28" s="3">
        <f t="shared" si="0"/>
        <v>0</v>
      </c>
    </row>
    <row r="29" spans="1:21" x14ac:dyDescent="0.25">
      <c r="A29" s="1" t="s">
        <v>81</v>
      </c>
      <c r="B29" s="3">
        <v>12</v>
      </c>
      <c r="C29" s="3">
        <v>6</v>
      </c>
      <c r="D29" s="3">
        <v>37</v>
      </c>
      <c r="E29" s="3">
        <v>17</v>
      </c>
      <c r="F29" s="3">
        <v>63</v>
      </c>
      <c r="G29" s="3">
        <v>49</v>
      </c>
      <c r="H29" s="3">
        <v>33</v>
      </c>
      <c r="I29" s="3">
        <v>18</v>
      </c>
      <c r="J29" s="3">
        <v>573</v>
      </c>
      <c r="K29" s="3">
        <v>42</v>
      </c>
      <c r="L29" s="3">
        <v>79</v>
      </c>
      <c r="M29" s="3">
        <v>365</v>
      </c>
      <c r="N29" s="3">
        <v>461</v>
      </c>
      <c r="O29" s="3">
        <v>204</v>
      </c>
      <c r="P29" s="3">
        <v>287</v>
      </c>
      <c r="Q29" s="3">
        <v>259</v>
      </c>
      <c r="R29" s="3">
        <v>201</v>
      </c>
      <c r="S29" s="3">
        <v>2931</v>
      </c>
      <c r="U29" s="3">
        <f t="shared" si="0"/>
        <v>5637</v>
      </c>
    </row>
    <row r="31" spans="1:21" x14ac:dyDescent="0.25">
      <c r="T31" s="2"/>
    </row>
    <row r="33" spans="1:1" x14ac:dyDescent="0.25">
      <c r="A33" t="s">
        <v>88</v>
      </c>
    </row>
    <row r="34" spans="1:1" x14ac:dyDescent="0.25">
      <c r="A34" t="s">
        <v>110</v>
      </c>
    </row>
    <row r="35" spans="1:1" x14ac:dyDescent="0.25">
      <c r="A35" t="s">
        <v>94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34"/>
  <sheetViews>
    <sheetView workbookViewId="0">
      <pane xSplit="1" ySplit="2" topLeftCell="AP14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defaultColWidth="8.7109375" defaultRowHeight="15" x14ac:dyDescent="0.25"/>
  <cols>
    <col min="1" max="1" width="21.28515625" customWidth="1"/>
    <col min="60" max="60" width="16.42578125" customWidth="1"/>
    <col min="64" max="64" width="10.7109375" customWidth="1"/>
    <col min="65" max="65" width="11.42578125" customWidth="1"/>
    <col min="66" max="66" width="13.42578125" customWidth="1"/>
  </cols>
  <sheetData>
    <row r="1" spans="1:66" x14ac:dyDescent="0.25">
      <c r="A1" s="1" t="s">
        <v>93</v>
      </c>
    </row>
    <row r="2" spans="1:66" s="7" customFormat="1" ht="45" x14ac:dyDescent="0.25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H2" s="4" t="s">
        <v>87</v>
      </c>
    </row>
    <row r="3" spans="1:66" x14ac:dyDescent="0.25">
      <c r="A3" s="1" t="s">
        <v>61</v>
      </c>
      <c r="B3" s="3">
        <v>0</v>
      </c>
      <c r="C3" s="3">
        <v>0</v>
      </c>
      <c r="D3" s="3">
        <v>585</v>
      </c>
      <c r="E3" s="3">
        <v>0</v>
      </c>
      <c r="F3" s="3">
        <v>0</v>
      </c>
      <c r="G3" s="3">
        <v>0</v>
      </c>
      <c r="H3" s="3">
        <v>0</v>
      </c>
      <c r="I3" s="3">
        <v>155</v>
      </c>
      <c r="J3" s="3">
        <v>0</v>
      </c>
      <c r="K3" s="3">
        <v>0</v>
      </c>
      <c r="L3" s="3">
        <v>0</v>
      </c>
      <c r="M3" s="3">
        <v>0</v>
      </c>
      <c r="N3" s="3">
        <v>66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101</v>
      </c>
      <c r="X3" s="3">
        <v>0</v>
      </c>
      <c r="Y3" s="3">
        <v>40</v>
      </c>
      <c r="Z3" s="3">
        <v>0</v>
      </c>
      <c r="AA3" s="3">
        <v>0</v>
      </c>
      <c r="AB3" s="3">
        <v>31</v>
      </c>
      <c r="AC3" s="3">
        <v>0</v>
      </c>
      <c r="AD3" s="3">
        <v>0</v>
      </c>
      <c r="AE3" s="3">
        <v>0</v>
      </c>
      <c r="AF3" s="3">
        <v>0</v>
      </c>
      <c r="AG3" s="3">
        <v>79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18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1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5</v>
      </c>
      <c r="BH3" s="3">
        <f>SUM(B3:BF3)</f>
        <v>1081</v>
      </c>
    </row>
    <row r="4" spans="1:66" x14ac:dyDescent="0.25">
      <c r="A4" s="1" t="s">
        <v>62</v>
      </c>
      <c r="B4" s="3">
        <v>0</v>
      </c>
      <c r="C4" s="3">
        <v>0</v>
      </c>
      <c r="D4" s="3">
        <v>373</v>
      </c>
      <c r="E4" s="3">
        <v>0</v>
      </c>
      <c r="F4" s="3">
        <v>0</v>
      </c>
      <c r="G4" s="3">
        <v>0</v>
      </c>
      <c r="H4" s="3">
        <v>0</v>
      </c>
      <c r="I4" s="3">
        <v>7</v>
      </c>
      <c r="J4" s="3">
        <v>3</v>
      </c>
      <c r="K4" s="3">
        <v>0</v>
      </c>
      <c r="L4" s="3">
        <v>0</v>
      </c>
      <c r="M4" s="3">
        <v>0</v>
      </c>
      <c r="N4" s="3">
        <v>15</v>
      </c>
      <c r="O4" s="3">
        <v>0</v>
      </c>
      <c r="P4" s="3">
        <v>0</v>
      </c>
      <c r="Q4" s="3">
        <v>100</v>
      </c>
      <c r="R4" s="3">
        <v>0</v>
      </c>
      <c r="S4" s="3">
        <v>0</v>
      </c>
      <c r="T4" s="3">
        <v>10</v>
      </c>
      <c r="U4" s="3">
        <v>0</v>
      </c>
      <c r="V4" s="3">
        <v>0</v>
      </c>
      <c r="W4" s="3">
        <v>3</v>
      </c>
      <c r="X4" s="3">
        <v>0</v>
      </c>
      <c r="Y4" s="3">
        <v>0</v>
      </c>
      <c r="Z4" s="3">
        <v>0</v>
      </c>
      <c r="AA4" s="3">
        <v>0</v>
      </c>
      <c r="AB4" s="3">
        <v>157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10</v>
      </c>
      <c r="AK4" s="3">
        <v>13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183</v>
      </c>
      <c r="BF4" s="3">
        <v>91</v>
      </c>
      <c r="BH4" s="3">
        <f t="shared" ref="BH4:BH29" si="0">SUM(B4:BF4)</f>
        <v>965</v>
      </c>
    </row>
    <row r="5" spans="1:66" x14ac:dyDescent="0.25">
      <c r="A5" s="1" t="s">
        <v>63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H5" s="3">
        <f t="shared" si="0"/>
        <v>0</v>
      </c>
    </row>
    <row r="6" spans="1:66" x14ac:dyDescent="0.25">
      <c r="A6" s="1" t="s">
        <v>64</v>
      </c>
      <c r="B6" s="3">
        <v>0</v>
      </c>
      <c r="C6" s="3">
        <v>0</v>
      </c>
      <c r="D6" s="3">
        <v>1399</v>
      </c>
      <c r="E6" s="3">
        <v>93</v>
      </c>
      <c r="F6" s="3">
        <v>0</v>
      </c>
      <c r="G6" s="3">
        <v>0</v>
      </c>
      <c r="H6" s="3">
        <v>0</v>
      </c>
      <c r="I6" s="3">
        <v>972</v>
      </c>
      <c r="J6" s="3">
        <v>0</v>
      </c>
      <c r="K6" s="3">
        <v>0</v>
      </c>
      <c r="L6" s="3">
        <v>0</v>
      </c>
      <c r="M6" s="3">
        <v>0</v>
      </c>
      <c r="N6" s="3">
        <v>213</v>
      </c>
      <c r="O6" s="3">
        <v>186</v>
      </c>
      <c r="P6" s="3">
        <v>322</v>
      </c>
      <c r="Q6" s="3">
        <v>0</v>
      </c>
      <c r="R6" s="3">
        <v>0</v>
      </c>
      <c r="S6" s="3">
        <v>132</v>
      </c>
      <c r="T6" s="3">
        <v>0</v>
      </c>
      <c r="U6" s="3">
        <v>96</v>
      </c>
      <c r="V6" s="3">
        <v>0</v>
      </c>
      <c r="W6" s="3">
        <v>0</v>
      </c>
      <c r="X6" s="3">
        <v>0</v>
      </c>
      <c r="Y6" s="3">
        <v>260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142</v>
      </c>
      <c r="AK6" s="3">
        <v>6</v>
      </c>
      <c r="AL6" s="3">
        <v>0</v>
      </c>
      <c r="AM6" s="3">
        <v>0</v>
      </c>
      <c r="AN6" s="3">
        <v>50</v>
      </c>
      <c r="AO6" s="3">
        <v>0</v>
      </c>
      <c r="AP6" s="3">
        <v>0</v>
      </c>
      <c r="AQ6" s="3">
        <v>0</v>
      </c>
      <c r="AR6" s="3">
        <v>79</v>
      </c>
      <c r="AS6" s="3">
        <v>1</v>
      </c>
      <c r="AT6" s="3">
        <v>0</v>
      </c>
      <c r="AU6" s="3">
        <v>0</v>
      </c>
      <c r="AV6" s="3">
        <v>0</v>
      </c>
      <c r="AW6" s="3">
        <v>0</v>
      </c>
      <c r="AX6" s="3">
        <v>346</v>
      </c>
      <c r="AY6" s="3">
        <v>0</v>
      </c>
      <c r="AZ6" s="3">
        <v>4</v>
      </c>
      <c r="BA6" s="3">
        <v>0</v>
      </c>
      <c r="BB6" s="3">
        <v>0</v>
      </c>
      <c r="BC6" s="3">
        <v>0</v>
      </c>
      <c r="BD6" s="3">
        <v>0</v>
      </c>
      <c r="BE6" s="3">
        <v>629</v>
      </c>
      <c r="BF6" s="3">
        <v>144</v>
      </c>
      <c r="BH6" s="3">
        <f t="shared" si="0"/>
        <v>5074</v>
      </c>
      <c r="BJ6" s="2"/>
      <c r="BK6" s="2"/>
      <c r="BL6" s="2"/>
      <c r="BN6" s="2"/>
    </row>
    <row r="7" spans="1:66" x14ac:dyDescent="0.25">
      <c r="A7" s="1" t="s">
        <v>65</v>
      </c>
      <c r="B7" s="3">
        <v>0</v>
      </c>
      <c r="C7" s="3">
        <v>0</v>
      </c>
      <c r="D7" s="3">
        <v>682</v>
      </c>
      <c r="E7" s="3">
        <v>32</v>
      </c>
      <c r="F7" s="3">
        <v>0</v>
      </c>
      <c r="G7" s="3">
        <v>0</v>
      </c>
      <c r="H7" s="3">
        <v>0</v>
      </c>
      <c r="I7" s="3">
        <v>432</v>
      </c>
      <c r="J7" s="3">
        <v>30</v>
      </c>
      <c r="K7" s="3">
        <v>0</v>
      </c>
      <c r="L7" s="3">
        <v>0</v>
      </c>
      <c r="M7" s="3">
        <v>0</v>
      </c>
      <c r="N7" s="3">
        <v>0</v>
      </c>
      <c r="O7" s="3">
        <v>82</v>
      </c>
      <c r="P7" s="3">
        <v>0</v>
      </c>
      <c r="Q7" s="3">
        <v>85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7</v>
      </c>
      <c r="X7" s="3">
        <v>0</v>
      </c>
      <c r="Y7" s="3">
        <v>546</v>
      </c>
      <c r="Z7" s="3">
        <v>9</v>
      </c>
      <c r="AA7" s="3">
        <v>0</v>
      </c>
      <c r="AB7" s="3">
        <v>172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123</v>
      </c>
      <c r="AM7" s="3">
        <v>13</v>
      </c>
      <c r="AN7" s="3">
        <v>0</v>
      </c>
      <c r="AO7" s="3">
        <v>400</v>
      </c>
      <c r="AP7" s="3">
        <v>2</v>
      </c>
      <c r="AQ7" s="3">
        <v>0</v>
      </c>
      <c r="AR7" s="3">
        <v>130</v>
      </c>
      <c r="AS7" s="3">
        <v>0</v>
      </c>
      <c r="AT7" s="3">
        <v>16</v>
      </c>
      <c r="AU7" s="3">
        <v>0</v>
      </c>
      <c r="AV7" s="3">
        <v>0</v>
      </c>
      <c r="AW7" s="3">
        <v>0</v>
      </c>
      <c r="AX7" s="3">
        <v>121</v>
      </c>
      <c r="AY7" s="3">
        <v>0</v>
      </c>
      <c r="AZ7" s="3">
        <v>285</v>
      </c>
      <c r="BA7" s="3">
        <v>25</v>
      </c>
      <c r="BB7" s="3">
        <v>0</v>
      </c>
      <c r="BC7" s="3">
        <v>0</v>
      </c>
      <c r="BD7" s="3">
        <v>0</v>
      </c>
      <c r="BE7" s="3">
        <v>1370</v>
      </c>
      <c r="BF7" s="3">
        <v>257</v>
      </c>
      <c r="BH7" s="3">
        <f t="shared" si="0"/>
        <v>4819</v>
      </c>
      <c r="BJ7" s="2"/>
      <c r="BK7" s="2"/>
      <c r="BL7" s="2"/>
      <c r="BN7" s="2"/>
    </row>
    <row r="8" spans="1:66" x14ac:dyDescent="0.25">
      <c r="A8" s="1" t="s">
        <v>100</v>
      </c>
      <c r="B8" s="3">
        <v>0</v>
      </c>
      <c r="C8" s="3">
        <v>0</v>
      </c>
      <c r="D8" s="3">
        <v>2932</v>
      </c>
      <c r="E8" s="3">
        <v>16</v>
      </c>
      <c r="F8" s="3">
        <v>57</v>
      </c>
      <c r="G8" s="3">
        <v>0</v>
      </c>
      <c r="H8" s="3">
        <v>0</v>
      </c>
      <c r="I8" s="3">
        <v>103</v>
      </c>
      <c r="J8" s="3">
        <v>0</v>
      </c>
      <c r="K8" s="3">
        <v>0</v>
      </c>
      <c r="L8" s="3">
        <v>0</v>
      </c>
      <c r="M8" s="3">
        <v>0</v>
      </c>
      <c r="N8" s="3">
        <v>119</v>
      </c>
      <c r="O8" s="3">
        <v>95</v>
      </c>
      <c r="P8" s="3">
        <v>0</v>
      </c>
      <c r="Q8" s="3">
        <v>30</v>
      </c>
      <c r="R8" s="3">
        <v>61</v>
      </c>
      <c r="S8" s="3">
        <v>726</v>
      </c>
      <c r="T8" s="3">
        <v>0</v>
      </c>
      <c r="U8" s="3">
        <v>0</v>
      </c>
      <c r="V8" s="3">
        <v>0</v>
      </c>
      <c r="W8" s="3">
        <v>179</v>
      </c>
      <c r="X8" s="3">
        <v>0</v>
      </c>
      <c r="Y8" s="3">
        <v>0</v>
      </c>
      <c r="Z8" s="3">
        <v>0</v>
      </c>
      <c r="AA8" s="3">
        <v>0</v>
      </c>
      <c r="AB8" s="3">
        <v>29</v>
      </c>
      <c r="AC8" s="3">
        <v>0</v>
      </c>
      <c r="AD8" s="3">
        <v>0</v>
      </c>
      <c r="AE8" s="3">
        <v>0</v>
      </c>
      <c r="AF8" s="3">
        <v>70</v>
      </c>
      <c r="AG8" s="3">
        <v>160</v>
      </c>
      <c r="AH8" s="3">
        <v>0</v>
      </c>
      <c r="AI8" s="3">
        <v>0</v>
      </c>
      <c r="AJ8" s="3">
        <v>12</v>
      </c>
      <c r="AK8" s="3">
        <v>0</v>
      </c>
      <c r="AL8" s="3">
        <v>70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22</v>
      </c>
      <c r="AT8" s="3">
        <v>0</v>
      </c>
      <c r="AU8" s="3">
        <v>0</v>
      </c>
      <c r="AV8" s="3">
        <v>0</v>
      </c>
      <c r="AW8" s="3">
        <v>0</v>
      </c>
      <c r="AX8" s="3">
        <v>141</v>
      </c>
      <c r="AY8" s="3">
        <v>0</v>
      </c>
      <c r="AZ8" s="3">
        <v>15</v>
      </c>
      <c r="BA8" s="3">
        <v>0</v>
      </c>
      <c r="BB8" s="3">
        <v>0</v>
      </c>
      <c r="BC8" s="3">
        <v>0</v>
      </c>
      <c r="BD8" s="3">
        <v>0</v>
      </c>
      <c r="BE8" s="3">
        <v>162</v>
      </c>
      <c r="BF8" s="3">
        <v>0</v>
      </c>
      <c r="BH8" s="3">
        <f t="shared" si="0"/>
        <v>4999</v>
      </c>
      <c r="BJ8" s="2"/>
      <c r="BK8" s="2"/>
      <c r="BL8" s="2"/>
      <c r="BN8" s="2"/>
    </row>
    <row r="9" spans="1:66" x14ac:dyDescent="0.25">
      <c r="A9" s="1" t="s">
        <v>66</v>
      </c>
      <c r="B9" s="3">
        <v>0</v>
      </c>
      <c r="C9" s="3">
        <v>0</v>
      </c>
      <c r="D9" s="3">
        <v>7019</v>
      </c>
      <c r="E9" s="3">
        <v>1124</v>
      </c>
      <c r="F9" s="3">
        <v>43</v>
      </c>
      <c r="G9" s="3">
        <v>0</v>
      </c>
      <c r="H9" s="3">
        <v>0</v>
      </c>
      <c r="I9" s="3">
        <v>2052</v>
      </c>
      <c r="J9" s="3">
        <v>0</v>
      </c>
      <c r="K9" s="3">
        <v>0</v>
      </c>
      <c r="L9" s="3">
        <v>0</v>
      </c>
      <c r="M9" s="3">
        <v>8</v>
      </c>
      <c r="N9" s="3">
        <v>2755</v>
      </c>
      <c r="O9" s="3">
        <v>1113</v>
      </c>
      <c r="P9" s="3">
        <v>936</v>
      </c>
      <c r="Q9" s="3">
        <v>575</v>
      </c>
      <c r="R9" s="3">
        <v>0</v>
      </c>
      <c r="S9" s="3">
        <v>278</v>
      </c>
      <c r="T9" s="3">
        <v>0</v>
      </c>
      <c r="U9" s="3">
        <v>5010</v>
      </c>
      <c r="V9" s="3">
        <v>0</v>
      </c>
      <c r="W9" s="3">
        <v>214</v>
      </c>
      <c r="X9" s="3">
        <v>0</v>
      </c>
      <c r="Y9" s="3">
        <v>40</v>
      </c>
      <c r="Z9" s="3">
        <v>0</v>
      </c>
      <c r="AA9" s="3">
        <v>0</v>
      </c>
      <c r="AB9" s="3">
        <v>5780</v>
      </c>
      <c r="AC9" s="3">
        <v>0</v>
      </c>
      <c r="AD9" s="3">
        <v>50</v>
      </c>
      <c r="AE9" s="3">
        <v>0</v>
      </c>
      <c r="AF9" s="3">
        <v>151</v>
      </c>
      <c r="AG9" s="3">
        <v>0</v>
      </c>
      <c r="AH9" s="3">
        <v>346</v>
      </c>
      <c r="AI9" s="3">
        <v>381</v>
      </c>
      <c r="AJ9" s="3">
        <v>260</v>
      </c>
      <c r="AK9" s="3">
        <v>184</v>
      </c>
      <c r="AL9" s="3">
        <v>1520</v>
      </c>
      <c r="AM9" s="3">
        <v>166</v>
      </c>
      <c r="AN9" s="3">
        <v>19</v>
      </c>
      <c r="AO9" s="3">
        <v>3228</v>
      </c>
      <c r="AP9" s="3">
        <v>222</v>
      </c>
      <c r="AQ9" s="3">
        <v>0</v>
      </c>
      <c r="AR9" s="3">
        <v>1092</v>
      </c>
      <c r="AS9" s="3">
        <v>11</v>
      </c>
      <c r="AT9" s="3">
        <v>173</v>
      </c>
      <c r="AU9" s="3">
        <v>0</v>
      </c>
      <c r="AV9" s="3">
        <v>1592</v>
      </c>
      <c r="AW9" s="3">
        <v>158</v>
      </c>
      <c r="AX9" s="3">
        <v>2504</v>
      </c>
      <c r="AY9" s="3">
        <v>0</v>
      </c>
      <c r="AZ9" s="3">
        <v>73</v>
      </c>
      <c r="BA9" s="3">
        <v>580</v>
      </c>
      <c r="BB9" s="3">
        <v>80</v>
      </c>
      <c r="BC9" s="3">
        <v>762</v>
      </c>
      <c r="BD9" s="3">
        <v>0</v>
      </c>
      <c r="BE9" s="3">
        <v>2618</v>
      </c>
      <c r="BF9" s="3">
        <v>204</v>
      </c>
      <c r="BH9" s="3">
        <f t="shared" si="0"/>
        <v>43321</v>
      </c>
      <c r="BJ9" s="2"/>
      <c r="BK9" s="2"/>
      <c r="BL9" s="2"/>
      <c r="BN9" s="2"/>
    </row>
    <row r="10" spans="1:66" x14ac:dyDescent="0.25">
      <c r="A10" s="1" t="s">
        <v>67</v>
      </c>
      <c r="B10" s="3">
        <v>0</v>
      </c>
      <c r="C10" s="3">
        <v>0</v>
      </c>
      <c r="D10" s="3">
        <v>477</v>
      </c>
      <c r="E10" s="3">
        <v>66</v>
      </c>
      <c r="F10" s="3">
        <v>0</v>
      </c>
      <c r="G10" s="3">
        <v>0</v>
      </c>
      <c r="H10" s="3">
        <v>36</v>
      </c>
      <c r="I10" s="3">
        <v>612</v>
      </c>
      <c r="J10" s="3">
        <v>0</v>
      </c>
      <c r="K10" s="3">
        <v>60</v>
      </c>
      <c r="L10" s="3">
        <v>25</v>
      </c>
      <c r="M10" s="3">
        <v>31</v>
      </c>
      <c r="N10" s="3">
        <v>323</v>
      </c>
      <c r="O10" s="3">
        <v>0</v>
      </c>
      <c r="P10" s="3">
        <v>18</v>
      </c>
      <c r="Q10" s="3">
        <v>141</v>
      </c>
      <c r="R10" s="3">
        <v>0</v>
      </c>
      <c r="S10" s="3">
        <v>6</v>
      </c>
      <c r="T10" s="3">
        <v>21</v>
      </c>
      <c r="U10" s="3">
        <v>3162</v>
      </c>
      <c r="V10" s="3">
        <v>0</v>
      </c>
      <c r="W10" s="3">
        <v>0</v>
      </c>
      <c r="X10" s="3">
        <v>0</v>
      </c>
      <c r="Y10" s="3">
        <v>30</v>
      </c>
      <c r="Z10" s="3">
        <v>264</v>
      </c>
      <c r="AA10" s="3">
        <v>0</v>
      </c>
      <c r="AB10" s="3">
        <v>74</v>
      </c>
      <c r="AC10" s="3">
        <v>18</v>
      </c>
      <c r="AD10" s="3">
        <v>0</v>
      </c>
      <c r="AE10" s="3">
        <v>0</v>
      </c>
      <c r="AF10" s="3">
        <v>0</v>
      </c>
      <c r="AG10" s="3">
        <v>23</v>
      </c>
      <c r="AH10" s="3">
        <v>123</v>
      </c>
      <c r="AI10" s="3">
        <v>0</v>
      </c>
      <c r="AJ10" s="3">
        <v>25</v>
      </c>
      <c r="AK10" s="3">
        <v>0</v>
      </c>
      <c r="AL10" s="3">
        <v>156</v>
      </c>
      <c r="AM10" s="3">
        <v>0</v>
      </c>
      <c r="AN10" s="3">
        <v>103</v>
      </c>
      <c r="AO10" s="3">
        <v>460</v>
      </c>
      <c r="AP10" s="3">
        <v>0</v>
      </c>
      <c r="AQ10" s="3">
        <v>0</v>
      </c>
      <c r="AR10" s="3">
        <v>115</v>
      </c>
      <c r="AS10" s="3">
        <v>0</v>
      </c>
      <c r="AT10" s="3">
        <v>32</v>
      </c>
      <c r="AU10" s="3">
        <v>0</v>
      </c>
      <c r="AV10" s="3">
        <v>0</v>
      </c>
      <c r="AW10" s="3">
        <v>0</v>
      </c>
      <c r="AX10" s="3">
        <v>10</v>
      </c>
      <c r="AY10" s="3">
        <v>0</v>
      </c>
      <c r="AZ10" s="3">
        <v>856</v>
      </c>
      <c r="BA10" s="3">
        <v>114</v>
      </c>
      <c r="BB10" s="3">
        <v>49</v>
      </c>
      <c r="BC10" s="3">
        <v>118</v>
      </c>
      <c r="BD10" s="3">
        <v>0</v>
      </c>
      <c r="BE10" s="3">
        <v>777</v>
      </c>
      <c r="BF10" s="3">
        <v>437</v>
      </c>
      <c r="BH10" s="3">
        <f t="shared" si="0"/>
        <v>8762</v>
      </c>
      <c r="BJ10" s="2"/>
      <c r="BK10" s="2"/>
      <c r="BL10" s="2"/>
      <c r="BN10" s="2"/>
    </row>
    <row r="11" spans="1:66" x14ac:dyDescent="0.25">
      <c r="A11" s="1" t="s">
        <v>68</v>
      </c>
      <c r="B11" s="3">
        <v>0</v>
      </c>
      <c r="C11" s="3">
        <v>0</v>
      </c>
      <c r="D11" s="3">
        <v>7311</v>
      </c>
      <c r="E11" s="3">
        <v>550</v>
      </c>
      <c r="F11" s="3">
        <v>825</v>
      </c>
      <c r="G11" s="3">
        <v>0</v>
      </c>
      <c r="H11" s="3">
        <v>24</v>
      </c>
      <c r="I11" s="3">
        <v>1151</v>
      </c>
      <c r="J11" s="3">
        <v>0</v>
      </c>
      <c r="K11" s="3">
        <v>27</v>
      </c>
      <c r="L11" s="3">
        <v>134</v>
      </c>
      <c r="M11" s="3">
        <v>0</v>
      </c>
      <c r="N11" s="3">
        <v>644</v>
      </c>
      <c r="O11" s="3">
        <v>1272</v>
      </c>
      <c r="P11" s="3">
        <v>20</v>
      </c>
      <c r="Q11" s="3">
        <v>1027</v>
      </c>
      <c r="R11" s="3">
        <v>690</v>
      </c>
      <c r="S11" s="3">
        <v>557</v>
      </c>
      <c r="T11" s="3">
        <v>100</v>
      </c>
      <c r="U11" s="3">
        <v>3382</v>
      </c>
      <c r="V11" s="3">
        <v>0</v>
      </c>
      <c r="W11" s="3">
        <v>135</v>
      </c>
      <c r="X11" s="3">
        <v>0</v>
      </c>
      <c r="Y11" s="3">
        <v>2544</v>
      </c>
      <c r="Z11" s="3">
        <v>341</v>
      </c>
      <c r="AA11" s="3">
        <v>0</v>
      </c>
      <c r="AB11" s="3">
        <v>1733</v>
      </c>
      <c r="AC11" s="3">
        <v>0</v>
      </c>
      <c r="AD11" s="3">
        <v>0</v>
      </c>
      <c r="AE11" s="3">
        <v>0</v>
      </c>
      <c r="AF11" s="3">
        <v>214</v>
      </c>
      <c r="AG11" s="3">
        <v>0</v>
      </c>
      <c r="AH11" s="3">
        <v>348</v>
      </c>
      <c r="AI11" s="3">
        <v>0</v>
      </c>
      <c r="AJ11" s="3">
        <v>0</v>
      </c>
      <c r="AK11" s="3">
        <v>305</v>
      </c>
      <c r="AL11" s="3">
        <v>0</v>
      </c>
      <c r="AM11" s="3">
        <v>0</v>
      </c>
      <c r="AN11" s="3">
        <v>76</v>
      </c>
      <c r="AO11" s="3">
        <v>1205</v>
      </c>
      <c r="AP11" s="3">
        <v>0</v>
      </c>
      <c r="AQ11" s="3">
        <v>0</v>
      </c>
      <c r="AR11" s="3">
        <v>575</v>
      </c>
      <c r="AS11" s="3">
        <v>0</v>
      </c>
      <c r="AT11" s="3">
        <v>3</v>
      </c>
      <c r="AU11" s="3">
        <v>0</v>
      </c>
      <c r="AV11" s="3">
        <v>2000</v>
      </c>
      <c r="AW11" s="3">
        <v>0</v>
      </c>
      <c r="AX11" s="3">
        <v>2887</v>
      </c>
      <c r="AY11" s="3">
        <v>0</v>
      </c>
      <c r="AZ11" s="3">
        <v>1164</v>
      </c>
      <c r="BA11" s="3">
        <v>117</v>
      </c>
      <c r="BB11" s="3">
        <v>0</v>
      </c>
      <c r="BC11" s="3">
        <v>2225</v>
      </c>
      <c r="BD11" s="3">
        <v>0</v>
      </c>
      <c r="BE11" s="3">
        <v>2637</v>
      </c>
      <c r="BF11" s="3">
        <v>1427</v>
      </c>
      <c r="BH11" s="3">
        <f t="shared" si="0"/>
        <v>37650</v>
      </c>
      <c r="BJ11" s="2"/>
      <c r="BK11" s="2"/>
      <c r="BL11" s="2"/>
      <c r="BN11" s="2"/>
    </row>
    <row r="12" spans="1:66" x14ac:dyDescent="0.25">
      <c r="A12" s="1" t="s">
        <v>69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H12" s="3">
        <f t="shared" si="0"/>
        <v>0</v>
      </c>
    </row>
    <row r="13" spans="1:66" x14ac:dyDescent="0.25">
      <c r="A13" s="1" t="s">
        <v>70</v>
      </c>
      <c r="B13" s="3">
        <v>92</v>
      </c>
      <c r="C13" s="3">
        <v>0</v>
      </c>
      <c r="D13" s="3">
        <v>104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892</v>
      </c>
      <c r="O13" s="3">
        <v>0</v>
      </c>
      <c r="P13" s="3">
        <v>162</v>
      </c>
      <c r="Q13" s="3">
        <v>0</v>
      </c>
      <c r="R13" s="3">
        <v>700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32</v>
      </c>
      <c r="Z13" s="3">
        <v>0</v>
      </c>
      <c r="AA13" s="3">
        <v>0</v>
      </c>
      <c r="AB13" s="3">
        <v>143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2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H13" s="3">
        <f t="shared" si="0"/>
        <v>2127</v>
      </c>
    </row>
    <row r="14" spans="1:66" x14ac:dyDescent="0.25">
      <c r="A14" s="1" t="s">
        <v>71</v>
      </c>
      <c r="B14" s="3">
        <v>0</v>
      </c>
      <c r="C14" s="3">
        <v>0</v>
      </c>
      <c r="D14" s="3">
        <v>1313</v>
      </c>
      <c r="E14" s="3">
        <v>0</v>
      </c>
      <c r="F14" s="3">
        <v>0</v>
      </c>
      <c r="G14" s="3">
        <v>0</v>
      </c>
      <c r="H14" s="3">
        <v>0</v>
      </c>
      <c r="I14" s="3">
        <v>2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9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249</v>
      </c>
      <c r="AM14" s="3">
        <v>11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246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12</v>
      </c>
      <c r="BF14" s="3">
        <v>636</v>
      </c>
      <c r="BH14" s="3">
        <f t="shared" si="0"/>
        <v>2478</v>
      </c>
    </row>
    <row r="15" spans="1:66" x14ac:dyDescent="0.25">
      <c r="A15" s="1" t="s">
        <v>72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14</v>
      </c>
      <c r="J15" s="3">
        <v>0</v>
      </c>
      <c r="K15" s="3">
        <v>0</v>
      </c>
      <c r="L15" s="3">
        <v>431</v>
      </c>
      <c r="M15" s="3">
        <v>0</v>
      </c>
      <c r="N15" s="3">
        <v>24</v>
      </c>
      <c r="O15" s="3">
        <v>0</v>
      </c>
      <c r="P15" s="3">
        <v>0</v>
      </c>
      <c r="Q15" s="3">
        <v>8</v>
      </c>
      <c r="R15" s="3">
        <v>16</v>
      </c>
      <c r="S15" s="3">
        <v>0</v>
      </c>
      <c r="T15" s="3">
        <v>149</v>
      </c>
      <c r="U15" s="3">
        <v>2009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91</v>
      </c>
      <c r="AI15" s="3">
        <v>0</v>
      </c>
      <c r="AJ15" s="3">
        <v>0</v>
      </c>
      <c r="AK15" s="3">
        <v>0</v>
      </c>
      <c r="AL15" s="3">
        <v>60</v>
      </c>
      <c r="AM15" s="3">
        <v>0</v>
      </c>
      <c r="AN15" s="3">
        <v>352</v>
      </c>
      <c r="AO15" s="3">
        <v>0</v>
      </c>
      <c r="AP15" s="3">
        <v>0</v>
      </c>
      <c r="AQ15" s="3">
        <v>0</v>
      </c>
      <c r="AR15" s="3">
        <v>23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180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170</v>
      </c>
      <c r="BF15" s="3">
        <v>0</v>
      </c>
      <c r="BH15" s="3">
        <f t="shared" si="0"/>
        <v>3527</v>
      </c>
    </row>
    <row r="16" spans="1:66" x14ac:dyDescent="0.25">
      <c r="A16" s="1" t="s">
        <v>73</v>
      </c>
      <c r="B16" s="3">
        <v>0</v>
      </c>
      <c r="C16" s="3">
        <v>0</v>
      </c>
      <c r="D16" s="3">
        <v>17565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</v>
      </c>
      <c r="P16" s="3">
        <v>0</v>
      </c>
      <c r="Q16" s="3">
        <v>1340</v>
      </c>
      <c r="R16" s="3">
        <v>0</v>
      </c>
      <c r="S16" s="3">
        <v>0</v>
      </c>
      <c r="T16" s="3">
        <v>60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68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</v>
      </c>
      <c r="AL16" s="3">
        <v>0</v>
      </c>
      <c r="AM16" s="3">
        <v>223</v>
      </c>
      <c r="AN16" s="3">
        <v>103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H16" s="3">
        <f t="shared" si="0"/>
        <v>19361</v>
      </c>
      <c r="BJ16" s="3"/>
    </row>
    <row r="17" spans="1:62" x14ac:dyDescent="0.25">
      <c r="A17" s="1" t="s">
        <v>74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13</v>
      </c>
      <c r="K17" s="3">
        <v>6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26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5</v>
      </c>
      <c r="AK17" s="3">
        <v>0</v>
      </c>
      <c r="AL17" s="3">
        <v>0</v>
      </c>
      <c r="AM17" s="3">
        <v>100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46</v>
      </c>
      <c r="BF17" s="3">
        <v>0</v>
      </c>
      <c r="BH17" s="3">
        <f t="shared" si="0"/>
        <v>196</v>
      </c>
      <c r="BJ17" s="3"/>
    </row>
    <row r="18" spans="1:62" x14ac:dyDescent="0.25">
      <c r="A18" s="1" t="s">
        <v>75</v>
      </c>
      <c r="B18" s="3">
        <v>0</v>
      </c>
      <c r="C18" s="3">
        <v>0</v>
      </c>
      <c r="D18" s="3">
        <v>38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H18" s="3">
        <f t="shared" si="0"/>
        <v>38</v>
      </c>
      <c r="BJ18" s="3"/>
    </row>
    <row r="19" spans="1:62" x14ac:dyDescent="0.25">
      <c r="A19" s="1" t="s">
        <v>101</v>
      </c>
      <c r="B19" s="3">
        <v>2050</v>
      </c>
      <c r="C19" s="3">
        <v>0</v>
      </c>
      <c r="D19" s="3">
        <v>906</v>
      </c>
      <c r="E19" s="3">
        <v>0</v>
      </c>
      <c r="F19" s="3">
        <v>0</v>
      </c>
      <c r="G19" s="3">
        <v>0</v>
      </c>
      <c r="H19" s="3">
        <v>0</v>
      </c>
      <c r="I19" s="3">
        <v>2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600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10</v>
      </c>
      <c r="BD19" s="3">
        <v>0</v>
      </c>
      <c r="BE19" s="3">
        <v>30</v>
      </c>
      <c r="BF19" s="3">
        <v>7</v>
      </c>
      <c r="BH19" s="3">
        <f t="shared" si="0"/>
        <v>3605</v>
      </c>
      <c r="BJ19" s="3"/>
    </row>
    <row r="20" spans="1:62" x14ac:dyDescent="0.25">
      <c r="A20" s="1" t="s">
        <v>76</v>
      </c>
      <c r="B20" s="3">
        <v>250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4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1000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227</v>
      </c>
      <c r="AW20" s="3">
        <v>0</v>
      </c>
      <c r="AX20" s="3">
        <v>0</v>
      </c>
      <c r="AY20" s="3">
        <v>0</v>
      </c>
      <c r="AZ20" s="3">
        <v>200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H20" s="3">
        <f t="shared" si="0"/>
        <v>1681</v>
      </c>
      <c r="BJ20" s="3"/>
    </row>
    <row r="21" spans="1:62" x14ac:dyDescent="0.25">
      <c r="A21" s="1" t="s">
        <v>77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6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40</v>
      </c>
      <c r="BD21" s="3">
        <v>0</v>
      </c>
      <c r="BE21" s="3">
        <v>0</v>
      </c>
      <c r="BF21" s="3">
        <v>0</v>
      </c>
      <c r="BH21" s="3">
        <f t="shared" si="0"/>
        <v>46</v>
      </c>
    </row>
    <row r="22" spans="1:62" x14ac:dyDescent="0.25">
      <c r="A22" s="1" t="s">
        <v>102</v>
      </c>
      <c r="B22" s="3">
        <v>100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258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H22" s="3">
        <f t="shared" si="0"/>
        <v>358</v>
      </c>
    </row>
    <row r="23" spans="1:62" x14ac:dyDescent="0.25">
      <c r="A23" s="1" t="s">
        <v>78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H23" s="3">
        <f t="shared" si="0"/>
        <v>0</v>
      </c>
    </row>
    <row r="24" spans="1:62" x14ac:dyDescent="0.25">
      <c r="A24" s="1" t="s">
        <v>79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H24" s="3">
        <f t="shared" si="0"/>
        <v>0</v>
      </c>
    </row>
    <row r="25" spans="1:62" x14ac:dyDescent="0.25">
      <c r="A25" s="1" t="s">
        <v>103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H25" s="3">
        <f t="shared" si="0"/>
        <v>0</v>
      </c>
    </row>
    <row r="26" spans="1:62" x14ac:dyDescent="0.25">
      <c r="A26" s="1" t="s">
        <v>80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H26" s="3">
        <f t="shared" si="0"/>
        <v>0</v>
      </c>
    </row>
    <row r="27" spans="1:62" x14ac:dyDescent="0.25">
      <c r="A27" s="1" t="s">
        <v>104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H27" s="3">
        <f t="shared" si="0"/>
        <v>0</v>
      </c>
    </row>
    <row r="28" spans="1:62" x14ac:dyDescent="0.25">
      <c r="A28" s="1" t="s">
        <v>105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H28" s="3">
        <f t="shared" si="0"/>
        <v>0</v>
      </c>
    </row>
    <row r="29" spans="1:62" x14ac:dyDescent="0.25">
      <c r="A29" s="1" t="s">
        <v>81</v>
      </c>
      <c r="B29" s="3">
        <v>518</v>
      </c>
      <c r="C29" s="3">
        <v>9</v>
      </c>
      <c r="D29" s="3">
        <v>2437</v>
      </c>
      <c r="E29" s="3">
        <v>29</v>
      </c>
      <c r="F29" s="3">
        <v>7</v>
      </c>
      <c r="G29" s="3">
        <v>0</v>
      </c>
      <c r="H29" s="3">
        <v>26</v>
      </c>
      <c r="I29" s="3">
        <v>60</v>
      </c>
      <c r="J29" s="3">
        <v>3</v>
      </c>
      <c r="K29" s="3">
        <v>6</v>
      </c>
      <c r="L29" s="3">
        <v>0</v>
      </c>
      <c r="M29" s="3">
        <v>0</v>
      </c>
      <c r="N29" s="3">
        <v>20</v>
      </c>
      <c r="O29" s="3">
        <v>34</v>
      </c>
      <c r="P29" s="3">
        <v>8</v>
      </c>
      <c r="Q29" s="3">
        <v>40</v>
      </c>
      <c r="R29" s="3">
        <v>954</v>
      </c>
      <c r="S29" s="3">
        <v>0</v>
      </c>
      <c r="T29" s="3">
        <v>0</v>
      </c>
      <c r="U29" s="3">
        <v>112</v>
      </c>
      <c r="V29" s="3">
        <v>0</v>
      </c>
      <c r="W29" s="3">
        <v>96</v>
      </c>
      <c r="X29" s="3">
        <v>0</v>
      </c>
      <c r="Y29" s="3">
        <v>6</v>
      </c>
      <c r="Z29" s="3">
        <v>32</v>
      </c>
      <c r="AA29" s="3">
        <v>0</v>
      </c>
      <c r="AB29" s="3">
        <v>112</v>
      </c>
      <c r="AC29" s="3">
        <v>10</v>
      </c>
      <c r="AD29" s="3">
        <v>0</v>
      </c>
      <c r="AE29" s="3">
        <v>0</v>
      </c>
      <c r="AF29" s="3">
        <v>0</v>
      </c>
      <c r="AG29" s="3">
        <v>0</v>
      </c>
      <c r="AH29" s="3">
        <v>80</v>
      </c>
      <c r="AI29" s="3">
        <v>50</v>
      </c>
      <c r="AJ29" s="3">
        <v>36</v>
      </c>
      <c r="AK29" s="3">
        <v>523</v>
      </c>
      <c r="AL29" s="3">
        <v>112</v>
      </c>
      <c r="AM29" s="3">
        <v>8</v>
      </c>
      <c r="AN29" s="3">
        <v>0</v>
      </c>
      <c r="AO29" s="3">
        <v>0</v>
      </c>
      <c r="AP29" s="3">
        <v>66</v>
      </c>
      <c r="AQ29" s="3">
        <v>0</v>
      </c>
      <c r="AR29" s="3">
        <v>4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59</v>
      </c>
      <c r="AY29" s="3">
        <v>0</v>
      </c>
      <c r="AZ29" s="3">
        <v>43</v>
      </c>
      <c r="BA29" s="3">
        <v>19</v>
      </c>
      <c r="BB29" s="3">
        <v>17</v>
      </c>
      <c r="BC29" s="3">
        <v>26</v>
      </c>
      <c r="BD29" s="3">
        <v>0</v>
      </c>
      <c r="BE29" s="3">
        <v>0</v>
      </c>
      <c r="BF29" s="3">
        <v>79</v>
      </c>
      <c r="BH29" s="3">
        <f t="shared" si="0"/>
        <v>5641</v>
      </c>
    </row>
    <row r="30" spans="1:62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H30" s="3"/>
    </row>
    <row r="31" spans="1:62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62" x14ac:dyDescent="0.25">
      <c r="A32" t="s">
        <v>88</v>
      </c>
    </row>
    <row r="33" spans="1:1" x14ac:dyDescent="0.25">
      <c r="A33" t="s">
        <v>111</v>
      </c>
    </row>
    <row r="34" spans="1:1" x14ac:dyDescent="0.25">
      <c r="A34" t="s">
        <v>94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M15" sqref="M15"/>
    </sheetView>
  </sheetViews>
  <sheetFormatPr defaultColWidth="8.7109375" defaultRowHeight="15" x14ac:dyDescent="0.25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Loan data by country</vt:lpstr>
      <vt:lpstr>Loan data by financier</vt:lpstr>
      <vt:lpstr>Loan data by financier-country</vt:lpstr>
      <vt:lpstr>Loan data by sector-year</vt:lpstr>
      <vt:lpstr>Loan data by sector-country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</dc:creator>
  <cp:lastModifiedBy>kevin</cp:lastModifiedBy>
  <cp:lastPrinted>2018-09-03T15:28:49Z</cp:lastPrinted>
  <dcterms:created xsi:type="dcterms:W3CDTF">2016-10-28T15:55:03Z</dcterms:created>
  <dcterms:modified xsi:type="dcterms:W3CDTF">2020-04-30T20:16:32Z</dcterms:modified>
</cp:coreProperties>
</file>