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Documents\UVIC\ECON 104\"/>
    </mc:Choice>
  </mc:AlternateContent>
  <xr:revisionPtr revIDLastSave="0" documentId="13_ncr:1_{89CEB71C-4A9F-452E-9D1F-D742B180C036}" xr6:coauthVersionLast="47" xr6:coauthVersionMax="47" xr10:uidLastSave="{00000000-0000-0000-0000-000000000000}"/>
  <bookViews>
    <workbookView xWindow="-110" yWindow="-110" windowWidth="25820" windowHeight="16220" xr2:uid="{10B0ECB2-2959-4A54-AE00-A112CA41B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2" i="1"/>
  <c r="G12" i="1"/>
  <c r="F12" i="1"/>
  <c r="E2" i="1"/>
  <c r="D45" i="1"/>
  <c r="D46" i="1"/>
  <c r="D47" i="1"/>
  <c r="D40" i="1"/>
  <c r="D41" i="1"/>
  <c r="D42" i="1"/>
  <c r="D43" i="1"/>
  <c r="D44" i="1"/>
  <c r="D4" i="1"/>
  <c r="D5" i="1"/>
  <c r="D6" i="1"/>
  <c r="D7" i="1"/>
  <c r="D8" i="1"/>
  <c r="D9" i="1"/>
  <c r="D10" i="1"/>
  <c r="D11" i="1"/>
  <c r="D12" i="1"/>
  <c r="D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3" i="1"/>
  <c r="D2" i="1"/>
  <c r="B5" i="1"/>
  <c r="B4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</calcChain>
</file>

<file path=xl/sharedStrings.xml><?xml version="1.0" encoding="utf-8"?>
<sst xmlns="http://schemas.openxmlformats.org/spreadsheetml/2006/main" count="13" uniqueCount="12">
  <si>
    <t>Parameters</t>
  </si>
  <si>
    <t>Age of Retirement</t>
  </si>
  <si>
    <t>Annual Spending</t>
  </si>
  <si>
    <t>Annual CPP Amount</t>
  </si>
  <si>
    <t>Annual OAS Amount</t>
  </si>
  <si>
    <t>Savings at Retirement</t>
  </si>
  <si>
    <t>Inflation Rate</t>
  </si>
  <si>
    <t>Interest Rate</t>
  </si>
  <si>
    <t>Age</t>
  </si>
  <si>
    <t>Value of Savings</t>
  </si>
  <si>
    <t>CPP Income</t>
  </si>
  <si>
    <t>OAS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</si>
</sst>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1009]* #,##0.00_-;\-[$$-1009]* #,##0.00_-;_-[$$-1009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8E68-6990-4069-B6AE-838D7F4DF95C}">
  <dimension ref="A1:H47"/>
  <sheetViews>
    <sheetView tabSelected="1" topLeftCell="A23" workbookViewId="0">
      <selection activeCell="B8" sqref="B8"/>
    </sheetView>
  </sheetViews>
  <sheetFormatPr defaultRowHeight="14.5" x14ac:dyDescent="0.35"/>
  <cols>
    <col min="1" max="1" width="18.453125" bestFit="1" customWidth="1"/>
    <col min="2" max="3" width="13.81640625" bestFit="1" customWidth="1"/>
    <col min="4" max="4" width="9.81640625" style="7" customWidth="1"/>
    <col min="5" max="5" width="16.54296875" style="6" customWidth="1"/>
    <col min="6" max="6" width="12.1796875" style="6" customWidth="1"/>
    <col min="7" max="7" width="12.453125" style="6" customWidth="1"/>
    <col min="8" max="8" width="15.6328125" style="6" customWidth="1"/>
  </cols>
  <sheetData>
    <row r="1" spans="1:8" x14ac:dyDescent="0.35">
      <c r="A1" s="1" t="s">
        <v>0</v>
      </c>
      <c r="D1" s="8" t="s">
        <v>8</v>
      </c>
      <c r="E1" s="5" t="s">
        <v>9</v>
      </c>
      <c r="F1" s="5" t="s">
        <v>10</v>
      </c>
      <c r="G1" s="5" t="s">
        <v>11</v>
      </c>
      <c r="H1" s="5" t="s">
        <v>2</v>
      </c>
    </row>
    <row r="2" spans="1:8" x14ac:dyDescent="0.35">
      <c r="A2" t="s">
        <v>1</v>
      </c>
      <c r="B2">
        <v>55</v>
      </c>
      <c r="D2" s="7">
        <f>B2</f>
        <v>55</v>
      </c>
      <c r="E2" s="6">
        <f>B6</f>
        <v>1000000</v>
      </c>
      <c r="F2" s="6">
        <f>O1*(1.02)</f>
        <v>0</v>
      </c>
      <c r="G2" s="6">
        <f>P1*(1.02)</f>
        <v>0</v>
      </c>
      <c r="H2" s="6">
        <f>B3</f>
        <v>50000</v>
      </c>
    </row>
    <row r="3" spans="1:8" x14ac:dyDescent="0.35">
      <c r="A3" t="s">
        <v>2</v>
      </c>
      <c r="B3" s="2">
        <v>50000</v>
      </c>
      <c r="D3" s="7">
        <f>D2+1</f>
        <v>56</v>
      </c>
      <c r="E3" s="6">
        <f>(E2*(1+0.06)+F2+G2-H2)</f>
        <v>1010000</v>
      </c>
      <c r="F3" s="6">
        <f t="shared" ref="F3:G11" si="0">O2*(1.02)</f>
        <v>0</v>
      </c>
      <c r="G3" s="6">
        <f t="shared" si="0"/>
        <v>0</v>
      </c>
      <c r="H3" s="6">
        <f>H2*(1+$B$7)</f>
        <v>52000</v>
      </c>
    </row>
    <row r="4" spans="1:8" x14ac:dyDescent="0.35">
      <c r="A4" t="s">
        <v>3</v>
      </c>
      <c r="B4" s="2">
        <f>1364.6*12</f>
        <v>16375.199999999999</v>
      </c>
      <c r="D4" s="7">
        <f t="shared" ref="D4:D47" si="1">D3+1</f>
        <v>57</v>
      </c>
      <c r="E4" s="6">
        <f t="shared" ref="E4:E67" si="2">(E3*(1+0.06)+F3+G3-H3)</f>
        <v>1018600</v>
      </c>
      <c r="F4" s="6">
        <f t="shared" si="0"/>
        <v>0</v>
      </c>
      <c r="G4" s="6">
        <f t="shared" si="0"/>
        <v>0</v>
      </c>
      <c r="H4" s="6">
        <f t="shared" ref="H4:H47" si="3">H3*(1+$B$7)</f>
        <v>54080</v>
      </c>
    </row>
    <row r="5" spans="1:8" x14ac:dyDescent="0.35">
      <c r="A5" t="s">
        <v>4</v>
      </c>
      <c r="B5" s="2">
        <f>713.34*12</f>
        <v>8560.08</v>
      </c>
      <c r="D5" s="7">
        <f t="shared" si="1"/>
        <v>58</v>
      </c>
      <c r="E5" s="6">
        <f t="shared" si="2"/>
        <v>1025636</v>
      </c>
      <c r="F5" s="6">
        <f t="shared" si="0"/>
        <v>0</v>
      </c>
      <c r="G5" s="6">
        <f t="shared" si="0"/>
        <v>0</v>
      </c>
      <c r="H5" s="6">
        <f t="shared" si="3"/>
        <v>56243.200000000004</v>
      </c>
    </row>
    <row r="6" spans="1:8" x14ac:dyDescent="0.35">
      <c r="A6" t="s">
        <v>5</v>
      </c>
      <c r="B6" s="3">
        <v>1000000</v>
      </c>
      <c r="D6" s="7">
        <f t="shared" si="1"/>
        <v>59</v>
      </c>
      <c r="E6" s="6">
        <f t="shared" si="2"/>
        <v>1030930.9600000002</v>
      </c>
      <c r="F6" s="6">
        <f t="shared" si="0"/>
        <v>0</v>
      </c>
      <c r="G6" s="6">
        <f t="shared" si="0"/>
        <v>0</v>
      </c>
      <c r="H6" s="6">
        <f t="shared" si="3"/>
        <v>58492.928000000007</v>
      </c>
    </row>
    <row r="7" spans="1:8" x14ac:dyDescent="0.35">
      <c r="A7" t="s">
        <v>6</v>
      </c>
      <c r="B7" s="4">
        <v>0.04</v>
      </c>
      <c r="D7" s="7">
        <f t="shared" si="1"/>
        <v>60</v>
      </c>
      <c r="E7" s="6">
        <f t="shared" si="2"/>
        <v>1034293.8896000002</v>
      </c>
      <c r="F7" s="6">
        <f t="shared" si="0"/>
        <v>0</v>
      </c>
      <c r="G7" s="6">
        <f t="shared" si="0"/>
        <v>0</v>
      </c>
      <c r="H7" s="6">
        <f t="shared" si="3"/>
        <v>60832.645120000008</v>
      </c>
    </row>
    <row r="8" spans="1:8" x14ac:dyDescent="0.35">
      <c r="A8" t="s">
        <v>7</v>
      </c>
      <c r="B8" s="4">
        <v>0.06</v>
      </c>
      <c r="D8" s="7">
        <f t="shared" si="1"/>
        <v>61</v>
      </c>
      <c r="E8" s="6">
        <f t="shared" si="2"/>
        <v>1035518.8778560003</v>
      </c>
      <c r="F8" s="6">
        <f t="shared" si="0"/>
        <v>0</v>
      </c>
      <c r="G8" s="6">
        <f t="shared" si="0"/>
        <v>0</v>
      </c>
      <c r="H8" s="6">
        <f t="shared" si="3"/>
        <v>63265.95092480001</v>
      </c>
    </row>
    <row r="9" spans="1:8" x14ac:dyDescent="0.35">
      <c r="D9" s="7">
        <f t="shared" si="1"/>
        <v>62</v>
      </c>
      <c r="E9" s="6">
        <f t="shared" si="2"/>
        <v>1034384.0596025605</v>
      </c>
      <c r="F9" s="6">
        <f t="shared" si="0"/>
        <v>0</v>
      </c>
      <c r="G9" s="6">
        <f t="shared" si="0"/>
        <v>0</v>
      </c>
      <c r="H9" s="6">
        <f t="shared" si="3"/>
        <v>65796.588961792018</v>
      </c>
    </row>
    <row r="10" spans="1:8" x14ac:dyDescent="0.35">
      <c r="D10" s="7">
        <f t="shared" si="1"/>
        <v>63</v>
      </c>
      <c r="E10" s="6">
        <f t="shared" si="2"/>
        <v>1030650.5142169221</v>
      </c>
      <c r="F10" s="6">
        <f t="shared" si="0"/>
        <v>0</v>
      </c>
      <c r="G10" s="6">
        <f t="shared" si="0"/>
        <v>0</v>
      </c>
      <c r="H10" s="6">
        <f t="shared" si="3"/>
        <v>68428.452520263701</v>
      </c>
    </row>
    <row r="11" spans="1:8" x14ac:dyDescent="0.35">
      <c r="D11" s="7">
        <f t="shared" si="1"/>
        <v>64</v>
      </c>
      <c r="E11" s="6">
        <f t="shared" si="2"/>
        <v>1024061.0925496739</v>
      </c>
      <c r="F11" s="6">
        <f t="shared" si="0"/>
        <v>0</v>
      </c>
      <c r="G11" s="6">
        <f t="shared" si="0"/>
        <v>0</v>
      </c>
      <c r="H11" s="6">
        <f t="shared" si="3"/>
        <v>71165.590621074254</v>
      </c>
    </row>
    <row r="12" spans="1:8" x14ac:dyDescent="0.35">
      <c r="D12" s="7">
        <f t="shared" si="1"/>
        <v>65</v>
      </c>
      <c r="E12" s="6">
        <f t="shared" si="2"/>
        <v>1014339.1674815801</v>
      </c>
      <c r="F12" s="6">
        <f>B4</f>
        <v>16375.199999999999</v>
      </c>
      <c r="G12" s="6">
        <f>B5</f>
        <v>8560.08</v>
      </c>
      <c r="H12" s="6">
        <f t="shared" si="3"/>
        <v>74012.214245917232</v>
      </c>
    </row>
    <row r="13" spans="1:8" x14ac:dyDescent="0.35">
      <c r="D13" s="7">
        <f t="shared" si="1"/>
        <v>66</v>
      </c>
      <c r="E13" s="6">
        <f t="shared" si="2"/>
        <v>1026122.5832845576</v>
      </c>
      <c r="F13" s="6">
        <f>F12*(1+$B$7)</f>
        <v>17030.207999999999</v>
      </c>
      <c r="G13" s="6">
        <f>G12*(1+$B$7)</f>
        <v>8902.4832000000006</v>
      </c>
      <c r="H13" s="6">
        <f t="shared" si="3"/>
        <v>76972.702815753917</v>
      </c>
    </row>
    <row r="14" spans="1:8" x14ac:dyDescent="0.35">
      <c r="D14" s="7">
        <f t="shared" si="1"/>
        <v>67</v>
      </c>
      <c r="E14" s="6">
        <f t="shared" si="2"/>
        <v>1036649.9266658772</v>
      </c>
      <c r="F14" s="6">
        <f t="shared" ref="F14:F47" si="4">F13*(1+$B$7)</f>
        <v>17711.41632</v>
      </c>
      <c r="G14" s="6">
        <f t="shared" ref="G14:G47" si="5">G13*(1+$B$7)</f>
        <v>9258.5825280000008</v>
      </c>
      <c r="H14" s="6">
        <f t="shared" si="3"/>
        <v>80051.610928384078</v>
      </c>
    </row>
    <row r="15" spans="1:8" x14ac:dyDescent="0.35">
      <c r="D15" s="7">
        <f t="shared" si="1"/>
        <v>68</v>
      </c>
      <c r="E15" s="6">
        <f t="shared" si="2"/>
        <v>1045767.3101854459</v>
      </c>
      <c r="F15" s="6">
        <f t="shared" si="4"/>
        <v>18419.8729728</v>
      </c>
      <c r="G15" s="6">
        <f t="shared" si="5"/>
        <v>9628.9258291200003</v>
      </c>
      <c r="H15" s="6">
        <f t="shared" si="3"/>
        <v>83253.675365519448</v>
      </c>
    </row>
    <row r="16" spans="1:8" x14ac:dyDescent="0.35">
      <c r="D16" s="7">
        <f t="shared" si="1"/>
        <v>69</v>
      </c>
      <c r="E16" s="6">
        <f t="shared" si="2"/>
        <v>1053308.4722329732</v>
      </c>
      <c r="F16" s="6">
        <f t="shared" si="4"/>
        <v>19156.667891712001</v>
      </c>
      <c r="G16" s="6">
        <f t="shared" si="5"/>
        <v>10014.0828622848</v>
      </c>
      <c r="H16" s="6">
        <f t="shared" si="3"/>
        <v>86583.822380140235</v>
      </c>
    </row>
    <row r="17" spans="4:8" x14ac:dyDescent="0.35">
      <c r="D17" s="7">
        <f t="shared" si="1"/>
        <v>70</v>
      </c>
      <c r="E17" s="6">
        <f t="shared" si="2"/>
        <v>1059093.9089408081</v>
      </c>
      <c r="F17" s="6">
        <f t="shared" si="4"/>
        <v>19922.934607380481</v>
      </c>
      <c r="G17" s="6">
        <f t="shared" si="5"/>
        <v>10414.646176776192</v>
      </c>
      <c r="H17" s="6">
        <f t="shared" si="3"/>
        <v>90047.175275345842</v>
      </c>
    </row>
    <row r="18" spans="4:8" x14ac:dyDescent="0.35">
      <c r="D18" s="7">
        <f t="shared" si="1"/>
        <v>71</v>
      </c>
      <c r="E18" s="6">
        <f t="shared" si="2"/>
        <v>1062929.9489860677</v>
      </c>
      <c r="F18" s="6">
        <f t="shared" si="4"/>
        <v>20719.8519916757</v>
      </c>
      <c r="G18" s="6">
        <f t="shared" si="5"/>
        <v>10831.23202384724</v>
      </c>
      <c r="H18" s="6">
        <f t="shared" si="3"/>
        <v>93649.06228635968</v>
      </c>
    </row>
    <row r="19" spans="4:8" x14ac:dyDescent="0.35">
      <c r="D19" s="7">
        <f t="shared" si="1"/>
        <v>72</v>
      </c>
      <c r="E19" s="6">
        <f t="shared" si="2"/>
        <v>1064607.7676543952</v>
      </c>
      <c r="F19" s="6">
        <f t="shared" si="4"/>
        <v>21548.64607134273</v>
      </c>
      <c r="G19" s="6">
        <f t="shared" si="5"/>
        <v>11264.481304801131</v>
      </c>
      <c r="H19" s="6">
        <f t="shared" si="3"/>
        <v>97395.024777814077</v>
      </c>
    </row>
    <row r="20" spans="4:8" x14ac:dyDescent="0.35">
      <c r="D20" s="7">
        <f t="shared" si="1"/>
        <v>73</v>
      </c>
      <c r="E20" s="6">
        <f t="shared" si="2"/>
        <v>1063902.3363119888</v>
      </c>
      <c r="F20" s="6">
        <f t="shared" si="4"/>
        <v>22410.59191419644</v>
      </c>
      <c r="G20" s="6">
        <f t="shared" si="5"/>
        <v>11715.060556993176</v>
      </c>
      <c r="H20" s="6">
        <f t="shared" si="3"/>
        <v>101290.82576892665</v>
      </c>
    </row>
    <row r="21" spans="4:8" x14ac:dyDescent="0.35">
      <c r="D21" s="7">
        <f t="shared" si="1"/>
        <v>74</v>
      </c>
      <c r="E21" s="6">
        <f t="shared" si="2"/>
        <v>1060571.303192971</v>
      </c>
      <c r="F21" s="6">
        <f t="shared" si="4"/>
        <v>23307.015590764298</v>
      </c>
      <c r="G21" s="6">
        <f t="shared" si="5"/>
        <v>12183.662979272904</v>
      </c>
      <c r="H21" s="6">
        <f t="shared" si="3"/>
        <v>105342.45879968372</v>
      </c>
    </row>
    <row r="22" spans="4:8" x14ac:dyDescent="0.35">
      <c r="D22" s="7">
        <f t="shared" si="1"/>
        <v>75</v>
      </c>
      <c r="E22" s="6">
        <f t="shared" si="2"/>
        <v>1054353.8011549029</v>
      </c>
      <c r="F22" s="6">
        <f t="shared" si="4"/>
        <v>24239.296214394872</v>
      </c>
      <c r="G22" s="6">
        <f t="shared" si="5"/>
        <v>12671.00949844382</v>
      </c>
      <c r="H22" s="6">
        <f t="shared" si="3"/>
        <v>109556.15715167107</v>
      </c>
    </row>
    <row r="23" spans="4:8" x14ac:dyDescent="0.35">
      <c r="D23" s="7">
        <f t="shared" si="1"/>
        <v>76</v>
      </c>
      <c r="E23" s="6">
        <f t="shared" si="2"/>
        <v>1044969.1777853649</v>
      </c>
      <c r="F23" s="6">
        <f t="shared" si="4"/>
        <v>25208.868062970669</v>
      </c>
      <c r="G23" s="6">
        <f t="shared" si="5"/>
        <v>13177.849878381574</v>
      </c>
      <c r="H23" s="6">
        <f t="shared" si="3"/>
        <v>113938.40343773791</v>
      </c>
    </row>
    <row r="24" spans="4:8" x14ac:dyDescent="0.35">
      <c r="D24" s="7">
        <f t="shared" si="1"/>
        <v>77</v>
      </c>
      <c r="E24" s="6">
        <f t="shared" si="2"/>
        <v>1032115.642956101</v>
      </c>
      <c r="F24" s="6">
        <f t="shared" si="4"/>
        <v>26217.222785489495</v>
      </c>
      <c r="G24" s="6">
        <f t="shared" si="5"/>
        <v>13704.963873516837</v>
      </c>
      <c r="H24" s="6">
        <f t="shared" si="3"/>
        <v>118495.93957524744</v>
      </c>
    </row>
    <row r="25" spans="4:8" x14ac:dyDescent="0.35">
      <c r="D25" s="7">
        <f t="shared" si="1"/>
        <v>78</v>
      </c>
      <c r="E25" s="6">
        <f t="shared" si="2"/>
        <v>1015468.8286172259</v>
      </c>
      <c r="F25" s="6">
        <f t="shared" si="4"/>
        <v>27265.911696909076</v>
      </c>
      <c r="G25" s="6">
        <f t="shared" si="5"/>
        <v>14253.162428457512</v>
      </c>
      <c r="H25" s="6">
        <f t="shared" si="3"/>
        <v>123235.77715825733</v>
      </c>
    </row>
    <row r="26" spans="4:8" x14ac:dyDescent="0.35">
      <c r="D26" s="7">
        <f t="shared" si="1"/>
        <v>79</v>
      </c>
      <c r="E26" s="6">
        <f t="shared" si="2"/>
        <v>994680.25530136866</v>
      </c>
      <c r="F26" s="6">
        <f t="shared" si="4"/>
        <v>28356.548164785439</v>
      </c>
      <c r="G26" s="6">
        <f t="shared" si="5"/>
        <v>14823.288925595813</v>
      </c>
      <c r="H26" s="6">
        <f t="shared" si="3"/>
        <v>128165.20824458763</v>
      </c>
    </row>
    <row r="27" spans="4:8" x14ac:dyDescent="0.35">
      <c r="D27" s="7">
        <f t="shared" si="1"/>
        <v>80</v>
      </c>
      <c r="E27" s="6">
        <f t="shared" si="2"/>
        <v>969375.69946524443</v>
      </c>
      <c r="F27" s="6">
        <f t="shared" si="4"/>
        <v>29490.810091376858</v>
      </c>
      <c r="G27" s="6">
        <f t="shared" si="5"/>
        <v>15416.220482619645</v>
      </c>
      <c r="H27" s="6">
        <f t="shared" si="3"/>
        <v>133291.81657437113</v>
      </c>
    </row>
    <row r="28" spans="4:8" x14ac:dyDescent="0.35">
      <c r="D28" s="7">
        <f t="shared" si="1"/>
        <v>81</v>
      </c>
      <c r="E28" s="6">
        <f t="shared" si="2"/>
        <v>939153.45543278451</v>
      </c>
      <c r="F28" s="6">
        <f t="shared" si="4"/>
        <v>30670.442495031934</v>
      </c>
      <c r="G28" s="6">
        <f t="shared" si="5"/>
        <v>16032.869301924431</v>
      </c>
      <c r="H28" s="6">
        <f t="shared" si="3"/>
        <v>138623.48923734599</v>
      </c>
    </row>
    <row r="29" spans="4:8" x14ac:dyDescent="0.35">
      <c r="D29" s="7">
        <f t="shared" si="1"/>
        <v>82</v>
      </c>
      <c r="E29" s="6">
        <f t="shared" si="2"/>
        <v>903582.48531836213</v>
      </c>
      <c r="F29" s="6">
        <f t="shared" si="4"/>
        <v>31897.260194833212</v>
      </c>
      <c r="G29" s="6">
        <f t="shared" si="5"/>
        <v>16674.184074001409</v>
      </c>
      <c r="H29" s="6">
        <f t="shared" si="3"/>
        <v>144168.42880683983</v>
      </c>
    </row>
    <row r="30" spans="4:8" x14ac:dyDescent="0.35">
      <c r="D30" s="7">
        <f t="shared" si="1"/>
        <v>83</v>
      </c>
      <c r="E30" s="6">
        <f t="shared" si="2"/>
        <v>862200.44989945856</v>
      </c>
      <c r="F30" s="6">
        <f t="shared" si="4"/>
        <v>33173.150602626542</v>
      </c>
      <c r="G30" s="6">
        <f t="shared" si="5"/>
        <v>17341.151436961467</v>
      </c>
      <c r="H30" s="6">
        <f t="shared" si="3"/>
        <v>149935.16595911342</v>
      </c>
    </row>
    <row r="31" spans="4:8" x14ac:dyDescent="0.35">
      <c r="D31" s="7">
        <f t="shared" si="1"/>
        <v>84</v>
      </c>
      <c r="E31" s="6">
        <f t="shared" si="2"/>
        <v>814511.61297390074</v>
      </c>
      <c r="F31" s="6">
        <f t="shared" si="4"/>
        <v>34500.076626731607</v>
      </c>
      <c r="G31" s="6">
        <f t="shared" si="5"/>
        <v>18034.797494439925</v>
      </c>
      <c r="H31" s="6">
        <f t="shared" si="3"/>
        <v>155932.57259747796</v>
      </c>
    </row>
    <row r="32" spans="4:8" x14ac:dyDescent="0.35">
      <c r="D32" s="7">
        <f t="shared" si="1"/>
        <v>85</v>
      </c>
      <c r="E32" s="6">
        <f t="shared" si="2"/>
        <v>759984.61127602833</v>
      </c>
      <c r="F32" s="6">
        <f t="shared" si="4"/>
        <v>35880.079691800871</v>
      </c>
      <c r="G32" s="6">
        <f t="shared" si="5"/>
        <v>18756.189394217523</v>
      </c>
      <c r="H32" s="6">
        <f t="shared" si="3"/>
        <v>162169.8755013771</v>
      </c>
    </row>
    <row r="33" spans="4:8" x14ac:dyDescent="0.35">
      <c r="D33" s="7">
        <f t="shared" si="1"/>
        <v>86</v>
      </c>
      <c r="E33" s="6">
        <f t="shared" si="2"/>
        <v>698050.08153723134</v>
      </c>
      <c r="F33" s="6">
        <f t="shared" si="4"/>
        <v>37315.282879472907</v>
      </c>
      <c r="G33" s="6">
        <f t="shared" si="5"/>
        <v>19506.436969986225</v>
      </c>
      <c r="H33" s="6">
        <f t="shared" si="3"/>
        <v>168656.67052143218</v>
      </c>
    </row>
    <row r="34" spans="4:8" x14ac:dyDescent="0.35">
      <c r="D34" s="7">
        <f t="shared" si="1"/>
        <v>87</v>
      </c>
      <c r="E34" s="6">
        <f t="shared" si="2"/>
        <v>628098.13575749216</v>
      </c>
      <c r="F34" s="6">
        <f t="shared" si="4"/>
        <v>38807.894194651824</v>
      </c>
      <c r="G34" s="6">
        <f t="shared" si="5"/>
        <v>20286.694448785674</v>
      </c>
      <c r="H34" s="6">
        <f t="shared" si="3"/>
        <v>175402.93734228949</v>
      </c>
    </row>
    <row r="35" spans="4:8" x14ac:dyDescent="0.35">
      <c r="D35" s="7">
        <f t="shared" si="1"/>
        <v>88</v>
      </c>
      <c r="E35" s="6">
        <f t="shared" si="2"/>
        <v>549475.67520408973</v>
      </c>
      <c r="F35" s="6">
        <f t="shared" si="4"/>
        <v>40360.209962437897</v>
      </c>
      <c r="G35" s="6">
        <f t="shared" si="5"/>
        <v>21098.162226737102</v>
      </c>
      <c r="H35" s="6">
        <f t="shared" si="3"/>
        <v>182419.05483598108</v>
      </c>
    </row>
    <row r="36" spans="4:8" x14ac:dyDescent="0.35">
      <c r="D36" s="7">
        <f t="shared" si="1"/>
        <v>89</v>
      </c>
      <c r="E36" s="6">
        <f t="shared" si="2"/>
        <v>461483.53306952899</v>
      </c>
      <c r="F36" s="6">
        <f t="shared" si="4"/>
        <v>41974.618360935412</v>
      </c>
      <c r="G36" s="6">
        <f t="shared" si="5"/>
        <v>21942.088715806585</v>
      </c>
      <c r="H36" s="6">
        <f t="shared" si="3"/>
        <v>189715.81702942032</v>
      </c>
    </row>
    <row r="37" spans="4:8" x14ac:dyDescent="0.35">
      <c r="D37" s="7">
        <f t="shared" si="1"/>
        <v>90</v>
      </c>
      <c r="E37" s="6">
        <f t="shared" si="2"/>
        <v>363373.43510102248</v>
      </c>
      <c r="F37" s="6">
        <f t="shared" si="4"/>
        <v>43653.603095372833</v>
      </c>
      <c r="G37" s="6">
        <f t="shared" si="5"/>
        <v>22819.772264438849</v>
      </c>
      <c r="H37" s="6">
        <f t="shared" si="3"/>
        <v>197304.44971059714</v>
      </c>
    </row>
    <row r="38" spans="4:8" x14ac:dyDescent="0.35">
      <c r="D38" s="7">
        <f t="shared" si="1"/>
        <v>91</v>
      </c>
      <c r="E38" s="6">
        <f t="shared" si="2"/>
        <v>254344.7668562984</v>
      </c>
      <c r="F38" s="6">
        <f t="shared" si="4"/>
        <v>45399.747219187746</v>
      </c>
      <c r="G38" s="6">
        <f t="shared" si="5"/>
        <v>23732.563155016403</v>
      </c>
      <c r="H38" s="6">
        <f t="shared" si="3"/>
        <v>205196.62769902102</v>
      </c>
    </row>
    <row r="39" spans="4:8" x14ac:dyDescent="0.35">
      <c r="D39" s="7">
        <f t="shared" si="1"/>
        <v>92</v>
      </c>
      <c r="E39" s="6">
        <f t="shared" si="2"/>
        <v>133541.13554285944</v>
      </c>
      <c r="F39" s="6">
        <f t="shared" si="4"/>
        <v>47215.737107955254</v>
      </c>
      <c r="G39" s="6">
        <f t="shared" si="5"/>
        <v>24681.865681217059</v>
      </c>
      <c r="H39" s="6">
        <f t="shared" si="3"/>
        <v>213404.49280698187</v>
      </c>
    </row>
    <row r="40" spans="4:8" x14ac:dyDescent="0.35">
      <c r="D40" s="7">
        <f>D39+1</f>
        <v>93</v>
      </c>
      <c r="E40" s="6">
        <f t="shared" si="2"/>
        <v>46.713657621439779</v>
      </c>
      <c r="F40" s="6">
        <f t="shared" si="4"/>
        <v>49104.366592273465</v>
      </c>
      <c r="G40" s="6">
        <f t="shared" si="5"/>
        <v>25669.140308465743</v>
      </c>
      <c r="H40" s="6">
        <f t="shared" si="3"/>
        <v>221940.67251926116</v>
      </c>
    </row>
    <row r="41" spans="4:8" x14ac:dyDescent="0.35">
      <c r="D41" s="7">
        <f t="shared" si="1"/>
        <v>94</v>
      </c>
      <c r="E41" s="6">
        <f t="shared" si="2"/>
        <v>-147117.64914144322</v>
      </c>
      <c r="F41" s="6">
        <f t="shared" si="4"/>
        <v>51068.541255964403</v>
      </c>
      <c r="G41" s="6">
        <f t="shared" si="5"/>
        <v>26695.905920804373</v>
      </c>
      <c r="H41" s="6">
        <f t="shared" si="3"/>
        <v>230818.29942003163</v>
      </c>
    </row>
    <row r="42" spans="4:8" x14ac:dyDescent="0.35">
      <c r="D42" s="7">
        <f t="shared" si="1"/>
        <v>95</v>
      </c>
      <c r="E42" s="6">
        <f t="shared" si="2"/>
        <v>-308998.5603331927</v>
      </c>
      <c r="F42" s="6">
        <f t="shared" si="4"/>
        <v>53111.282906202978</v>
      </c>
      <c r="G42" s="6">
        <f t="shared" si="5"/>
        <v>27763.742157636549</v>
      </c>
      <c r="H42" s="6">
        <f t="shared" si="3"/>
        <v>240051.0313968329</v>
      </c>
    </row>
    <row r="43" spans="4:8" x14ac:dyDescent="0.35">
      <c r="D43" s="7">
        <f t="shared" si="1"/>
        <v>96</v>
      </c>
      <c r="E43" s="6">
        <f t="shared" si="2"/>
        <v>-486714.4802861776</v>
      </c>
      <c r="F43" s="6">
        <f t="shared" si="4"/>
        <v>55235.734222451101</v>
      </c>
      <c r="G43" s="6">
        <f t="shared" si="5"/>
        <v>28874.29184394201</v>
      </c>
      <c r="H43" s="6">
        <f t="shared" si="3"/>
        <v>249653.07265270624</v>
      </c>
    </row>
    <row r="44" spans="4:8" x14ac:dyDescent="0.35">
      <c r="D44" s="7">
        <f t="shared" si="1"/>
        <v>97</v>
      </c>
      <c r="E44" s="6">
        <f t="shared" si="2"/>
        <v>-681460.39568966138</v>
      </c>
      <c r="F44" s="6">
        <f t="shared" si="4"/>
        <v>57445.163591349148</v>
      </c>
      <c r="G44" s="6">
        <f t="shared" si="5"/>
        <v>30029.263517699692</v>
      </c>
      <c r="H44" s="6">
        <f t="shared" si="3"/>
        <v>259639.19555881451</v>
      </c>
    </row>
    <row r="45" spans="4:8" x14ac:dyDescent="0.35">
      <c r="D45" s="7">
        <f t="shared" si="1"/>
        <v>98</v>
      </c>
      <c r="E45" s="6">
        <f t="shared" si="2"/>
        <v>-894512.78788080672</v>
      </c>
      <c r="F45" s="6">
        <f t="shared" si="4"/>
        <v>59742.970135003117</v>
      </c>
      <c r="G45" s="6">
        <f t="shared" si="5"/>
        <v>31230.434058407682</v>
      </c>
      <c r="H45" s="6">
        <f t="shared" si="3"/>
        <v>270024.76338116708</v>
      </c>
    </row>
    <row r="46" spans="4:8" x14ac:dyDescent="0.35">
      <c r="D46" s="7">
        <f t="shared" si="1"/>
        <v>99</v>
      </c>
      <c r="E46" s="6">
        <f t="shared" si="2"/>
        <v>-1127234.9143414116</v>
      </c>
      <c r="F46" s="6">
        <f t="shared" si="4"/>
        <v>62132.688940403241</v>
      </c>
      <c r="G46" s="6">
        <f t="shared" si="5"/>
        <v>32479.65142074399</v>
      </c>
      <c r="H46" s="6">
        <f t="shared" si="3"/>
        <v>280825.75391641376</v>
      </c>
    </row>
    <row r="47" spans="4:8" x14ac:dyDescent="0.35">
      <c r="D47" s="7">
        <f t="shared" si="1"/>
        <v>100</v>
      </c>
      <c r="E47" s="6">
        <f t="shared" si="2"/>
        <v>-1381082.4227571629</v>
      </c>
      <c r="F47" s="6">
        <f t="shared" si="4"/>
        <v>64617.996498019376</v>
      </c>
      <c r="G47" s="6">
        <f t="shared" si="5"/>
        <v>33778.837477573754</v>
      </c>
      <c r="H47" s="6">
        <f t="shared" si="3"/>
        <v>292058.78407307033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Dargan</dc:creator>
  <cp:lastModifiedBy>Tanuj Dargan</cp:lastModifiedBy>
  <dcterms:created xsi:type="dcterms:W3CDTF">2024-03-10T00:04:29Z</dcterms:created>
  <dcterms:modified xsi:type="dcterms:W3CDTF">2024-03-10T00:50:52Z</dcterms:modified>
</cp:coreProperties>
</file>