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 Work\Survey\Data Analysis\Completed\xDV_All\"/>
    </mc:Choice>
  </mc:AlternateContent>
  <xr:revisionPtr revIDLastSave="0" documentId="13_ncr:1_{F4BA4A33-B0B0-4FCF-BA10-236887B42BFA}" xr6:coauthVersionLast="41" xr6:coauthVersionMax="41" xr10:uidLastSave="{00000000-0000-0000-0000-000000000000}"/>
  <bookViews>
    <workbookView xWindow="-120" yWindow="-120" windowWidth="20730" windowHeight="11160" xr2:uid="{503E2D06-3237-48BD-83B1-3AB00D6ABD99}"/>
  </bookViews>
  <sheets>
    <sheet name="All Factors &amp; HTMTs" sheetId="2" r:id="rId1"/>
    <sheet name="AES" sheetId="1" r:id="rId2"/>
    <sheet name="EPI" sheetId="4" r:id="rId3"/>
    <sheet name="MEL" sheetId="5" r:id="rId4"/>
    <sheet name="PHI" sheetId="6" r:id="rId5"/>
    <sheet name="PSY" sheetId="7" r:id="rId6"/>
    <sheet name="SLN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7" i="4" l="1"/>
  <c r="J4" i="8" l="1"/>
  <c r="J6" i="8" s="1"/>
  <c r="J3" i="8"/>
  <c r="J2" i="8"/>
  <c r="M49" i="7"/>
  <c r="M48" i="7"/>
  <c r="M47" i="7"/>
  <c r="M51" i="7" s="1"/>
  <c r="M38" i="7"/>
  <c r="M37" i="7"/>
  <c r="M40" i="7" s="1"/>
  <c r="M36" i="7"/>
  <c r="M27" i="7"/>
  <c r="M26" i="7"/>
  <c r="M25" i="7"/>
  <c r="M29" i="7" s="1"/>
  <c r="M16" i="7"/>
  <c r="M15" i="7"/>
  <c r="M14" i="7"/>
  <c r="M4" i="7"/>
  <c r="M3" i="7"/>
  <c r="M2" i="7"/>
  <c r="L84" i="6"/>
  <c r="L83" i="6"/>
  <c r="L86" i="6" s="1"/>
  <c r="L82" i="6"/>
  <c r="L75" i="6"/>
  <c r="L74" i="6"/>
  <c r="L73" i="6"/>
  <c r="L64" i="6"/>
  <c r="L63" i="6"/>
  <c r="L62" i="6"/>
  <c r="L54" i="6"/>
  <c r="L53" i="6"/>
  <c r="L52" i="6"/>
  <c r="L44" i="6"/>
  <c r="L43" i="6"/>
  <c r="L42" i="6"/>
  <c r="L34" i="6"/>
  <c r="L33" i="6"/>
  <c r="L32" i="6"/>
  <c r="L23" i="6"/>
  <c r="L21" i="6"/>
  <c r="L22" i="6"/>
  <c r="L12" i="6"/>
  <c r="L11" i="6"/>
  <c r="L10" i="6"/>
  <c r="L4" i="6"/>
  <c r="L3" i="6"/>
  <c r="L2" i="6"/>
  <c r="N121" i="5"/>
  <c r="N120" i="5"/>
  <c r="N119" i="5"/>
  <c r="N123" i="5" s="1"/>
  <c r="N110" i="5"/>
  <c r="N109" i="5"/>
  <c r="N108" i="5"/>
  <c r="N143" i="5"/>
  <c r="N142" i="5"/>
  <c r="N141" i="5"/>
  <c r="N145" i="5" s="1"/>
  <c r="N132" i="5"/>
  <c r="N131" i="5"/>
  <c r="N130" i="5"/>
  <c r="N98" i="5"/>
  <c r="N97" i="5"/>
  <c r="N96" i="5"/>
  <c r="N86" i="5"/>
  <c r="N85" i="5"/>
  <c r="N84" i="5"/>
  <c r="N49" i="5"/>
  <c r="N48" i="5"/>
  <c r="N47" i="5"/>
  <c r="N39" i="5"/>
  <c r="N38" i="5"/>
  <c r="N37" i="5"/>
  <c r="N72" i="5"/>
  <c r="N71" i="5"/>
  <c r="N70" i="5"/>
  <c r="N59" i="5"/>
  <c r="N58" i="5"/>
  <c r="N61" i="5" s="1"/>
  <c r="N57" i="5"/>
  <c r="N29" i="5"/>
  <c r="N28" i="5"/>
  <c r="N27" i="5"/>
  <c r="N17" i="5"/>
  <c r="N15" i="5"/>
  <c r="N16" i="5"/>
  <c r="N4" i="5"/>
  <c r="N3" i="5"/>
  <c r="N2" i="5"/>
  <c r="O92" i="4"/>
  <c r="O91" i="4"/>
  <c r="O90" i="4"/>
  <c r="O80" i="4"/>
  <c r="O79" i="4"/>
  <c r="O78" i="4"/>
  <c r="O66" i="4"/>
  <c r="O65" i="4"/>
  <c r="O64" i="4"/>
  <c r="O53" i="4"/>
  <c r="O52" i="4"/>
  <c r="O51" i="4"/>
  <c r="O42" i="4"/>
  <c r="O41" i="4"/>
  <c r="O40" i="4"/>
  <c r="O30" i="4"/>
  <c r="O29" i="4"/>
  <c r="O28" i="4"/>
  <c r="O18" i="4"/>
  <c r="O16" i="4"/>
  <c r="O4" i="4"/>
  <c r="O3" i="4"/>
  <c r="O2" i="4"/>
  <c r="L177" i="1"/>
  <c r="L178" i="1"/>
  <c r="L176" i="1"/>
  <c r="L169" i="1"/>
  <c r="L168" i="1"/>
  <c r="L167" i="1"/>
  <c r="L159" i="1"/>
  <c r="L158" i="1"/>
  <c r="L157" i="1"/>
  <c r="L149" i="1"/>
  <c r="L148" i="1"/>
  <c r="L147" i="1"/>
  <c r="L99" i="1"/>
  <c r="L98" i="1"/>
  <c r="L97" i="1"/>
  <c r="L4" i="1"/>
  <c r="L3" i="1"/>
  <c r="L2" i="1"/>
  <c r="L138" i="1"/>
  <c r="L136" i="1"/>
  <c r="L137" i="1"/>
  <c r="L129" i="1"/>
  <c r="L128" i="1"/>
  <c r="L127" i="1"/>
  <c r="L118" i="1"/>
  <c r="L117" i="1"/>
  <c r="L116" i="1"/>
  <c r="L108" i="1"/>
  <c r="L107" i="1"/>
  <c r="L106" i="1"/>
  <c r="L92" i="1"/>
  <c r="L91" i="1"/>
  <c r="L90" i="1"/>
  <c r="L84" i="1"/>
  <c r="L83" i="1"/>
  <c r="L82" i="1"/>
  <c r="L75" i="1"/>
  <c r="L74" i="1"/>
  <c r="L73" i="1"/>
  <c r="L66" i="1"/>
  <c r="L64" i="1"/>
  <c r="L65" i="1"/>
  <c r="L56" i="1"/>
  <c r="L55" i="1"/>
  <c r="L54" i="1"/>
  <c r="L46" i="1"/>
  <c r="L45" i="1"/>
  <c r="L44" i="1"/>
  <c r="L34" i="1"/>
  <c r="L33" i="1"/>
  <c r="L32" i="1"/>
  <c r="L23" i="1"/>
  <c r="L22" i="1"/>
  <c r="L21" i="1"/>
  <c r="L12" i="1"/>
  <c r="L11" i="1"/>
  <c r="L10" i="1"/>
  <c r="O94" i="4" l="1"/>
  <c r="O68" i="4"/>
  <c r="O6" i="4"/>
  <c r="L46" i="6"/>
  <c r="L25" i="6"/>
  <c r="L6" i="1"/>
  <c r="M18" i="7"/>
  <c r="M6" i="7"/>
  <c r="L77" i="6"/>
  <c r="L66" i="6"/>
  <c r="L56" i="6"/>
  <c r="L36" i="6"/>
  <c r="L14" i="6"/>
  <c r="L6" i="6"/>
  <c r="N134" i="5"/>
  <c r="N112" i="5"/>
  <c r="N100" i="5"/>
  <c r="N88" i="5"/>
  <c r="N51" i="5"/>
  <c r="N41" i="5"/>
  <c r="N74" i="5"/>
  <c r="N31" i="5"/>
  <c r="N19" i="5"/>
  <c r="N6" i="5"/>
  <c r="O82" i="4"/>
  <c r="O55" i="4"/>
  <c r="O44" i="4"/>
  <c r="O32" i="4"/>
  <c r="O20" i="4"/>
  <c r="L180" i="1"/>
  <c r="L171" i="1"/>
  <c r="L161" i="1"/>
  <c r="L151" i="1"/>
  <c r="L101" i="1"/>
  <c r="L140" i="1"/>
  <c r="L131" i="1"/>
  <c r="L120" i="1"/>
  <c r="L110" i="1"/>
  <c r="L94" i="1"/>
  <c r="L86" i="1"/>
  <c r="L77" i="1"/>
  <c r="L68" i="1"/>
  <c r="L58" i="1"/>
  <c r="L48" i="1"/>
  <c r="L25" i="1"/>
  <c r="L14" i="1"/>
  <c r="L36" i="1"/>
</calcChain>
</file>

<file path=xl/sharedStrings.xml><?xml version="1.0" encoding="utf-8"?>
<sst xmlns="http://schemas.openxmlformats.org/spreadsheetml/2006/main" count="1126" uniqueCount="142">
  <si>
    <t>Q21_AES</t>
  </si>
  <si>
    <t>Q30_AES</t>
  </si>
  <si>
    <t>Q41_AES</t>
  </si>
  <si>
    <t>Q5_EPI</t>
  </si>
  <si>
    <t>Q8_EPI</t>
  </si>
  <si>
    <t>Q12_EPI</t>
  </si>
  <si>
    <t>Q35_EPI</t>
  </si>
  <si>
    <t>Q46_EPI</t>
  </si>
  <si>
    <t>Q21, Q30, Q41</t>
  </si>
  <si>
    <t>Q39, Q45</t>
  </si>
  <si>
    <t>EPI</t>
  </si>
  <si>
    <t>Q5,Q8,Q12,Q35,Q46</t>
  </si>
  <si>
    <t>Factor Name</t>
  </si>
  <si>
    <t>Constituents</t>
  </si>
  <si>
    <t>Q39_AES</t>
  </si>
  <si>
    <t>Q45_AES</t>
  </si>
  <si>
    <t>A</t>
  </si>
  <si>
    <t>B</t>
  </si>
  <si>
    <t>C</t>
  </si>
  <si>
    <t>HTMT</t>
  </si>
  <si>
    <t>AES_1 &lt;&gt; EPI</t>
  </si>
  <si>
    <t>AES_2 &lt;&gt; EPI</t>
  </si>
  <si>
    <t>MEL_1</t>
  </si>
  <si>
    <t>Q43,Q48,Q52,Q58,Q62</t>
  </si>
  <si>
    <t>MEL_2</t>
  </si>
  <si>
    <t>Q19, Q24, Q60, Q54</t>
  </si>
  <si>
    <t>Q43_MEL</t>
  </si>
  <si>
    <t>Q48_MEL</t>
  </si>
  <si>
    <t>Q52_MEL</t>
  </si>
  <si>
    <t>Q58_MEL</t>
  </si>
  <si>
    <t>Q62_MEL</t>
  </si>
  <si>
    <t>AES_1 &lt;&gt; MEL_1</t>
  </si>
  <si>
    <t>Q19_MEL</t>
  </si>
  <si>
    <t>Q24_MEL</t>
  </si>
  <si>
    <t>Q54_MEL</t>
  </si>
  <si>
    <t>Q60_MEL</t>
  </si>
  <si>
    <t>AES_1 &lt;&gt; MEL_2</t>
  </si>
  <si>
    <t>AES_2 &lt;&gt; MEL_1</t>
  </si>
  <si>
    <t>AES_2 &lt;&gt; MEL_2</t>
  </si>
  <si>
    <t>PHI_1</t>
  </si>
  <si>
    <t>PHI_2</t>
  </si>
  <si>
    <t>Q47, Q40, Q26</t>
  </si>
  <si>
    <t>Q38, Q42</t>
  </si>
  <si>
    <t>Q26_PHI</t>
  </si>
  <si>
    <t>Q40_PHI</t>
  </si>
  <si>
    <t>Q47_PHI</t>
  </si>
  <si>
    <t>AES_1 &lt;&gt; PHI_1</t>
  </si>
  <si>
    <t>Q38_PHI</t>
  </si>
  <si>
    <t>Q42_PHI</t>
  </si>
  <si>
    <t>AES_1 &lt;&gt; PHI_2</t>
  </si>
  <si>
    <t>AES_2 &lt;&gt; PHI_1</t>
  </si>
  <si>
    <t>PSY_1</t>
  </si>
  <si>
    <t>PSY_2</t>
  </si>
  <si>
    <t>Q2, Q13, Q17, Q25</t>
  </si>
  <si>
    <t>Q4, Q20, Q22, Q34, Q37</t>
  </si>
  <si>
    <t>Q2_PSY</t>
  </si>
  <si>
    <t>Q13_PSY</t>
  </si>
  <si>
    <t>Q17_PSY</t>
  </si>
  <si>
    <t>Q25_PSY</t>
  </si>
  <si>
    <t>AES_1 &lt;&gt; PSY_1</t>
  </si>
  <si>
    <t>Q4_PSY</t>
  </si>
  <si>
    <t>Q20_PSY</t>
  </si>
  <si>
    <t>Q22_PSY</t>
  </si>
  <si>
    <t>Q34_PSY</t>
  </si>
  <si>
    <t>Q37_PSY</t>
  </si>
  <si>
    <t>AES_1 &lt;&gt; PSY_2</t>
  </si>
  <si>
    <t>AES_2 &lt;&gt; PSY_1</t>
  </si>
  <si>
    <t>AES_2 &lt;&gt; PSY_2</t>
  </si>
  <si>
    <t>SLN_1</t>
  </si>
  <si>
    <t>SLN_2</t>
  </si>
  <si>
    <t>Q36, Q51, Q55</t>
  </si>
  <si>
    <t>Q1, Q59, Q61</t>
  </si>
  <si>
    <t>AES_1 &lt;&gt; AES_2</t>
  </si>
  <si>
    <t>All Factors</t>
  </si>
  <si>
    <t>HTMT Matrix</t>
  </si>
  <si>
    <t>-</t>
  </si>
  <si>
    <t>AES_1</t>
  </si>
  <si>
    <t>AES_2</t>
  </si>
  <si>
    <t>AES_2 &lt;&gt; PHI_2</t>
  </si>
  <si>
    <t>Q36_SLN</t>
  </si>
  <si>
    <t>Q51_SLN</t>
  </si>
  <si>
    <t>Q55_SLN</t>
  </si>
  <si>
    <t>AES_1 &lt;&gt; SLN_1</t>
  </si>
  <si>
    <t>Q1_SLN</t>
  </si>
  <si>
    <t>Q59_SLN</t>
  </si>
  <si>
    <t>Q61_SLN</t>
  </si>
  <si>
    <t>AES_1 &lt;&gt; SLN_2</t>
  </si>
  <si>
    <t>AES_2 &lt;&gt; SLN_1</t>
  </si>
  <si>
    <t>AES_2 &lt;&gt; SLN_2</t>
  </si>
  <si>
    <t>EPI &lt;&gt; MEL_1</t>
  </si>
  <si>
    <t>EPI &lt;&gt; MEL_2</t>
  </si>
  <si>
    <t>EPI &lt;&gt; PHI_1</t>
  </si>
  <si>
    <t>EPI &lt;&gt; PHI_2</t>
  </si>
  <si>
    <t>EPI &lt;&gt; PSY_1</t>
  </si>
  <si>
    <t>EPI &lt;&gt; PSY_2</t>
  </si>
  <si>
    <t>EPI &lt;&gt; SLN_1</t>
  </si>
  <si>
    <t>EPI &lt;&gt; SLN_2</t>
  </si>
  <si>
    <t>MEL_1 &lt;&gt; MEL_2</t>
  </si>
  <si>
    <t>MEL_1 &lt;&gt; PHI_1</t>
  </si>
  <si>
    <t>MEL_1 &lt;&gt; PHI_2</t>
  </si>
  <si>
    <t>MEL_1 &lt;&gt; PSY_1</t>
  </si>
  <si>
    <t>MEL_1 &lt;&gt; PSY_2</t>
  </si>
  <si>
    <t>MEL_2 &lt;&gt; PHI_2</t>
  </si>
  <si>
    <t>MEL_2 &lt;&gt; PHI_1</t>
  </si>
  <si>
    <t>MEL_2 &lt;&gt; PSY_1</t>
  </si>
  <si>
    <t>MEL_2 &lt;&gt; PSY_2</t>
  </si>
  <si>
    <t>MEL_2 &lt;&gt; SLN_1</t>
  </si>
  <si>
    <t>MEL_2 &lt;&gt; SLN_2</t>
  </si>
  <si>
    <t>MEL_1 &lt;&gt; SLN_1</t>
  </si>
  <si>
    <t>MEL_1 &lt;&gt; SLN_2</t>
  </si>
  <si>
    <t>PHI_1 &lt;&gt; PHI_2</t>
  </si>
  <si>
    <t>PHI_1 &lt;&gt; PSY_1</t>
  </si>
  <si>
    <t>PHI_1 &lt;&gt; PSY_2</t>
  </si>
  <si>
    <t>PHI_1 &lt;&gt; SLN_1</t>
  </si>
  <si>
    <t>PHI_1 &lt;&gt; SLN_2</t>
  </si>
  <si>
    <t>PHI_2 &lt;&gt; PSY_1</t>
  </si>
  <si>
    <t>PHI_2 &lt;&gt; PSY_2</t>
  </si>
  <si>
    <t>PHI_2 &lt;&gt; SLN_1</t>
  </si>
  <si>
    <t>PHI_2 &lt;&gt; SLN_2</t>
  </si>
  <si>
    <t>PSY_1 &lt;&gt; PSY_2</t>
  </si>
  <si>
    <t>PSY_1 &lt;&gt; SLN_1</t>
  </si>
  <si>
    <t>PSY_1 &lt;&gt; SLN_2</t>
  </si>
  <si>
    <t>PSY_2 &lt;&gt; SLN_1</t>
  </si>
  <si>
    <t>PSY_2 &lt;&gt; SLN_2</t>
  </si>
  <si>
    <t>SLN_1 &lt;&gt; SLN_2</t>
  </si>
  <si>
    <t>Q21</t>
  </si>
  <si>
    <t>Q30</t>
  </si>
  <si>
    <t>Q41</t>
  </si>
  <si>
    <t>Q39</t>
  </si>
  <si>
    <t>Q45</t>
  </si>
  <si>
    <t>Factor Code</t>
  </si>
  <si>
    <t>Epistemic Habits of Mind</t>
  </si>
  <si>
    <t>Conscious Social Behaviour</t>
  </si>
  <si>
    <t>Societal Inference of Beauty</t>
  </si>
  <si>
    <t>Personal Moral-Ethical Locus of Control</t>
  </si>
  <si>
    <t>Transcendental View</t>
  </si>
  <si>
    <t>Concept of Beauty</t>
  </si>
  <si>
    <t>Personal Philosophy</t>
  </si>
  <si>
    <t>Understanding of Inner Fears</t>
  </si>
  <si>
    <t>Concept of Social Power</t>
  </si>
  <si>
    <t>Concept of Self</t>
  </si>
  <si>
    <t>Sociolinguistic Traps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</si>
</sst>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 style="thick">
        <color rgb="FF333333"/>
      </bottom>
      <diagonal/>
    </border>
    <border>
      <left/>
      <right/>
      <top style="thick">
        <color rgb="FF33333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1" fillId="0" borderId="0" xfId="0" applyFont="1"/>
    <xf numFmtId="0" fontId="0" fillId="3" borderId="0" xfId="0" applyFill="1"/>
    <xf numFmtId="0" fontId="3" fillId="2" borderId="0" xfId="0" applyFont="1" applyFill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0" borderId="0" xfId="0" applyFont="1"/>
    <xf numFmtId="0" fontId="4" fillId="5" borderId="5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BD546-8400-4AAA-9E0E-B6BD4EA1A9E7}">
  <dimension ref="A1:P13"/>
  <sheetViews>
    <sheetView tabSelected="1" workbookViewId="0">
      <selection activeCell="B4" sqref="B4"/>
    </sheetView>
  </sheetViews>
  <sheetFormatPr defaultRowHeight="15" x14ac:dyDescent="0.25"/>
  <cols>
    <col min="1" max="1" width="12.140625" bestFit="1" customWidth="1"/>
    <col min="2" max="2" width="26.85546875" bestFit="1" customWidth="1"/>
    <col min="3" max="3" width="31.28515625" customWidth="1"/>
  </cols>
  <sheetData>
    <row r="1" spans="1:16" ht="15.75" x14ac:dyDescent="0.25">
      <c r="A1" s="22" t="s">
        <v>73</v>
      </c>
      <c r="B1" s="22"/>
      <c r="C1" s="22"/>
      <c r="F1" s="19" t="s">
        <v>74</v>
      </c>
      <c r="G1" s="20"/>
      <c r="H1" s="20"/>
      <c r="I1" s="20"/>
      <c r="J1" s="20"/>
      <c r="K1" s="20"/>
      <c r="L1" s="20"/>
      <c r="M1" s="20"/>
      <c r="N1" s="20"/>
      <c r="O1" s="20"/>
      <c r="P1" s="21"/>
    </row>
    <row r="2" spans="1:16" x14ac:dyDescent="0.25">
      <c r="A2" s="13" t="s">
        <v>130</v>
      </c>
      <c r="B2" s="13" t="s">
        <v>12</v>
      </c>
      <c r="C2" s="13" t="s">
        <v>13</v>
      </c>
      <c r="F2" s="16" t="s">
        <v>76</v>
      </c>
      <c r="G2" s="16" t="s">
        <v>77</v>
      </c>
      <c r="H2" s="16" t="s">
        <v>10</v>
      </c>
      <c r="I2" s="16" t="s">
        <v>22</v>
      </c>
      <c r="J2" s="16" t="s">
        <v>24</v>
      </c>
      <c r="K2" s="16" t="s">
        <v>39</v>
      </c>
      <c r="L2" s="16" t="s">
        <v>40</v>
      </c>
      <c r="M2" s="16" t="s">
        <v>51</v>
      </c>
      <c r="N2" s="16" t="s">
        <v>52</v>
      </c>
      <c r="O2" s="16" t="s">
        <v>68</v>
      </c>
      <c r="P2" s="16" t="s">
        <v>69</v>
      </c>
    </row>
    <row r="3" spans="1:16" x14ac:dyDescent="0.25">
      <c r="A3" s="15" t="s">
        <v>76</v>
      </c>
      <c r="B3" s="23" t="s">
        <v>136</v>
      </c>
      <c r="C3" s="14" t="s">
        <v>8</v>
      </c>
      <c r="E3" s="16" t="s">
        <v>76</v>
      </c>
      <c r="F3" s="17" t="s">
        <v>75</v>
      </c>
    </row>
    <row r="4" spans="1:16" x14ac:dyDescent="0.25">
      <c r="A4" s="15" t="s">
        <v>77</v>
      </c>
      <c r="B4" s="23" t="s">
        <v>133</v>
      </c>
      <c r="C4" s="14" t="s">
        <v>9</v>
      </c>
      <c r="E4" s="16" t="s">
        <v>77</v>
      </c>
      <c r="F4">
        <v>0.41384881581854926</v>
      </c>
      <c r="G4" s="17" t="s">
        <v>75</v>
      </c>
    </row>
    <row r="5" spans="1:16" x14ac:dyDescent="0.25">
      <c r="A5" s="15" t="s">
        <v>10</v>
      </c>
      <c r="B5" s="23" t="s">
        <v>131</v>
      </c>
      <c r="C5" s="14" t="s">
        <v>11</v>
      </c>
      <c r="E5" s="16" t="s">
        <v>10</v>
      </c>
      <c r="F5" s="18">
        <v>0.58699938241426375</v>
      </c>
      <c r="G5" s="18">
        <v>0.17636176844634568</v>
      </c>
      <c r="H5" s="17" t="s">
        <v>75</v>
      </c>
    </row>
    <row r="6" spans="1:16" x14ac:dyDescent="0.25">
      <c r="A6" s="15" t="s">
        <v>22</v>
      </c>
      <c r="B6" s="23" t="s">
        <v>134</v>
      </c>
      <c r="C6" s="14" t="s">
        <v>23</v>
      </c>
      <c r="E6" s="16" t="s">
        <v>22</v>
      </c>
      <c r="F6">
        <v>-7.3401600832217015E-2</v>
      </c>
      <c r="G6" s="18">
        <v>0.18320968199323923</v>
      </c>
      <c r="H6" s="18">
        <v>-0.13805615692902692</v>
      </c>
      <c r="I6" s="17" t="s">
        <v>75</v>
      </c>
    </row>
    <row r="7" spans="1:16" x14ac:dyDescent="0.25">
      <c r="A7" s="15" t="s">
        <v>24</v>
      </c>
      <c r="B7" s="23" t="s">
        <v>132</v>
      </c>
      <c r="C7" s="14" t="s">
        <v>25</v>
      </c>
      <c r="E7" s="16" t="s">
        <v>24</v>
      </c>
      <c r="F7">
        <v>-8.0536393909400331E-2</v>
      </c>
      <c r="G7" s="18">
        <v>-0.10423756406150735</v>
      </c>
      <c r="H7" s="18">
        <v>-3.5021471849442015E-2</v>
      </c>
      <c r="I7">
        <v>0.19689363896010795</v>
      </c>
      <c r="J7" s="17" t="s">
        <v>75</v>
      </c>
    </row>
    <row r="8" spans="1:16" x14ac:dyDescent="0.25">
      <c r="A8" s="15" t="s">
        <v>39</v>
      </c>
      <c r="B8" s="23" t="s">
        <v>135</v>
      </c>
      <c r="C8" s="14" t="s">
        <v>41</v>
      </c>
      <c r="E8" s="16" t="s">
        <v>39</v>
      </c>
      <c r="F8" s="18">
        <v>0.3424065005223727</v>
      </c>
      <c r="G8" s="18">
        <v>0.23573014878051099</v>
      </c>
      <c r="H8" s="18">
        <v>6.3021578657218399E-2</v>
      </c>
      <c r="I8" s="18">
        <v>-0.14685591322100425</v>
      </c>
      <c r="J8" s="18">
        <v>-0.22521614122793351</v>
      </c>
      <c r="K8" s="17" t="s">
        <v>75</v>
      </c>
    </row>
    <row r="9" spans="1:16" x14ac:dyDescent="0.25">
      <c r="A9" s="15" t="s">
        <v>40</v>
      </c>
      <c r="B9" s="23" t="s">
        <v>137</v>
      </c>
      <c r="C9" s="14" t="s">
        <v>42</v>
      </c>
      <c r="E9" s="16" t="s">
        <v>40</v>
      </c>
      <c r="F9" s="18">
        <v>0.348282746621567</v>
      </c>
      <c r="G9" s="18">
        <v>0.25586247715686306</v>
      </c>
      <c r="H9" s="18">
        <v>0.30161296020445427</v>
      </c>
      <c r="I9" s="18">
        <v>-0.17323194855966631</v>
      </c>
      <c r="J9" s="18">
        <v>-0.13740672588332031</v>
      </c>
      <c r="K9" s="18">
        <v>0.29658311677746557</v>
      </c>
      <c r="L9" s="17" t="s">
        <v>75</v>
      </c>
    </row>
    <row r="10" spans="1:16" x14ac:dyDescent="0.25">
      <c r="A10" s="15" t="s">
        <v>51</v>
      </c>
      <c r="B10" s="23" t="s">
        <v>138</v>
      </c>
      <c r="C10" s="14" t="s">
        <v>53</v>
      </c>
      <c r="E10" s="16" t="s">
        <v>51</v>
      </c>
      <c r="F10">
        <v>0.35958258998149956</v>
      </c>
      <c r="G10" s="18">
        <v>7.5932304466201889E-2</v>
      </c>
      <c r="H10" s="18">
        <v>0.24518227369779932</v>
      </c>
      <c r="I10">
        <v>-0.35622034387992885</v>
      </c>
      <c r="J10">
        <v>-8.9047733885434119E-2</v>
      </c>
      <c r="K10" s="18">
        <v>5.3222011724775475E-2</v>
      </c>
      <c r="L10" s="18">
        <v>0.24471962171019077</v>
      </c>
      <c r="M10" s="17" t="s">
        <v>75</v>
      </c>
    </row>
    <row r="11" spans="1:16" x14ac:dyDescent="0.25">
      <c r="A11" s="15" t="s">
        <v>52</v>
      </c>
      <c r="B11" s="23" t="s">
        <v>140</v>
      </c>
      <c r="C11" s="14" t="s">
        <v>54</v>
      </c>
      <c r="E11" s="16" t="s">
        <v>52</v>
      </c>
      <c r="F11">
        <v>0.19674969399160469</v>
      </c>
      <c r="G11" s="18">
        <v>-1.8314905598992781E-3</v>
      </c>
      <c r="H11" s="18">
        <v>0.26308949878741883</v>
      </c>
      <c r="I11">
        <v>-3.7111208185647775E-2</v>
      </c>
      <c r="J11">
        <v>0.16763249646943981</v>
      </c>
      <c r="K11" s="18">
        <v>-8.8214826474587144E-2</v>
      </c>
      <c r="L11" s="18">
        <v>0.41631631894755422</v>
      </c>
      <c r="M11">
        <v>0.441136008871996</v>
      </c>
      <c r="N11" s="17" t="s">
        <v>75</v>
      </c>
    </row>
    <row r="12" spans="1:16" x14ac:dyDescent="0.25">
      <c r="A12" s="15" t="s">
        <v>68</v>
      </c>
      <c r="B12" s="23" t="s">
        <v>139</v>
      </c>
      <c r="C12" s="14" t="s">
        <v>70</v>
      </c>
      <c r="E12" s="16" t="s">
        <v>68</v>
      </c>
      <c r="F12">
        <v>6.953320375438056E-2</v>
      </c>
      <c r="G12" s="18">
        <v>0.18120218742560884</v>
      </c>
      <c r="H12" s="18">
        <v>3.84332553057797E-2</v>
      </c>
      <c r="I12">
        <v>0.48259128329192164</v>
      </c>
      <c r="J12">
        <v>0.31216252112885973</v>
      </c>
      <c r="K12" s="18">
        <v>4.4099095129935172E-2</v>
      </c>
      <c r="L12" s="18">
        <v>0.17086108709908079</v>
      </c>
      <c r="M12">
        <v>-0.1914103427401114</v>
      </c>
      <c r="N12">
        <v>0.2050767232131131</v>
      </c>
      <c r="O12" s="17" t="s">
        <v>75</v>
      </c>
    </row>
    <row r="13" spans="1:16" x14ac:dyDescent="0.25">
      <c r="A13" s="15" t="s">
        <v>69</v>
      </c>
      <c r="B13" s="23" t="s">
        <v>141</v>
      </c>
      <c r="C13" s="14" t="s">
        <v>71</v>
      </c>
      <c r="E13" s="16" t="s">
        <v>69</v>
      </c>
      <c r="F13">
        <v>-4.0497581041151171E-2</v>
      </c>
      <c r="G13" s="18">
        <v>4.6143374901911692E-2</v>
      </c>
      <c r="H13" s="18">
        <v>-3.116994470044035E-2</v>
      </c>
      <c r="I13">
        <v>0.21255629528677128</v>
      </c>
      <c r="J13">
        <v>0.4688209211337423</v>
      </c>
      <c r="K13" s="18">
        <v>-0.15917033939155464</v>
      </c>
      <c r="L13" s="18">
        <v>8.4889040796546564E-3</v>
      </c>
      <c r="M13">
        <v>3.5085001339587987E-2</v>
      </c>
      <c r="N13">
        <v>0.36166193861297891</v>
      </c>
      <c r="O13">
        <v>0.40196958099009683</v>
      </c>
      <c r="P13" s="17" t="s">
        <v>75</v>
      </c>
    </row>
  </sheetData>
  <mergeCells count="2">
    <mergeCell ref="F1:P1"/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415F-D2D7-4021-B261-363FCCC1471C}">
  <dimension ref="A1:M181"/>
  <sheetViews>
    <sheetView topLeftCell="A10" workbookViewId="0">
      <selection activeCell="L25" sqref="L25"/>
    </sheetView>
  </sheetViews>
  <sheetFormatPr defaultRowHeight="15" x14ac:dyDescent="0.25"/>
  <sheetData>
    <row r="1" spans="1:13" ht="15.75" thickBot="1" x14ac:dyDescent="0.3">
      <c r="A1" s="6"/>
      <c r="B1" s="6" t="s">
        <v>125</v>
      </c>
      <c r="C1" s="6" t="s">
        <v>126</v>
      </c>
      <c r="D1" s="6" t="s">
        <v>127</v>
      </c>
      <c r="E1" s="6" t="s">
        <v>128</v>
      </c>
      <c r="F1" s="6" t="s">
        <v>129</v>
      </c>
    </row>
    <row r="2" spans="1:13" x14ac:dyDescent="0.25">
      <c r="A2" s="1" t="s">
        <v>125</v>
      </c>
      <c r="B2" s="2"/>
      <c r="C2" s="2"/>
      <c r="D2" s="2"/>
      <c r="E2" s="2"/>
      <c r="F2" s="2"/>
      <c r="K2" t="s">
        <v>16</v>
      </c>
      <c r="L2">
        <f>AVERAGE(B5:D6)</f>
        <v>0.24866666666666667</v>
      </c>
    </row>
    <row r="3" spans="1:13" x14ac:dyDescent="0.25">
      <c r="A3" s="1" t="s">
        <v>126</v>
      </c>
      <c r="B3" s="2">
        <v>0.47399999999999998</v>
      </c>
      <c r="C3" s="2"/>
      <c r="D3" s="2"/>
      <c r="E3" s="2"/>
      <c r="F3" s="2"/>
      <c r="K3" t="s">
        <v>17</v>
      </c>
      <c r="L3">
        <f>AVERAGE(B3:C4)</f>
        <v>0.53966666666666663</v>
      </c>
    </row>
    <row r="4" spans="1:13" x14ac:dyDescent="0.25">
      <c r="A4" s="1" t="s">
        <v>127</v>
      </c>
      <c r="B4" s="2">
        <v>0.52600000000000002</v>
      </c>
      <c r="C4" s="2">
        <v>0.61899999999999999</v>
      </c>
      <c r="D4" s="2"/>
      <c r="E4" s="2"/>
      <c r="F4" s="2"/>
      <c r="K4" t="s">
        <v>18</v>
      </c>
      <c r="L4">
        <f>AVERAGE(E6)</f>
        <v>0.66900000000000004</v>
      </c>
    </row>
    <row r="5" spans="1:13" x14ac:dyDescent="0.25">
      <c r="A5" s="1" t="s">
        <v>128</v>
      </c>
      <c r="B5" s="7">
        <v>0.30499999999999999</v>
      </c>
      <c r="C5" s="7">
        <v>0.252</v>
      </c>
      <c r="D5" s="7">
        <v>0.29399999999999998</v>
      </c>
      <c r="E5" s="2"/>
      <c r="F5" s="2"/>
    </row>
    <row r="6" spans="1:13" ht="15.75" thickBot="1" x14ac:dyDescent="0.3">
      <c r="A6" s="3" t="s">
        <v>129</v>
      </c>
      <c r="B6" s="8">
        <v>0.25600000000000001</v>
      </c>
      <c r="C6" s="8">
        <v>0.156</v>
      </c>
      <c r="D6" s="8">
        <v>0.22900000000000001</v>
      </c>
      <c r="E6" s="4">
        <v>0.66900000000000004</v>
      </c>
      <c r="F6" s="4"/>
      <c r="K6" s="9" t="s">
        <v>19</v>
      </c>
      <c r="L6" s="10">
        <f>L2/SQRT(L3*L4)</f>
        <v>0.41384881581854926</v>
      </c>
      <c r="M6" t="s">
        <v>72</v>
      </c>
    </row>
    <row r="7" spans="1:13" ht="15.75" thickTop="1" x14ac:dyDescent="0.25"/>
    <row r="9" spans="1:13" ht="15.75" customHeight="1" thickBot="1" x14ac:dyDescent="0.3">
      <c r="A9" s="6"/>
      <c r="B9" s="6" t="s">
        <v>0</v>
      </c>
      <c r="C9" s="6" t="s">
        <v>1</v>
      </c>
      <c r="D9" s="6" t="s">
        <v>2</v>
      </c>
      <c r="E9" s="6" t="s">
        <v>3</v>
      </c>
      <c r="F9" s="6" t="s">
        <v>4</v>
      </c>
      <c r="G9" s="6" t="s">
        <v>5</v>
      </c>
      <c r="H9" s="6" t="s">
        <v>6</v>
      </c>
      <c r="I9" s="6" t="s">
        <v>7</v>
      </c>
    </row>
    <row r="10" spans="1:13" ht="15.75" customHeight="1" x14ac:dyDescent="0.25">
      <c r="A10" s="1" t="s">
        <v>0</v>
      </c>
      <c r="B10" s="2"/>
      <c r="C10" s="2"/>
      <c r="D10" s="2"/>
      <c r="E10" s="2"/>
      <c r="F10" s="2"/>
      <c r="G10" s="2"/>
      <c r="H10" s="2"/>
      <c r="I10" s="2"/>
      <c r="K10" t="s">
        <v>16</v>
      </c>
      <c r="L10">
        <f>AVERAGE(B13:D17)</f>
        <v>0.31000000000000011</v>
      </c>
    </row>
    <row r="11" spans="1:13" x14ac:dyDescent="0.25">
      <c r="A11" s="1" t="s">
        <v>1</v>
      </c>
      <c r="B11" s="2">
        <v>0.47399999999999998</v>
      </c>
      <c r="C11" s="2"/>
      <c r="D11" s="2"/>
      <c r="E11" s="2"/>
      <c r="F11" s="2"/>
      <c r="G11" s="2"/>
      <c r="H11" s="2"/>
      <c r="I11" s="2"/>
      <c r="K11" t="s">
        <v>17</v>
      </c>
      <c r="L11">
        <f>AVERAGE(B11:C12)</f>
        <v>0.53966666666666663</v>
      </c>
    </row>
    <row r="12" spans="1:13" x14ac:dyDescent="0.25">
      <c r="A12" s="1" t="s">
        <v>2</v>
      </c>
      <c r="B12" s="2">
        <v>0.52600000000000002</v>
      </c>
      <c r="C12" s="2">
        <v>0.61899999999999999</v>
      </c>
      <c r="D12" s="2"/>
      <c r="E12" s="2"/>
      <c r="F12" s="2"/>
      <c r="G12" s="2"/>
      <c r="H12" s="2"/>
      <c r="I12" s="2"/>
      <c r="K12" t="s">
        <v>18</v>
      </c>
      <c r="L12">
        <f>AVERAGE(E14:H17)</f>
        <v>0.51679999999999993</v>
      </c>
    </row>
    <row r="13" spans="1:13" x14ac:dyDescent="0.25">
      <c r="A13" s="1" t="s">
        <v>3</v>
      </c>
      <c r="B13" s="7">
        <v>0.22500000000000001</v>
      </c>
      <c r="C13" s="7">
        <v>0.55200000000000005</v>
      </c>
      <c r="D13" s="7">
        <v>0.27800000000000002</v>
      </c>
      <c r="E13" s="2"/>
      <c r="F13" s="2"/>
      <c r="G13" s="2"/>
      <c r="H13" s="2"/>
      <c r="I13" s="2"/>
    </row>
    <row r="14" spans="1:13" x14ac:dyDescent="0.25">
      <c r="A14" s="1" t="s">
        <v>4</v>
      </c>
      <c r="B14" s="7">
        <v>0.45200000000000001</v>
      </c>
      <c r="C14" s="7">
        <v>0.30399999999999999</v>
      </c>
      <c r="D14" s="7">
        <v>0.23799999999999999</v>
      </c>
      <c r="E14" s="2">
        <v>0.59199999999999997</v>
      </c>
      <c r="F14" s="2"/>
      <c r="G14" s="2"/>
      <c r="H14" s="2"/>
      <c r="I14" s="2"/>
      <c r="K14" s="9" t="s">
        <v>19</v>
      </c>
      <c r="L14" s="10">
        <f>L10/SQRT(L11*L12)</f>
        <v>0.58699938241426375</v>
      </c>
      <c r="M14" t="s">
        <v>20</v>
      </c>
    </row>
    <row r="15" spans="1:13" x14ac:dyDescent="0.25">
      <c r="A15" s="1" t="s">
        <v>5</v>
      </c>
      <c r="B15" s="7">
        <v>0.27300000000000002</v>
      </c>
      <c r="C15" s="7">
        <v>0.29599999999999999</v>
      </c>
      <c r="D15" s="7">
        <v>0.496</v>
      </c>
      <c r="E15" s="2">
        <v>0.48599999999999999</v>
      </c>
      <c r="F15" s="2">
        <v>0.52600000000000002</v>
      </c>
      <c r="G15" s="2"/>
      <c r="H15" s="2"/>
      <c r="I15" s="2"/>
    </row>
    <row r="16" spans="1:13" x14ac:dyDescent="0.25">
      <c r="A16" s="1" t="s">
        <v>6</v>
      </c>
      <c r="B16" s="7">
        <v>0.193</v>
      </c>
      <c r="C16" s="7">
        <v>0.316</v>
      </c>
      <c r="D16" s="7">
        <v>0.23100000000000001</v>
      </c>
      <c r="E16" s="2">
        <v>0.53500000000000003</v>
      </c>
      <c r="F16" s="2">
        <v>0.50800000000000001</v>
      </c>
      <c r="G16" s="2">
        <v>0.39500000000000002</v>
      </c>
      <c r="H16" s="2"/>
      <c r="I16" s="2"/>
    </row>
    <row r="17" spans="1:13" ht="15.75" thickBot="1" x14ac:dyDescent="0.3">
      <c r="A17" s="3" t="s">
        <v>7</v>
      </c>
      <c r="B17" s="8">
        <v>0.222</v>
      </c>
      <c r="C17" s="8">
        <v>0.29099999999999998</v>
      </c>
      <c r="D17" s="8">
        <v>0.28299999999999997</v>
      </c>
      <c r="E17" s="4">
        <v>0.51600000000000001</v>
      </c>
      <c r="F17" s="4">
        <v>0.55000000000000004</v>
      </c>
      <c r="G17" s="4">
        <v>0.51600000000000001</v>
      </c>
      <c r="H17" s="4">
        <v>0.54400000000000004</v>
      </c>
      <c r="I17" s="4"/>
    </row>
    <row r="18" spans="1:13" ht="15.75" thickTop="1" x14ac:dyDescent="0.25">
      <c r="A18" s="5"/>
      <c r="B18" s="5"/>
      <c r="C18" s="5"/>
      <c r="D18" s="5"/>
      <c r="E18" s="5"/>
      <c r="F18" s="5"/>
      <c r="G18" s="5"/>
      <c r="H18" s="5"/>
      <c r="I18" s="5"/>
    </row>
    <row r="20" spans="1:13" ht="15.75" customHeight="1" thickBot="1" x14ac:dyDescent="0.3">
      <c r="A20" s="6"/>
      <c r="B20" s="6" t="s">
        <v>14</v>
      </c>
      <c r="C20" s="6" t="s">
        <v>15</v>
      </c>
      <c r="D20" s="6" t="s">
        <v>3</v>
      </c>
      <c r="E20" s="6" t="s">
        <v>4</v>
      </c>
      <c r="F20" s="6" t="s">
        <v>5</v>
      </c>
      <c r="G20" s="6" t="s">
        <v>6</v>
      </c>
      <c r="H20" s="6" t="s">
        <v>7</v>
      </c>
    </row>
    <row r="21" spans="1:13" x14ac:dyDescent="0.25">
      <c r="A21" s="1" t="s">
        <v>14</v>
      </c>
      <c r="B21" s="2"/>
      <c r="C21" s="2"/>
      <c r="D21" s="2"/>
      <c r="E21" s="2"/>
      <c r="F21" s="2"/>
      <c r="G21" s="2"/>
      <c r="H21" s="2"/>
      <c r="K21" t="s">
        <v>16</v>
      </c>
      <c r="L21">
        <f>AVERAGE(B23:C27)</f>
        <v>0.10369999999999999</v>
      </c>
    </row>
    <row r="22" spans="1:13" x14ac:dyDescent="0.25">
      <c r="A22" s="1" t="s">
        <v>15</v>
      </c>
      <c r="B22" s="2">
        <v>0.66900000000000004</v>
      </c>
      <c r="C22" s="2"/>
      <c r="D22" s="2"/>
      <c r="E22" s="2"/>
      <c r="F22" s="2"/>
      <c r="G22" s="2"/>
      <c r="H22" s="2"/>
      <c r="K22" t="s">
        <v>17</v>
      </c>
      <c r="L22">
        <f>AVERAGE(B22)</f>
        <v>0.66900000000000004</v>
      </c>
    </row>
    <row r="23" spans="1:13" x14ac:dyDescent="0.25">
      <c r="A23" s="1" t="s">
        <v>3</v>
      </c>
      <c r="B23" s="7">
        <v>0.16800000000000001</v>
      </c>
      <c r="C23" s="7">
        <v>7.2999999999999995E-2</v>
      </c>
      <c r="D23" s="2"/>
      <c r="E23" s="2"/>
      <c r="F23" s="2"/>
      <c r="G23" s="2"/>
      <c r="H23" s="2"/>
      <c r="K23" t="s">
        <v>18</v>
      </c>
      <c r="L23">
        <f>AVERAGE(D24:G27)</f>
        <v>0.51679999999999993</v>
      </c>
    </row>
    <row r="24" spans="1:13" x14ac:dyDescent="0.25">
      <c r="A24" s="1" t="s">
        <v>4</v>
      </c>
      <c r="B24" s="7">
        <v>0.17</v>
      </c>
      <c r="C24" s="7">
        <v>8.6999999999999994E-2</v>
      </c>
      <c r="D24" s="2">
        <v>0.59199999999999997</v>
      </c>
      <c r="E24" s="2"/>
      <c r="F24" s="2"/>
      <c r="G24" s="2"/>
      <c r="H24" s="2"/>
    </row>
    <row r="25" spans="1:13" x14ac:dyDescent="0.25">
      <c r="A25" s="1" t="s">
        <v>5</v>
      </c>
      <c r="B25" s="7">
        <v>0.125</v>
      </c>
      <c r="C25" s="7">
        <v>0.11700000000000001</v>
      </c>
      <c r="D25" s="2">
        <v>0.48599999999999999</v>
      </c>
      <c r="E25" s="2">
        <v>0.52600000000000002</v>
      </c>
      <c r="F25" s="2"/>
      <c r="G25" s="2"/>
      <c r="H25" s="2"/>
      <c r="K25" s="9" t="s">
        <v>19</v>
      </c>
      <c r="L25" s="10">
        <f>L21/SQRT(L22*L23)</f>
        <v>0.17636176844634568</v>
      </c>
      <c r="M25" t="s">
        <v>21</v>
      </c>
    </row>
    <row r="26" spans="1:13" x14ac:dyDescent="0.25">
      <c r="A26" s="1" t="s">
        <v>6</v>
      </c>
      <c r="B26" s="7">
        <v>8.7999999999999995E-2</v>
      </c>
      <c r="C26" s="7">
        <v>1.2999999999999999E-2</v>
      </c>
      <c r="D26" s="2">
        <v>0.53500000000000003</v>
      </c>
      <c r="E26" s="2">
        <v>0.50800000000000001</v>
      </c>
      <c r="F26" s="2">
        <v>0.39500000000000002</v>
      </c>
      <c r="G26" s="2"/>
      <c r="H26" s="2"/>
    </row>
    <row r="27" spans="1:13" ht="15.75" thickBot="1" x14ac:dyDescent="0.3">
      <c r="A27" s="3" t="s">
        <v>7</v>
      </c>
      <c r="B27" s="8">
        <v>0.13100000000000001</v>
      </c>
      <c r="C27" s="8">
        <v>6.5000000000000002E-2</v>
      </c>
      <c r="D27" s="4">
        <v>0.51600000000000001</v>
      </c>
      <c r="E27" s="4">
        <v>0.55000000000000004</v>
      </c>
      <c r="F27" s="4">
        <v>0.51600000000000001</v>
      </c>
      <c r="G27" s="4">
        <v>0.54400000000000004</v>
      </c>
      <c r="H27" s="4"/>
    </row>
    <row r="28" spans="1:13" ht="15.75" thickTop="1" x14ac:dyDescent="0.25"/>
    <row r="31" spans="1:13" ht="15.75" thickBot="1" x14ac:dyDescent="0.3">
      <c r="A31" s="6"/>
      <c r="B31" s="6" t="s">
        <v>0</v>
      </c>
      <c r="C31" s="6" t="s">
        <v>1</v>
      </c>
      <c r="D31" s="6" t="s">
        <v>2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</row>
    <row r="32" spans="1:13" x14ac:dyDescent="0.25">
      <c r="A32" s="1" t="s">
        <v>0</v>
      </c>
      <c r="B32" s="2"/>
      <c r="C32" s="2"/>
      <c r="D32" s="2"/>
      <c r="E32" s="2"/>
      <c r="F32" s="2"/>
      <c r="G32" s="2"/>
      <c r="H32" s="2"/>
      <c r="I32" s="2"/>
      <c r="K32" t="s">
        <v>16</v>
      </c>
      <c r="L32">
        <f>AVERAGE(B35:D39)</f>
        <v>-3.8466666666666677E-2</v>
      </c>
    </row>
    <row r="33" spans="1:13" x14ac:dyDescent="0.25">
      <c r="A33" s="1" t="s">
        <v>1</v>
      </c>
      <c r="B33" s="2">
        <v>0.47399999999999998</v>
      </c>
      <c r="C33" s="2"/>
      <c r="D33" s="2"/>
      <c r="E33" s="2"/>
      <c r="F33" s="2"/>
      <c r="G33" s="2"/>
      <c r="H33" s="2"/>
      <c r="I33" s="2"/>
      <c r="K33" t="s">
        <v>17</v>
      </c>
      <c r="L33">
        <f>AVERAGE(B33:C34)</f>
        <v>0.53966666666666663</v>
      </c>
    </row>
    <row r="34" spans="1:13" x14ac:dyDescent="0.25">
      <c r="A34" s="1" t="s">
        <v>2</v>
      </c>
      <c r="B34" s="2">
        <v>0.52600000000000002</v>
      </c>
      <c r="C34" s="2">
        <v>0.61899999999999999</v>
      </c>
      <c r="D34" s="2"/>
      <c r="E34" s="2"/>
      <c r="F34" s="2"/>
      <c r="G34" s="2"/>
      <c r="H34" s="2"/>
      <c r="I34" s="2"/>
      <c r="K34" t="s">
        <v>18</v>
      </c>
      <c r="L34">
        <f>AVERAGE(E36:H39)</f>
        <v>0.50889999999999991</v>
      </c>
    </row>
    <row r="35" spans="1:13" x14ac:dyDescent="0.25">
      <c r="A35" s="1" t="s">
        <v>26</v>
      </c>
      <c r="B35" s="7">
        <v>-6.0999999999999999E-2</v>
      </c>
      <c r="C35" s="7">
        <v>-5.8000000000000003E-2</v>
      </c>
      <c r="D35" s="7">
        <v>-0.13100000000000001</v>
      </c>
      <c r="E35" s="2"/>
      <c r="F35" s="2"/>
      <c r="G35" s="2"/>
      <c r="H35" s="2"/>
      <c r="I35" s="2"/>
    </row>
    <row r="36" spans="1:13" x14ac:dyDescent="0.25">
      <c r="A36" s="1" t="s">
        <v>27</v>
      </c>
      <c r="B36" s="7">
        <v>-2.1000000000000001E-2</v>
      </c>
      <c r="C36" s="7">
        <v>3.5999999999999997E-2</v>
      </c>
      <c r="D36" s="7">
        <v>-3.2000000000000001E-2</v>
      </c>
      <c r="E36" s="2">
        <v>0.51800000000000002</v>
      </c>
      <c r="F36" s="2"/>
      <c r="G36" s="2"/>
      <c r="H36" s="2"/>
      <c r="I36" s="2"/>
      <c r="K36" s="9" t="s">
        <v>19</v>
      </c>
      <c r="L36" s="10">
        <f>L32/SQRT(L33*L34)</f>
        <v>-7.3401600832217015E-2</v>
      </c>
      <c r="M36" t="s">
        <v>31</v>
      </c>
    </row>
    <row r="37" spans="1:13" x14ac:dyDescent="0.25">
      <c r="A37" s="1" t="s">
        <v>28</v>
      </c>
      <c r="B37" s="7">
        <v>2.1000000000000001E-2</v>
      </c>
      <c r="C37" s="7">
        <v>4.8000000000000001E-2</v>
      </c>
      <c r="D37" s="7">
        <v>-3.6999999999999998E-2</v>
      </c>
      <c r="E37" s="2">
        <v>0.504</v>
      </c>
      <c r="F37" s="2">
        <v>0.50600000000000001</v>
      </c>
      <c r="G37" s="2"/>
      <c r="H37" s="2"/>
      <c r="I37" s="2"/>
    </row>
    <row r="38" spans="1:13" x14ac:dyDescent="0.25">
      <c r="A38" s="1" t="s">
        <v>29</v>
      </c>
      <c r="B38" s="7">
        <v>-5.8000000000000003E-2</v>
      </c>
      <c r="C38" s="7">
        <v>-1.6E-2</v>
      </c>
      <c r="D38" s="7">
        <v>-3.3000000000000002E-2</v>
      </c>
      <c r="E38" s="2">
        <v>0.53</v>
      </c>
      <c r="F38" s="2">
        <v>0.41699999999999998</v>
      </c>
      <c r="G38" s="2">
        <v>0.52600000000000002</v>
      </c>
      <c r="H38" s="2"/>
      <c r="I38" s="2"/>
    </row>
    <row r="39" spans="1:13" ht="15.75" thickBot="1" x14ac:dyDescent="0.3">
      <c r="A39" s="3" t="s">
        <v>30</v>
      </c>
      <c r="B39" s="8">
        <v>-0.08</v>
      </c>
      <c r="C39" s="8">
        <v>-0.1</v>
      </c>
      <c r="D39" s="8">
        <v>-5.5E-2</v>
      </c>
      <c r="E39" s="4">
        <v>0.52300000000000002</v>
      </c>
      <c r="F39" s="4">
        <v>0.48499999999999999</v>
      </c>
      <c r="G39" s="4">
        <v>0.55400000000000005</v>
      </c>
      <c r="H39" s="4">
        <v>0.52600000000000002</v>
      </c>
      <c r="I39" s="4"/>
    </row>
    <row r="40" spans="1:13" ht="15.75" thickTop="1" x14ac:dyDescent="0.25"/>
    <row r="41" spans="1:13" ht="15.75" customHeight="1" x14ac:dyDescent="0.25"/>
    <row r="43" spans="1:13" ht="15.75" thickBot="1" x14ac:dyDescent="0.3">
      <c r="A43" s="6"/>
      <c r="B43" s="6" t="s">
        <v>0</v>
      </c>
      <c r="C43" s="6" t="s">
        <v>1</v>
      </c>
      <c r="D43" s="6" t="s">
        <v>2</v>
      </c>
      <c r="E43" s="6" t="s">
        <v>32</v>
      </c>
      <c r="F43" s="6" t="s">
        <v>33</v>
      </c>
      <c r="G43" s="6" t="s">
        <v>34</v>
      </c>
      <c r="H43" s="6" t="s">
        <v>35</v>
      </c>
    </row>
    <row r="44" spans="1:13" x14ac:dyDescent="0.25">
      <c r="A44" s="1" t="s">
        <v>0</v>
      </c>
      <c r="B44" s="2"/>
      <c r="C44" s="2"/>
      <c r="D44" s="2"/>
      <c r="E44" s="2"/>
      <c r="F44" s="2"/>
      <c r="G44" s="2"/>
      <c r="H44" s="2"/>
      <c r="K44" t="s">
        <v>16</v>
      </c>
      <c r="L44">
        <f>AVERAGE(B47:D50)</f>
        <v>-4.2416666666666665E-2</v>
      </c>
    </row>
    <row r="45" spans="1:13" x14ac:dyDescent="0.25">
      <c r="A45" s="1" t="s">
        <v>1</v>
      </c>
      <c r="B45" s="2">
        <v>0.47399999999999998</v>
      </c>
      <c r="C45" s="2"/>
      <c r="D45" s="2"/>
      <c r="E45" s="2"/>
      <c r="F45" s="2"/>
      <c r="G45" s="2"/>
      <c r="H45" s="2"/>
      <c r="K45" t="s">
        <v>17</v>
      </c>
      <c r="L45">
        <f>AVERAGE(B45:C46)</f>
        <v>0.53966666666666663</v>
      </c>
    </row>
    <row r="46" spans="1:13" x14ac:dyDescent="0.25">
      <c r="A46" s="1" t="s">
        <v>2</v>
      </c>
      <c r="B46" s="2">
        <v>0.52600000000000002</v>
      </c>
      <c r="C46" s="2">
        <v>0.61899999999999999</v>
      </c>
      <c r="D46" s="2"/>
      <c r="E46" s="2"/>
      <c r="F46" s="2"/>
      <c r="G46" s="2"/>
      <c r="H46" s="2"/>
      <c r="K46" t="s">
        <v>18</v>
      </c>
      <c r="L46">
        <f>AVERAGE(E48:G50)</f>
        <v>0.51400000000000012</v>
      </c>
    </row>
    <row r="47" spans="1:13" x14ac:dyDescent="0.25">
      <c r="A47" s="1" t="s">
        <v>32</v>
      </c>
      <c r="B47" s="7">
        <v>9.5000000000000001E-2</v>
      </c>
      <c r="C47" s="7">
        <v>4.8000000000000001E-2</v>
      </c>
      <c r="D47" s="7">
        <v>3.2000000000000001E-2</v>
      </c>
      <c r="E47" s="2"/>
      <c r="F47" s="2"/>
      <c r="G47" s="2"/>
      <c r="H47" s="2"/>
    </row>
    <row r="48" spans="1:13" x14ac:dyDescent="0.25">
      <c r="A48" s="1" t="s">
        <v>33</v>
      </c>
      <c r="B48" s="7">
        <v>-4.4999999999999998E-2</v>
      </c>
      <c r="C48" s="7">
        <v>-9.0999999999999998E-2</v>
      </c>
      <c r="D48" s="7">
        <v>-0.186</v>
      </c>
      <c r="E48" s="2">
        <v>0.51900000000000002</v>
      </c>
      <c r="F48" s="2"/>
      <c r="G48" s="2"/>
      <c r="H48" s="2"/>
      <c r="K48" s="9" t="s">
        <v>19</v>
      </c>
      <c r="L48" s="10">
        <f>L44/SQRT(L45*L46)</f>
        <v>-8.0536393909400331E-2</v>
      </c>
      <c r="M48" t="s">
        <v>36</v>
      </c>
    </row>
    <row r="49" spans="1:13" x14ac:dyDescent="0.25">
      <c r="A49" s="1" t="s">
        <v>34</v>
      </c>
      <c r="B49" s="7">
        <v>-0.01</v>
      </c>
      <c r="C49" s="7">
        <v>-1.9E-2</v>
      </c>
      <c r="D49" s="7">
        <v>-6.6000000000000003E-2</v>
      </c>
      <c r="E49" s="2">
        <v>0.56499999999999995</v>
      </c>
      <c r="F49" s="2">
        <v>0.49399999999999999</v>
      </c>
      <c r="G49" s="2"/>
      <c r="H49" s="2"/>
    </row>
    <row r="50" spans="1:13" ht="15.75" thickBot="1" x14ac:dyDescent="0.3">
      <c r="A50" s="3" t="s">
        <v>35</v>
      </c>
      <c r="B50" s="8">
        <v>-5.3999999999999999E-2</v>
      </c>
      <c r="C50" s="8">
        <v>-9.5000000000000001E-2</v>
      </c>
      <c r="D50" s="8">
        <v>-0.11799999999999999</v>
      </c>
      <c r="E50" s="4">
        <v>0.46100000000000002</v>
      </c>
      <c r="F50" s="4">
        <v>0.53500000000000003</v>
      </c>
      <c r="G50" s="4">
        <v>0.51</v>
      </c>
      <c r="H50" s="4"/>
    </row>
    <row r="51" spans="1:13" ht="15.75" thickTop="1" x14ac:dyDescent="0.25"/>
    <row r="53" spans="1:13" ht="15.75" thickBot="1" x14ac:dyDescent="0.3">
      <c r="A53" s="6"/>
      <c r="B53" s="6" t="s">
        <v>14</v>
      </c>
      <c r="C53" s="6" t="s">
        <v>15</v>
      </c>
      <c r="D53" s="6" t="s">
        <v>26</v>
      </c>
      <c r="E53" s="6" t="s">
        <v>27</v>
      </c>
      <c r="F53" s="6" t="s">
        <v>28</v>
      </c>
      <c r="G53" s="6" t="s">
        <v>29</v>
      </c>
      <c r="H53" s="6" t="s">
        <v>30</v>
      </c>
    </row>
    <row r="54" spans="1:13" x14ac:dyDescent="0.25">
      <c r="A54" s="1" t="s">
        <v>14</v>
      </c>
      <c r="B54" s="2"/>
      <c r="C54" s="2"/>
      <c r="D54" s="2"/>
      <c r="E54" s="2"/>
      <c r="F54" s="2"/>
      <c r="G54" s="2"/>
      <c r="H54" s="2"/>
      <c r="K54" t="s">
        <v>16</v>
      </c>
      <c r="L54">
        <f>AVERAGE(B56:C60)</f>
        <v>0.1069</v>
      </c>
    </row>
    <row r="55" spans="1:13" x14ac:dyDescent="0.25">
      <c r="A55" s="1" t="s">
        <v>15</v>
      </c>
      <c r="B55" s="2">
        <v>0.66900000000000004</v>
      </c>
      <c r="C55" s="2"/>
      <c r="D55" s="2"/>
      <c r="E55" s="2"/>
      <c r="F55" s="2"/>
      <c r="G55" s="2"/>
      <c r="H55" s="2"/>
      <c r="K55" t="s">
        <v>17</v>
      </c>
      <c r="L55">
        <f>AVERAGE(B55)</f>
        <v>0.66900000000000004</v>
      </c>
    </row>
    <row r="56" spans="1:13" x14ac:dyDescent="0.25">
      <c r="A56" s="1" t="s">
        <v>26</v>
      </c>
      <c r="B56" s="7">
        <v>6.5000000000000002E-2</v>
      </c>
      <c r="C56" s="7">
        <v>0.2</v>
      </c>
      <c r="D56" s="2"/>
      <c r="E56" s="2"/>
      <c r="F56" s="2"/>
      <c r="G56" s="2"/>
      <c r="H56" s="2"/>
      <c r="K56" t="s">
        <v>18</v>
      </c>
      <c r="L56">
        <f>AVERAGE(D57:G60)</f>
        <v>0.50889999999999991</v>
      </c>
    </row>
    <row r="57" spans="1:13" x14ac:dyDescent="0.25">
      <c r="A57" s="1" t="s">
        <v>27</v>
      </c>
      <c r="B57" s="7">
        <v>7.1999999999999995E-2</v>
      </c>
      <c r="C57" s="7">
        <v>8.8999999999999996E-2</v>
      </c>
      <c r="D57" s="2">
        <v>0.51800000000000002</v>
      </c>
      <c r="E57" s="2"/>
      <c r="F57" s="2"/>
      <c r="G57" s="2"/>
      <c r="H57" s="2"/>
    </row>
    <row r="58" spans="1:13" x14ac:dyDescent="0.25">
      <c r="A58" s="1" t="s">
        <v>28</v>
      </c>
      <c r="B58" s="7">
        <v>0.13700000000000001</v>
      </c>
      <c r="C58" s="7">
        <v>0.16800000000000001</v>
      </c>
      <c r="D58" s="2">
        <v>0.504</v>
      </c>
      <c r="E58" s="2">
        <v>0.50600000000000001</v>
      </c>
      <c r="F58" s="2"/>
      <c r="G58" s="2"/>
      <c r="H58" s="2"/>
      <c r="K58" s="9" t="s">
        <v>19</v>
      </c>
      <c r="L58" s="10">
        <f>L54/SQRT(L55*L56)</f>
        <v>0.18320968199323923</v>
      </c>
      <c r="M58" t="s">
        <v>37</v>
      </c>
    </row>
    <row r="59" spans="1:13" x14ac:dyDescent="0.25">
      <c r="A59" s="1" t="s">
        <v>29</v>
      </c>
      <c r="B59" s="7">
        <v>4.0000000000000001E-3</v>
      </c>
      <c r="C59" s="7">
        <v>0.109</v>
      </c>
      <c r="D59" s="2">
        <v>0.53</v>
      </c>
      <c r="E59" s="2">
        <v>0.41699999999999998</v>
      </c>
      <c r="F59" s="2">
        <v>0.52600000000000002</v>
      </c>
      <c r="G59" s="2"/>
      <c r="H59" s="2"/>
    </row>
    <row r="60" spans="1:13" ht="15.75" thickBot="1" x14ac:dyDescent="0.3">
      <c r="A60" s="3" t="s">
        <v>30</v>
      </c>
      <c r="B60" s="8">
        <v>8.7999999999999995E-2</v>
      </c>
      <c r="C60" s="8">
        <v>0.13700000000000001</v>
      </c>
      <c r="D60" s="4">
        <v>0.52300000000000002</v>
      </c>
      <c r="E60" s="4">
        <v>0.48499999999999999</v>
      </c>
      <c r="F60" s="4">
        <v>0.55400000000000005</v>
      </c>
      <c r="G60" s="4">
        <v>0.52600000000000002</v>
      </c>
      <c r="H60" s="4"/>
    </row>
    <row r="61" spans="1:13" ht="15.75" thickTop="1" x14ac:dyDescent="0.25"/>
    <row r="63" spans="1:13" ht="15.75" thickBot="1" x14ac:dyDescent="0.3">
      <c r="A63" s="6"/>
      <c r="B63" s="6" t="s">
        <v>14</v>
      </c>
      <c r="C63" s="6" t="s">
        <v>15</v>
      </c>
      <c r="D63" s="6" t="s">
        <v>32</v>
      </c>
      <c r="E63" s="6" t="s">
        <v>33</v>
      </c>
      <c r="F63" s="6" t="s">
        <v>34</v>
      </c>
      <c r="G63" s="6" t="s">
        <v>35</v>
      </c>
    </row>
    <row r="64" spans="1:13" x14ac:dyDescent="0.25">
      <c r="A64" s="1" t="s">
        <v>14</v>
      </c>
      <c r="B64" s="2"/>
      <c r="C64" s="2"/>
      <c r="D64" s="2"/>
      <c r="E64" s="2"/>
      <c r="F64" s="2"/>
      <c r="G64" s="2"/>
      <c r="K64" t="s">
        <v>16</v>
      </c>
      <c r="L64">
        <f>AVERAGE(B66:C69)</f>
        <v>-6.1124999999999992E-2</v>
      </c>
    </row>
    <row r="65" spans="1:13" x14ac:dyDescent="0.25">
      <c r="A65" s="1" t="s">
        <v>15</v>
      </c>
      <c r="B65" s="2">
        <v>0.66900000000000004</v>
      </c>
      <c r="C65" s="2"/>
      <c r="D65" s="2"/>
      <c r="E65" s="2"/>
      <c r="F65" s="2"/>
      <c r="G65" s="2"/>
      <c r="K65" t="s">
        <v>17</v>
      </c>
      <c r="L65">
        <f>AVERAGE(B65)</f>
        <v>0.66900000000000004</v>
      </c>
    </row>
    <row r="66" spans="1:13" x14ac:dyDescent="0.25">
      <c r="A66" s="1" t="s">
        <v>32</v>
      </c>
      <c r="B66" s="7">
        <v>0.06</v>
      </c>
      <c r="C66" s="7">
        <v>3.5999999999999997E-2</v>
      </c>
      <c r="D66" s="2"/>
      <c r="E66" s="2"/>
      <c r="F66" s="2"/>
      <c r="G66" s="2"/>
      <c r="K66" t="s">
        <v>18</v>
      </c>
      <c r="L66">
        <f>AVERAGE(D67:F69)</f>
        <v>0.51400000000000012</v>
      </c>
    </row>
    <row r="67" spans="1:13" x14ac:dyDescent="0.25">
      <c r="A67" s="1" t="s">
        <v>33</v>
      </c>
      <c r="B67" s="7">
        <v>-0.156</v>
      </c>
      <c r="C67" s="7">
        <v>-5.7000000000000002E-2</v>
      </c>
      <c r="D67" s="2">
        <v>0.51900000000000002</v>
      </c>
      <c r="E67" s="2"/>
      <c r="F67" s="2"/>
      <c r="G67" s="2"/>
    </row>
    <row r="68" spans="1:13" x14ac:dyDescent="0.25">
      <c r="A68" s="1" t="s">
        <v>34</v>
      </c>
      <c r="B68" s="7">
        <v>-0.113</v>
      </c>
      <c r="C68" s="7">
        <v>-0.115</v>
      </c>
      <c r="D68" s="2">
        <v>0.56499999999999995</v>
      </c>
      <c r="E68" s="2">
        <v>0.49399999999999999</v>
      </c>
      <c r="F68" s="2"/>
      <c r="G68" s="2"/>
      <c r="K68" s="9" t="s">
        <v>19</v>
      </c>
      <c r="L68" s="10">
        <f>L64/SQRT(L65*L66)</f>
        <v>-0.10423756406150735</v>
      </c>
      <c r="M68" t="s">
        <v>38</v>
      </c>
    </row>
    <row r="69" spans="1:13" ht="15.75" thickBot="1" x14ac:dyDescent="0.3">
      <c r="A69" s="3" t="s">
        <v>35</v>
      </c>
      <c r="B69" s="8">
        <v>-9.8000000000000004E-2</v>
      </c>
      <c r="C69" s="8">
        <v>-4.5999999999999999E-2</v>
      </c>
      <c r="D69" s="4">
        <v>0.46100000000000002</v>
      </c>
      <c r="E69" s="4">
        <v>0.53500000000000003</v>
      </c>
      <c r="F69" s="4">
        <v>0.51</v>
      </c>
      <c r="G69" s="4"/>
    </row>
    <row r="70" spans="1:13" ht="15.75" thickTop="1" x14ac:dyDescent="0.25"/>
    <row r="72" spans="1:13" ht="15.75" thickBot="1" x14ac:dyDescent="0.3">
      <c r="A72" s="6"/>
      <c r="B72" s="6" t="s">
        <v>0</v>
      </c>
      <c r="C72" s="6" t="s">
        <v>1</v>
      </c>
      <c r="D72" s="6" t="s">
        <v>2</v>
      </c>
      <c r="E72" s="6" t="s">
        <v>43</v>
      </c>
      <c r="F72" s="6" t="s">
        <v>44</v>
      </c>
      <c r="G72" s="6" t="s">
        <v>45</v>
      </c>
    </row>
    <row r="73" spans="1:13" x14ac:dyDescent="0.25">
      <c r="A73" s="1" t="s">
        <v>0</v>
      </c>
      <c r="B73" s="2"/>
      <c r="C73" s="2"/>
      <c r="D73" s="2"/>
      <c r="E73" s="2"/>
      <c r="F73" s="2"/>
      <c r="G73" s="2"/>
      <c r="K73" t="s">
        <v>16</v>
      </c>
      <c r="L73">
        <f>AVERAGE(B76:D78)</f>
        <v>0.17655555555555552</v>
      </c>
    </row>
    <row r="74" spans="1:13" x14ac:dyDescent="0.25">
      <c r="A74" s="1" t="s">
        <v>1</v>
      </c>
      <c r="B74" s="2">
        <v>0.47399999999999998</v>
      </c>
      <c r="C74" s="2"/>
      <c r="D74" s="2"/>
      <c r="E74" s="2"/>
      <c r="F74" s="2"/>
      <c r="G74" s="2"/>
      <c r="K74" t="s">
        <v>17</v>
      </c>
      <c r="L74">
        <f>AVERAGE(B74:C75)</f>
        <v>0.53966666666666663</v>
      </c>
    </row>
    <row r="75" spans="1:13" x14ac:dyDescent="0.25">
      <c r="A75" s="1" t="s">
        <v>2</v>
      </c>
      <c r="B75" s="1">
        <v>0.52600000000000002</v>
      </c>
      <c r="C75" s="1">
        <v>0.61899999999999999</v>
      </c>
      <c r="D75" s="1"/>
      <c r="E75" s="1"/>
      <c r="F75" s="1"/>
      <c r="G75" s="1"/>
      <c r="K75" t="s">
        <v>18</v>
      </c>
      <c r="L75">
        <f>AVERAGE(E77:F78)</f>
        <v>0.49266666666666664</v>
      </c>
    </row>
    <row r="76" spans="1:13" x14ac:dyDescent="0.25">
      <c r="A76" s="1" t="s">
        <v>43</v>
      </c>
      <c r="B76" s="11">
        <v>0.17</v>
      </c>
      <c r="C76" s="11">
        <v>0.214</v>
      </c>
      <c r="D76" s="11">
        <v>0.21299999999999999</v>
      </c>
      <c r="E76" s="1"/>
      <c r="F76" s="1"/>
      <c r="G76" s="2"/>
    </row>
    <row r="77" spans="1:13" x14ac:dyDescent="0.25">
      <c r="A77" s="1" t="s">
        <v>44</v>
      </c>
      <c r="B77" s="11">
        <v>9.1999999999999998E-2</v>
      </c>
      <c r="C77" s="11">
        <v>0.22500000000000001</v>
      </c>
      <c r="D77" s="11">
        <v>0.21199999999999999</v>
      </c>
      <c r="E77" s="1">
        <v>0.52400000000000002</v>
      </c>
      <c r="F77" s="1"/>
      <c r="G77" s="2"/>
      <c r="K77" s="9" t="s">
        <v>19</v>
      </c>
      <c r="L77" s="10">
        <f>L73/SQRT(L74*L75)</f>
        <v>0.3424065005223727</v>
      </c>
      <c r="M77" t="s">
        <v>46</v>
      </c>
    </row>
    <row r="78" spans="1:13" ht="15.75" thickBot="1" x14ac:dyDescent="0.3">
      <c r="A78" s="3" t="s">
        <v>45</v>
      </c>
      <c r="B78" s="12">
        <v>9.7000000000000003E-2</v>
      </c>
      <c r="C78" s="12">
        <v>0.154</v>
      </c>
      <c r="D78" s="12">
        <v>0.21199999999999999</v>
      </c>
      <c r="E78" s="3">
        <v>0.53200000000000003</v>
      </c>
      <c r="F78" s="3">
        <v>0.42199999999999999</v>
      </c>
      <c r="G78" s="4"/>
    </row>
    <row r="79" spans="1:13" ht="15.75" thickTop="1" x14ac:dyDescent="0.25"/>
    <row r="81" spans="1:13" ht="15.75" thickBot="1" x14ac:dyDescent="0.3">
      <c r="A81" s="6"/>
      <c r="B81" s="6" t="s">
        <v>0</v>
      </c>
      <c r="C81" s="6" t="s">
        <v>1</v>
      </c>
      <c r="D81" s="6" t="s">
        <v>2</v>
      </c>
      <c r="E81" s="6" t="s">
        <v>47</v>
      </c>
      <c r="F81" s="6" t="s">
        <v>48</v>
      </c>
    </row>
    <row r="82" spans="1:13" x14ac:dyDescent="0.25">
      <c r="A82" s="1" t="s">
        <v>0</v>
      </c>
      <c r="B82" s="1"/>
      <c r="C82" s="1"/>
      <c r="D82" s="1"/>
      <c r="E82" s="1"/>
      <c r="F82" s="1"/>
      <c r="K82" t="s">
        <v>16</v>
      </c>
      <c r="L82">
        <f>AVERAGE(B85:D86)</f>
        <v>0.19316666666666668</v>
      </c>
    </row>
    <row r="83" spans="1:13" x14ac:dyDescent="0.25">
      <c r="A83" s="1" t="s">
        <v>1</v>
      </c>
      <c r="B83" s="2">
        <v>0.47399999999999998</v>
      </c>
      <c r="C83" s="2"/>
      <c r="D83" s="2"/>
      <c r="E83" s="2"/>
      <c r="F83" s="2"/>
      <c r="K83" t="s">
        <v>17</v>
      </c>
      <c r="L83">
        <f>AVERAGE(B83:C84)</f>
        <v>0.53966666666666663</v>
      </c>
    </row>
    <row r="84" spans="1:13" x14ac:dyDescent="0.25">
      <c r="A84" s="1" t="s">
        <v>2</v>
      </c>
      <c r="B84" s="2">
        <v>0.52600000000000002</v>
      </c>
      <c r="C84" s="2">
        <v>0.61899999999999999</v>
      </c>
      <c r="D84" s="2"/>
      <c r="E84" s="2"/>
      <c r="F84" s="2"/>
      <c r="K84" t="s">
        <v>18</v>
      </c>
      <c r="L84">
        <f>AVERAGE(E86)</f>
        <v>0.56999999999999995</v>
      </c>
    </row>
    <row r="85" spans="1:13" x14ac:dyDescent="0.25">
      <c r="A85" s="1" t="s">
        <v>47</v>
      </c>
      <c r="B85" s="11">
        <v>0.106</v>
      </c>
      <c r="C85" s="11">
        <v>0.193</v>
      </c>
      <c r="D85" s="11">
        <v>0.27500000000000002</v>
      </c>
      <c r="E85" s="1"/>
      <c r="F85" s="2"/>
    </row>
    <row r="86" spans="1:13" ht="15.75" thickBot="1" x14ac:dyDescent="0.3">
      <c r="A86" s="3" t="s">
        <v>48</v>
      </c>
      <c r="B86" s="12">
        <v>9.4E-2</v>
      </c>
      <c r="C86" s="12">
        <v>0.22700000000000001</v>
      </c>
      <c r="D86" s="12">
        <v>0.26400000000000001</v>
      </c>
      <c r="E86" s="3">
        <v>0.56999999999999995</v>
      </c>
      <c r="F86" s="3"/>
      <c r="K86" s="9" t="s">
        <v>19</v>
      </c>
      <c r="L86" s="10">
        <f>L82/SQRT(L83*L84)</f>
        <v>0.348282746621567</v>
      </c>
      <c r="M86" t="s">
        <v>49</v>
      </c>
    </row>
    <row r="87" spans="1:13" ht="15.75" thickTop="1" x14ac:dyDescent="0.25"/>
    <row r="89" spans="1:13" ht="15.75" thickBot="1" x14ac:dyDescent="0.3">
      <c r="A89" s="6"/>
      <c r="B89" s="6" t="s">
        <v>14</v>
      </c>
      <c r="C89" s="6" t="s">
        <v>15</v>
      </c>
      <c r="D89" s="6" t="s">
        <v>43</v>
      </c>
      <c r="E89" s="6" t="s">
        <v>44</v>
      </c>
      <c r="F89" s="6" t="s">
        <v>45</v>
      </c>
    </row>
    <row r="90" spans="1:13" x14ac:dyDescent="0.25">
      <c r="A90" s="1" t="s">
        <v>14</v>
      </c>
      <c r="B90" s="1"/>
      <c r="C90" s="1"/>
      <c r="D90" s="1"/>
      <c r="E90" s="1"/>
      <c r="F90" s="1"/>
      <c r="K90" t="s">
        <v>16</v>
      </c>
      <c r="L90">
        <f>AVERAGE(B92:C94)</f>
        <v>0.13533333333333333</v>
      </c>
    </row>
    <row r="91" spans="1:13" x14ac:dyDescent="0.25">
      <c r="A91" s="1" t="s">
        <v>15</v>
      </c>
      <c r="B91" s="2">
        <v>0.66900000000000004</v>
      </c>
      <c r="C91" s="2"/>
      <c r="D91" s="2"/>
      <c r="E91" s="2"/>
      <c r="F91" s="2"/>
      <c r="K91" t="s">
        <v>17</v>
      </c>
      <c r="L91">
        <f>AVERAGE(B91)</f>
        <v>0.66900000000000004</v>
      </c>
    </row>
    <row r="92" spans="1:13" x14ac:dyDescent="0.25">
      <c r="A92" s="1" t="s">
        <v>43</v>
      </c>
      <c r="B92" s="7">
        <v>0.317</v>
      </c>
      <c r="C92" s="7">
        <v>0.14299999999999999</v>
      </c>
      <c r="D92" s="2"/>
      <c r="E92" s="2"/>
      <c r="F92" s="2"/>
      <c r="K92" t="s">
        <v>18</v>
      </c>
      <c r="L92">
        <f>AVERAGE(D93:E94)</f>
        <v>0.49266666666666664</v>
      </c>
    </row>
    <row r="93" spans="1:13" x14ac:dyDescent="0.25">
      <c r="A93" s="1" t="s">
        <v>44</v>
      </c>
      <c r="B93" s="7">
        <v>0.161</v>
      </c>
      <c r="C93" s="7">
        <v>-1E-3</v>
      </c>
      <c r="D93" s="2">
        <v>0.52400000000000002</v>
      </c>
      <c r="E93" s="2"/>
      <c r="F93" s="2"/>
    </row>
    <row r="94" spans="1:13" ht="15.75" thickBot="1" x14ac:dyDescent="0.3">
      <c r="A94" s="3" t="s">
        <v>45</v>
      </c>
      <c r="B94" s="8">
        <v>0.17799999999999999</v>
      </c>
      <c r="C94" s="8">
        <v>1.4E-2</v>
      </c>
      <c r="D94" s="4">
        <v>0.53200000000000003</v>
      </c>
      <c r="E94" s="4">
        <v>0.42199999999999999</v>
      </c>
      <c r="F94" s="4"/>
      <c r="K94" s="9" t="s">
        <v>19</v>
      </c>
      <c r="L94" s="10">
        <f>L90/SQRT(L91*L92)</f>
        <v>0.23573014878051099</v>
      </c>
      <c r="M94" t="s">
        <v>50</v>
      </c>
    </row>
    <row r="95" spans="1:13" ht="15.75" thickTop="1" x14ac:dyDescent="0.25"/>
    <row r="97" spans="1:13" ht="15.75" thickBot="1" x14ac:dyDescent="0.3">
      <c r="A97" s="6"/>
      <c r="B97" s="6" t="s">
        <v>14</v>
      </c>
      <c r="C97" s="6" t="s">
        <v>15</v>
      </c>
      <c r="D97" s="6" t="s">
        <v>47</v>
      </c>
      <c r="E97" s="6" t="s">
        <v>48</v>
      </c>
      <c r="K97" t="s">
        <v>16</v>
      </c>
      <c r="L97">
        <f>AVERAGE(B100:C101)</f>
        <v>0.15799999999999997</v>
      </c>
    </row>
    <row r="98" spans="1:13" x14ac:dyDescent="0.25">
      <c r="A98" s="1" t="s">
        <v>14</v>
      </c>
      <c r="B98" s="1"/>
      <c r="C98" s="1"/>
      <c r="D98" s="1"/>
      <c r="E98" s="1"/>
      <c r="K98" t="s">
        <v>17</v>
      </c>
      <c r="L98">
        <f>AVERAGE(B99)</f>
        <v>0.66900000000000004</v>
      </c>
    </row>
    <row r="99" spans="1:13" x14ac:dyDescent="0.25">
      <c r="A99" s="1" t="s">
        <v>15</v>
      </c>
      <c r="B99" s="1">
        <v>0.66900000000000004</v>
      </c>
      <c r="C99" s="1"/>
      <c r="D99" s="1"/>
      <c r="E99" s="1"/>
      <c r="K99" t="s">
        <v>18</v>
      </c>
      <c r="L99">
        <f>AVERAGE(D101)</f>
        <v>0.56999999999999995</v>
      </c>
    </row>
    <row r="100" spans="1:13" x14ac:dyDescent="0.25">
      <c r="A100" s="1" t="s">
        <v>47</v>
      </c>
      <c r="B100" s="7">
        <v>0.24099999999999999</v>
      </c>
      <c r="C100" s="7">
        <v>0.114</v>
      </c>
      <c r="D100" s="2"/>
      <c r="E100" s="2"/>
    </row>
    <row r="101" spans="1:13" ht="15.75" thickBot="1" x14ac:dyDescent="0.3">
      <c r="A101" s="3" t="s">
        <v>48</v>
      </c>
      <c r="B101" s="8">
        <v>0.19</v>
      </c>
      <c r="C101" s="8">
        <v>8.6999999999999994E-2</v>
      </c>
      <c r="D101" s="4">
        <v>0.56999999999999995</v>
      </c>
      <c r="E101" s="4"/>
      <c r="K101" s="9" t="s">
        <v>19</v>
      </c>
      <c r="L101" s="10">
        <f>L97/SQRT(L98*L99)</f>
        <v>0.25586247715686306</v>
      </c>
      <c r="M101" t="s">
        <v>78</v>
      </c>
    </row>
    <row r="102" spans="1:13" ht="15.75" thickTop="1" x14ac:dyDescent="0.25"/>
    <row r="105" spans="1:13" ht="15.75" thickBot="1" x14ac:dyDescent="0.3">
      <c r="A105" s="6"/>
      <c r="B105" s="6" t="s">
        <v>0</v>
      </c>
      <c r="C105" s="6" t="s">
        <v>1</v>
      </c>
      <c r="D105" s="6" t="s">
        <v>2</v>
      </c>
      <c r="E105" s="6" t="s">
        <v>55</v>
      </c>
      <c r="F105" s="6" t="s">
        <v>56</v>
      </c>
      <c r="G105" s="6" t="s">
        <v>57</v>
      </c>
      <c r="H105" s="6" t="s">
        <v>58</v>
      </c>
    </row>
    <row r="106" spans="1:13" x14ac:dyDescent="0.25">
      <c r="A106" s="1" t="s">
        <v>0</v>
      </c>
      <c r="B106" s="2"/>
      <c r="C106" s="2"/>
      <c r="D106" s="2"/>
      <c r="E106" s="2"/>
      <c r="F106" s="2"/>
      <c r="G106" s="2"/>
      <c r="H106" s="2"/>
      <c r="K106" t="s">
        <v>16</v>
      </c>
      <c r="L106">
        <f>AVERAGE(B109:D112)</f>
        <v>0.19033333333333333</v>
      </c>
    </row>
    <row r="107" spans="1:13" x14ac:dyDescent="0.25">
      <c r="A107" s="1" t="s">
        <v>1</v>
      </c>
      <c r="B107" s="2">
        <v>0.47399999999999998</v>
      </c>
      <c r="C107" s="2"/>
      <c r="D107" s="2"/>
      <c r="E107" s="2"/>
      <c r="F107" s="2"/>
      <c r="G107" s="2"/>
      <c r="H107" s="2"/>
      <c r="K107" t="s">
        <v>17</v>
      </c>
      <c r="L107">
        <f>AVERAGE(B107:C108)</f>
        <v>0.53966666666666663</v>
      </c>
    </row>
    <row r="108" spans="1:13" x14ac:dyDescent="0.25">
      <c r="A108" s="1" t="s">
        <v>2</v>
      </c>
      <c r="B108" s="2">
        <v>0.52600000000000002</v>
      </c>
      <c r="C108" s="2">
        <v>0.61899999999999999</v>
      </c>
      <c r="D108" s="2"/>
      <c r="E108" s="2"/>
      <c r="F108" s="2"/>
      <c r="G108" s="2"/>
      <c r="H108" s="2"/>
      <c r="K108" t="s">
        <v>18</v>
      </c>
      <c r="L108">
        <f>AVERAGE(E110:G112)</f>
        <v>0.51916666666666667</v>
      </c>
    </row>
    <row r="109" spans="1:13" x14ac:dyDescent="0.25">
      <c r="A109" s="1" t="s">
        <v>55</v>
      </c>
      <c r="B109" s="7">
        <v>0.19</v>
      </c>
      <c r="C109" s="7">
        <v>0.14099999999999999</v>
      </c>
      <c r="D109" s="7">
        <v>0.115</v>
      </c>
      <c r="E109" s="2"/>
      <c r="F109" s="2"/>
      <c r="G109" s="2"/>
      <c r="H109" s="2"/>
    </row>
    <row r="110" spans="1:13" x14ac:dyDescent="0.25">
      <c r="A110" s="1" t="s">
        <v>56</v>
      </c>
      <c r="B110" s="7">
        <v>0.246</v>
      </c>
      <c r="C110" s="7">
        <v>0.16700000000000001</v>
      </c>
      <c r="D110" s="7">
        <v>0.124</v>
      </c>
      <c r="E110" s="2">
        <v>0.45700000000000002</v>
      </c>
      <c r="F110" s="2"/>
      <c r="G110" s="2"/>
      <c r="H110" s="2"/>
      <c r="K110" s="9" t="s">
        <v>19</v>
      </c>
      <c r="L110" s="10">
        <f>L106/SQRT(L107*L108)</f>
        <v>0.35958258998149956</v>
      </c>
      <c r="M110" t="s">
        <v>59</v>
      </c>
    </row>
    <row r="111" spans="1:13" x14ac:dyDescent="0.25">
      <c r="A111" s="1" t="s">
        <v>57</v>
      </c>
      <c r="B111" s="11">
        <v>0.20100000000000001</v>
      </c>
      <c r="C111" s="11">
        <v>0.19800000000000001</v>
      </c>
      <c r="D111" s="11">
        <v>0.128</v>
      </c>
      <c r="E111" s="1">
        <v>0.53400000000000003</v>
      </c>
      <c r="F111" s="1">
        <v>0.49399999999999999</v>
      </c>
      <c r="G111" s="2"/>
      <c r="H111" s="2"/>
    </row>
    <row r="112" spans="1:13" ht="15.75" thickBot="1" x14ac:dyDescent="0.3">
      <c r="A112" s="3" t="s">
        <v>58</v>
      </c>
      <c r="B112" s="12">
        <v>0.27200000000000002</v>
      </c>
      <c r="C112" s="12">
        <v>0.26700000000000002</v>
      </c>
      <c r="D112" s="12">
        <v>0.23499999999999999</v>
      </c>
      <c r="E112" s="3">
        <v>0.53900000000000003</v>
      </c>
      <c r="F112" s="3">
        <v>0.51300000000000001</v>
      </c>
      <c r="G112" s="3">
        <v>0.57799999999999996</v>
      </c>
      <c r="H112" s="4"/>
    </row>
    <row r="113" spans="1:13" ht="15.75" thickTop="1" x14ac:dyDescent="0.25"/>
    <row r="115" spans="1:13" ht="15.75" thickBot="1" x14ac:dyDescent="0.3">
      <c r="A115" s="6"/>
      <c r="B115" s="6" t="s">
        <v>0</v>
      </c>
      <c r="C115" s="6" t="s">
        <v>1</v>
      </c>
      <c r="D115" s="6" t="s">
        <v>2</v>
      </c>
      <c r="E115" s="6" t="s">
        <v>60</v>
      </c>
      <c r="F115" s="6" t="s">
        <v>61</v>
      </c>
      <c r="G115" s="6" t="s">
        <v>62</v>
      </c>
      <c r="H115" s="6" t="s">
        <v>63</v>
      </c>
      <c r="I115" s="6" t="s">
        <v>64</v>
      </c>
    </row>
    <row r="116" spans="1:13" x14ac:dyDescent="0.25">
      <c r="A116" s="1" t="s">
        <v>0</v>
      </c>
      <c r="B116" s="2"/>
      <c r="C116" s="2"/>
      <c r="D116" s="2"/>
      <c r="E116" s="2"/>
      <c r="F116" s="2"/>
      <c r="G116" s="2"/>
      <c r="H116" s="2"/>
      <c r="I116" s="2"/>
      <c r="K116" t="s">
        <v>16</v>
      </c>
      <c r="L116">
        <f>AVERAGE(B119:D123)</f>
        <v>0.10613333333333333</v>
      </c>
    </row>
    <row r="117" spans="1:13" x14ac:dyDescent="0.25">
      <c r="A117" s="1" t="s">
        <v>1</v>
      </c>
      <c r="B117" s="2">
        <v>0.47399999999999998</v>
      </c>
      <c r="C117" s="2"/>
      <c r="D117" s="2"/>
      <c r="E117" s="2"/>
      <c r="F117" s="2"/>
      <c r="G117" s="2"/>
      <c r="H117" s="2"/>
      <c r="I117" s="2"/>
      <c r="K117" t="s">
        <v>17</v>
      </c>
      <c r="L117">
        <f>AVERAGE(B117:C118)</f>
        <v>0.53966666666666663</v>
      </c>
    </row>
    <row r="118" spans="1:13" x14ac:dyDescent="0.25">
      <c r="A118" s="1" t="s">
        <v>2</v>
      </c>
      <c r="B118" s="2">
        <v>0.52600000000000002</v>
      </c>
      <c r="C118" s="2">
        <v>0.61899999999999999</v>
      </c>
      <c r="D118" s="2"/>
      <c r="E118" s="2"/>
      <c r="F118" s="2"/>
      <c r="G118" s="2"/>
      <c r="H118" s="2"/>
      <c r="I118" s="2"/>
      <c r="K118" t="s">
        <v>18</v>
      </c>
      <c r="L118">
        <f>AVERAGE(E120:H123)</f>
        <v>0.53920000000000012</v>
      </c>
    </row>
    <row r="119" spans="1:13" x14ac:dyDescent="0.25">
      <c r="A119" s="1" t="s">
        <v>60</v>
      </c>
      <c r="B119" s="7">
        <v>8.7999999999999995E-2</v>
      </c>
      <c r="C119" s="7">
        <v>6.4000000000000001E-2</v>
      </c>
      <c r="D119" s="7">
        <v>0.124</v>
      </c>
      <c r="E119" s="2"/>
      <c r="F119" s="2"/>
      <c r="G119" s="2"/>
      <c r="H119" s="2"/>
      <c r="I119" s="2"/>
    </row>
    <row r="120" spans="1:13" x14ac:dyDescent="0.25">
      <c r="A120" s="1" t="s">
        <v>61</v>
      </c>
      <c r="B120" s="7">
        <v>5.3999999999999999E-2</v>
      </c>
      <c r="C120" s="7">
        <v>5.0999999999999997E-2</v>
      </c>
      <c r="D120" s="7">
        <v>7.6999999999999999E-2</v>
      </c>
      <c r="E120" s="2">
        <v>0.57099999999999995</v>
      </c>
      <c r="F120" s="2"/>
      <c r="G120" s="2"/>
      <c r="H120" s="2"/>
      <c r="I120" s="2"/>
      <c r="K120" s="9" t="s">
        <v>19</v>
      </c>
      <c r="L120" s="10">
        <f>L116/SQRT(L117*L118)</f>
        <v>0.19674969399160469</v>
      </c>
      <c r="M120" t="s">
        <v>65</v>
      </c>
    </row>
    <row r="121" spans="1:13" x14ac:dyDescent="0.25">
      <c r="A121" s="1" t="s">
        <v>62</v>
      </c>
      <c r="B121" s="11">
        <v>0.12</v>
      </c>
      <c r="C121" s="11">
        <v>7.9000000000000001E-2</v>
      </c>
      <c r="D121" s="11">
        <v>0.16300000000000001</v>
      </c>
      <c r="E121" s="1">
        <v>0.44700000000000001</v>
      </c>
      <c r="F121" s="1">
        <v>0.67</v>
      </c>
      <c r="G121" s="2"/>
      <c r="H121" s="2"/>
      <c r="I121" s="2"/>
    </row>
    <row r="122" spans="1:13" x14ac:dyDescent="0.25">
      <c r="A122" s="1" t="s">
        <v>63</v>
      </c>
      <c r="B122" s="11">
        <v>9.2999999999999999E-2</v>
      </c>
      <c r="C122" s="11">
        <v>0.16200000000000001</v>
      </c>
      <c r="D122" s="11">
        <v>0.156</v>
      </c>
      <c r="E122" s="1">
        <v>0.55000000000000004</v>
      </c>
      <c r="F122" s="1">
        <v>0.48699999999999999</v>
      </c>
      <c r="G122" s="1">
        <v>0.44600000000000001</v>
      </c>
      <c r="H122" s="2"/>
      <c r="I122" s="2"/>
    </row>
    <row r="123" spans="1:13" ht="15.75" thickBot="1" x14ac:dyDescent="0.3">
      <c r="A123" s="3" t="s">
        <v>64</v>
      </c>
      <c r="B123" s="12">
        <v>6.3E-2</v>
      </c>
      <c r="C123" s="12">
        <v>0.14899999999999999</v>
      </c>
      <c r="D123" s="12">
        <v>0.14899999999999999</v>
      </c>
      <c r="E123" s="3">
        <v>0.53400000000000003</v>
      </c>
      <c r="F123" s="3">
        <v>0.59899999999999998</v>
      </c>
      <c r="G123" s="3">
        <v>0.57399999999999995</v>
      </c>
      <c r="H123" s="3">
        <v>0.51400000000000001</v>
      </c>
      <c r="I123" s="4"/>
    </row>
    <row r="124" spans="1:13" ht="15.75" thickTop="1" x14ac:dyDescent="0.25"/>
    <row r="126" spans="1:13" ht="15.75" thickBot="1" x14ac:dyDescent="0.3">
      <c r="A126" s="6"/>
      <c r="B126" s="6" t="s">
        <v>14</v>
      </c>
      <c r="C126" s="6" t="s">
        <v>15</v>
      </c>
      <c r="D126" s="6" t="s">
        <v>55</v>
      </c>
      <c r="E126" s="6" t="s">
        <v>56</v>
      </c>
      <c r="F126" s="6" t="s">
        <v>57</v>
      </c>
      <c r="G126" s="6" t="s">
        <v>58</v>
      </c>
    </row>
    <row r="127" spans="1:13" x14ac:dyDescent="0.25">
      <c r="A127" s="1" t="s">
        <v>14</v>
      </c>
      <c r="B127" s="1"/>
      <c r="C127" s="1"/>
      <c r="D127" s="1"/>
      <c r="E127" s="1"/>
      <c r="F127" s="1"/>
      <c r="G127" s="2"/>
      <c r="K127" t="s">
        <v>16</v>
      </c>
      <c r="L127">
        <f>AVERAGE(B129:C132)</f>
        <v>4.4749999999999998E-2</v>
      </c>
    </row>
    <row r="128" spans="1:13" x14ac:dyDescent="0.25">
      <c r="A128" s="1" t="s">
        <v>15</v>
      </c>
      <c r="B128" s="1">
        <v>0.66900000000000004</v>
      </c>
      <c r="C128" s="1"/>
      <c r="D128" s="1"/>
      <c r="E128" s="1"/>
      <c r="F128" s="1"/>
      <c r="G128" s="1"/>
      <c r="K128" t="s">
        <v>17</v>
      </c>
      <c r="L128">
        <f>AVERAGE(B128)</f>
        <v>0.66900000000000004</v>
      </c>
    </row>
    <row r="129" spans="1:13" x14ac:dyDescent="0.25">
      <c r="A129" s="1" t="s">
        <v>55</v>
      </c>
      <c r="B129" s="11">
        <v>4.1000000000000002E-2</v>
      </c>
      <c r="C129" s="11">
        <v>-1.6E-2</v>
      </c>
      <c r="D129" s="1"/>
      <c r="E129" s="1"/>
      <c r="F129" s="1"/>
      <c r="G129" s="2"/>
      <c r="K129" t="s">
        <v>18</v>
      </c>
      <c r="L129">
        <f>AVERAGE(D130:F132)</f>
        <v>0.51916666666666667</v>
      </c>
    </row>
    <row r="130" spans="1:13" x14ac:dyDescent="0.25">
      <c r="A130" s="1" t="s">
        <v>56</v>
      </c>
      <c r="B130" s="11">
        <v>0.111</v>
      </c>
      <c r="C130" s="11">
        <v>7.0999999999999994E-2</v>
      </c>
      <c r="D130" s="1">
        <v>0.45700000000000002</v>
      </c>
      <c r="E130" s="1"/>
      <c r="F130" s="1"/>
      <c r="G130" s="1"/>
    </row>
    <row r="131" spans="1:13" x14ac:dyDescent="0.25">
      <c r="A131" s="1" t="s">
        <v>57</v>
      </c>
      <c r="B131" s="7">
        <v>0.105</v>
      </c>
      <c r="C131" s="7">
        <v>-1.7000000000000001E-2</v>
      </c>
      <c r="D131" s="2">
        <v>0.53400000000000003</v>
      </c>
      <c r="E131" s="2">
        <v>0.49399999999999999</v>
      </c>
      <c r="F131" s="2"/>
      <c r="G131" s="2"/>
      <c r="K131" s="9" t="s">
        <v>19</v>
      </c>
      <c r="L131" s="10">
        <f>L127/SQRT(L128*L129)</f>
        <v>7.5932304466201889E-2</v>
      </c>
      <c r="M131" t="s">
        <v>66</v>
      </c>
    </row>
    <row r="132" spans="1:13" ht="15.75" thickBot="1" x14ac:dyDescent="0.3">
      <c r="A132" s="3" t="s">
        <v>58</v>
      </c>
      <c r="B132" s="8">
        <v>0.05</v>
      </c>
      <c r="C132" s="8">
        <v>1.2999999999999999E-2</v>
      </c>
      <c r="D132" s="4">
        <v>0.53900000000000003</v>
      </c>
      <c r="E132" s="4">
        <v>0.51300000000000001</v>
      </c>
      <c r="F132" s="4">
        <v>0.57799999999999996</v>
      </c>
      <c r="G132" s="4"/>
    </row>
    <row r="133" spans="1:13" ht="15.75" thickTop="1" x14ac:dyDescent="0.25"/>
    <row r="135" spans="1:13" ht="15.75" thickBot="1" x14ac:dyDescent="0.3">
      <c r="A135" s="6"/>
      <c r="B135" s="6" t="s">
        <v>14</v>
      </c>
      <c r="C135" s="6" t="s">
        <v>15</v>
      </c>
      <c r="D135" s="6" t="s">
        <v>60</v>
      </c>
      <c r="E135" s="6" t="s">
        <v>61</v>
      </c>
      <c r="F135" s="6" t="s">
        <v>62</v>
      </c>
      <c r="G135" s="6" t="s">
        <v>63</v>
      </c>
      <c r="H135" s="6" t="s">
        <v>64</v>
      </c>
    </row>
    <row r="136" spans="1:13" x14ac:dyDescent="0.25">
      <c r="A136" s="1" t="s">
        <v>14</v>
      </c>
      <c r="B136" s="1"/>
      <c r="C136" s="1"/>
      <c r="D136" s="1"/>
      <c r="E136" s="1"/>
      <c r="F136" s="1"/>
      <c r="G136" s="1"/>
      <c r="H136" s="2"/>
      <c r="K136" t="s">
        <v>16</v>
      </c>
      <c r="L136">
        <f>AVERAGE(B138:C142)</f>
        <v>-1.1000000000000014E-3</v>
      </c>
    </row>
    <row r="137" spans="1:13" x14ac:dyDescent="0.25">
      <c r="A137" s="1" t="s">
        <v>15</v>
      </c>
      <c r="B137" s="2">
        <v>0.66900000000000004</v>
      </c>
      <c r="C137" s="2"/>
      <c r="D137" s="2"/>
      <c r="E137" s="2"/>
      <c r="F137" s="2"/>
      <c r="G137" s="2"/>
      <c r="H137" s="2"/>
      <c r="K137" t="s">
        <v>17</v>
      </c>
      <c r="L137">
        <f>AVERAGE(B137)</f>
        <v>0.66900000000000004</v>
      </c>
    </row>
    <row r="138" spans="1:13" x14ac:dyDescent="0.25">
      <c r="A138" s="1" t="s">
        <v>60</v>
      </c>
      <c r="B138" s="7">
        <v>-3.9E-2</v>
      </c>
      <c r="C138" s="7">
        <v>5.8000000000000003E-2</v>
      </c>
      <c r="D138" s="2"/>
      <c r="E138" s="2"/>
      <c r="F138" s="2"/>
      <c r="G138" s="2"/>
      <c r="H138" s="2"/>
      <c r="K138" t="s">
        <v>18</v>
      </c>
      <c r="L138">
        <f>AVERAGE(D139:G142)</f>
        <v>0.53920000000000012</v>
      </c>
    </row>
    <row r="139" spans="1:13" x14ac:dyDescent="0.25">
      <c r="A139" s="1" t="s">
        <v>61</v>
      </c>
      <c r="B139" s="11">
        <v>-7.0999999999999994E-2</v>
      </c>
      <c r="C139" s="11">
        <v>-0.02</v>
      </c>
      <c r="D139" s="1">
        <v>0.57099999999999995</v>
      </c>
      <c r="E139" s="1"/>
      <c r="F139" s="1"/>
      <c r="G139" s="1"/>
      <c r="H139" s="2"/>
    </row>
    <row r="140" spans="1:13" x14ac:dyDescent="0.25">
      <c r="A140" s="1" t="s">
        <v>62</v>
      </c>
      <c r="B140" s="7">
        <v>-4.5999999999999999E-2</v>
      </c>
      <c r="C140" s="7">
        <v>-1.2E-2</v>
      </c>
      <c r="D140" s="2">
        <v>0.44700000000000001</v>
      </c>
      <c r="E140" s="2">
        <v>0.67</v>
      </c>
      <c r="F140" s="2"/>
      <c r="G140" s="2"/>
      <c r="H140" s="2"/>
      <c r="K140" s="9" t="s">
        <v>19</v>
      </c>
      <c r="L140" s="10">
        <f>L136/SQRT(L137*L138)</f>
        <v>-1.8314905598992781E-3</v>
      </c>
      <c r="M140" t="s">
        <v>67</v>
      </c>
    </row>
    <row r="141" spans="1:13" x14ac:dyDescent="0.25">
      <c r="A141" s="1" t="s">
        <v>63</v>
      </c>
      <c r="B141" s="11">
        <v>8.7999999999999995E-2</v>
      </c>
      <c r="C141" s="11">
        <v>5.8999999999999997E-2</v>
      </c>
      <c r="D141" s="1">
        <v>0.55000000000000004</v>
      </c>
      <c r="E141" s="1">
        <v>0.48699999999999999</v>
      </c>
      <c r="F141" s="1">
        <v>0.44600000000000001</v>
      </c>
      <c r="G141" s="2"/>
      <c r="H141" s="2"/>
    </row>
    <row r="142" spans="1:13" ht="15.75" thickBot="1" x14ac:dyDescent="0.3">
      <c r="A142" s="3" t="s">
        <v>64</v>
      </c>
      <c r="B142" s="8">
        <v>-2.3E-2</v>
      </c>
      <c r="C142" s="8">
        <v>-5.0000000000000001E-3</v>
      </c>
      <c r="D142" s="4">
        <v>0.53400000000000003</v>
      </c>
      <c r="E142" s="4">
        <v>0.59899999999999998</v>
      </c>
      <c r="F142" s="4">
        <v>0.57399999999999995</v>
      </c>
      <c r="G142" s="4">
        <v>0.51400000000000001</v>
      </c>
      <c r="H142" s="4"/>
    </row>
    <row r="143" spans="1:13" ht="15.75" thickTop="1" x14ac:dyDescent="0.25"/>
    <row r="146" spans="1:13" ht="15.75" thickBot="1" x14ac:dyDescent="0.3">
      <c r="A146" s="6"/>
      <c r="B146" s="6" t="s">
        <v>0</v>
      </c>
      <c r="C146" s="6" t="s">
        <v>1</v>
      </c>
      <c r="D146" s="6" t="s">
        <v>2</v>
      </c>
      <c r="E146" s="6" t="s">
        <v>79</v>
      </c>
      <c r="F146" s="6" t="s">
        <v>80</v>
      </c>
      <c r="G146" s="6" t="s">
        <v>81</v>
      </c>
    </row>
    <row r="147" spans="1:13" x14ac:dyDescent="0.25">
      <c r="A147" s="1" t="s">
        <v>0</v>
      </c>
      <c r="B147" s="2"/>
      <c r="C147" s="2"/>
      <c r="D147" s="2"/>
      <c r="E147" s="2"/>
      <c r="F147" s="2"/>
      <c r="G147" s="2"/>
      <c r="K147" t="s">
        <v>16</v>
      </c>
      <c r="L147">
        <f>AVERAGE(B150:D152)</f>
        <v>3.7222222222222226E-2</v>
      </c>
    </row>
    <row r="148" spans="1:13" x14ac:dyDescent="0.25">
      <c r="A148" s="1" t="s">
        <v>1</v>
      </c>
      <c r="B148" s="2">
        <v>0.47399999999999998</v>
      </c>
      <c r="C148" s="2"/>
      <c r="D148" s="2"/>
      <c r="E148" s="2"/>
      <c r="F148" s="2"/>
      <c r="G148" s="2"/>
      <c r="K148" t="s">
        <v>17</v>
      </c>
      <c r="L148">
        <f>AVERAGE(B148:C149)</f>
        <v>0.53966666666666663</v>
      </c>
    </row>
    <row r="149" spans="1:13" x14ac:dyDescent="0.25">
      <c r="A149" s="1" t="s">
        <v>2</v>
      </c>
      <c r="B149" s="2">
        <v>0.52600000000000002</v>
      </c>
      <c r="C149" s="2">
        <v>0.61899999999999999</v>
      </c>
      <c r="D149" s="2"/>
      <c r="E149" s="2"/>
      <c r="F149" s="2"/>
      <c r="G149" s="2"/>
      <c r="K149" t="s">
        <v>18</v>
      </c>
      <c r="L149">
        <f>AVERAGE(E151:F152)</f>
        <v>0.53100000000000003</v>
      </c>
    </row>
    <row r="150" spans="1:13" x14ac:dyDescent="0.25">
      <c r="A150" s="1" t="s">
        <v>79</v>
      </c>
      <c r="B150" s="7">
        <v>-7.6999999999999999E-2</v>
      </c>
      <c r="C150" s="7">
        <v>7.0000000000000001E-3</v>
      </c>
      <c r="D150" s="7">
        <v>8.0000000000000002E-3</v>
      </c>
      <c r="E150" s="2"/>
      <c r="F150" s="2"/>
      <c r="G150" s="2"/>
    </row>
    <row r="151" spans="1:13" x14ac:dyDescent="0.25">
      <c r="A151" s="1" t="s">
        <v>80</v>
      </c>
      <c r="B151" s="7">
        <v>4.3999999999999997E-2</v>
      </c>
      <c r="C151" s="7">
        <v>0.08</v>
      </c>
      <c r="D151" s="7">
        <v>6.4000000000000001E-2</v>
      </c>
      <c r="E151" s="2">
        <v>0.51100000000000001</v>
      </c>
      <c r="F151" s="2"/>
      <c r="G151" s="2"/>
      <c r="K151" s="9" t="s">
        <v>19</v>
      </c>
      <c r="L151" s="10">
        <f>L147/SQRT(L148*L149)</f>
        <v>6.953320375438056E-2</v>
      </c>
      <c r="M151" t="s">
        <v>82</v>
      </c>
    </row>
    <row r="152" spans="1:13" ht="15.75" thickBot="1" x14ac:dyDescent="0.3">
      <c r="A152" s="3" t="s">
        <v>81</v>
      </c>
      <c r="B152" s="8">
        <v>1.0999999999999999E-2</v>
      </c>
      <c r="C152" s="8">
        <v>0.14299999999999999</v>
      </c>
      <c r="D152" s="8">
        <v>5.5E-2</v>
      </c>
      <c r="E152" s="4">
        <v>0.55400000000000005</v>
      </c>
      <c r="F152" s="4">
        <v>0.52800000000000002</v>
      </c>
      <c r="G152" s="4"/>
    </row>
    <row r="153" spans="1:13" ht="15.75" thickTop="1" x14ac:dyDescent="0.25"/>
    <row r="156" spans="1:13" ht="15.75" thickBot="1" x14ac:dyDescent="0.3">
      <c r="A156" s="6"/>
      <c r="B156" s="6" t="s">
        <v>0</v>
      </c>
      <c r="C156" s="6" t="s">
        <v>1</v>
      </c>
      <c r="D156" s="6" t="s">
        <v>2</v>
      </c>
      <c r="E156" s="6" t="s">
        <v>83</v>
      </c>
      <c r="F156" s="6" t="s">
        <v>84</v>
      </c>
      <c r="G156" s="6" t="s">
        <v>85</v>
      </c>
    </row>
    <row r="157" spans="1:13" x14ac:dyDescent="0.25">
      <c r="A157" s="1" t="s">
        <v>0</v>
      </c>
      <c r="B157" s="2"/>
      <c r="C157" s="2"/>
      <c r="D157" s="2"/>
      <c r="E157" s="2"/>
      <c r="F157" s="2"/>
      <c r="G157" s="2"/>
      <c r="K157" t="s">
        <v>16</v>
      </c>
      <c r="L157">
        <f>AVERAGE(B160:D162)</f>
        <v>-2.0888888888888887E-2</v>
      </c>
    </row>
    <row r="158" spans="1:13" x14ac:dyDescent="0.25">
      <c r="A158" s="1" t="s">
        <v>1</v>
      </c>
      <c r="B158" s="2">
        <v>0.47399999999999998</v>
      </c>
      <c r="C158" s="2"/>
      <c r="D158" s="2"/>
      <c r="E158" s="2"/>
      <c r="F158" s="2"/>
      <c r="G158" s="2"/>
      <c r="K158" t="s">
        <v>17</v>
      </c>
      <c r="L158">
        <f>AVERAGE(B158:C159)</f>
        <v>0.53966666666666663</v>
      </c>
    </row>
    <row r="159" spans="1:13" x14ac:dyDescent="0.25">
      <c r="A159" s="1" t="s">
        <v>2</v>
      </c>
      <c r="B159" s="2">
        <v>0.52600000000000002</v>
      </c>
      <c r="C159" s="2">
        <v>0.61899999999999999</v>
      </c>
      <c r="D159" s="2"/>
      <c r="E159" s="2"/>
      <c r="F159" s="2"/>
      <c r="G159" s="2"/>
      <c r="K159" t="s">
        <v>18</v>
      </c>
      <c r="L159">
        <f>AVERAGE(E161:F162)</f>
        <v>0.49299999999999994</v>
      </c>
    </row>
    <row r="160" spans="1:13" x14ac:dyDescent="0.25">
      <c r="A160" s="1" t="s">
        <v>83</v>
      </c>
      <c r="B160" s="7">
        <v>0.03</v>
      </c>
      <c r="C160" s="7">
        <v>1.6E-2</v>
      </c>
      <c r="D160" s="7">
        <v>1.4999999999999999E-2</v>
      </c>
      <c r="E160" s="2"/>
      <c r="F160" s="2"/>
      <c r="G160" s="2"/>
    </row>
    <row r="161" spans="1:13" x14ac:dyDescent="0.25">
      <c r="A161" s="1" t="s">
        <v>84</v>
      </c>
      <c r="B161" s="7">
        <v>8.5000000000000006E-2</v>
      </c>
      <c r="C161" s="7">
        <v>-1.4999999999999999E-2</v>
      </c>
      <c r="D161" s="7">
        <v>-4.4999999999999998E-2</v>
      </c>
      <c r="E161" s="2">
        <v>0.42799999999999999</v>
      </c>
      <c r="F161" s="2"/>
      <c r="G161" s="2"/>
      <c r="K161" s="9" t="s">
        <v>19</v>
      </c>
      <c r="L161" s="10">
        <f>L157/SQRT(L158*L159)</f>
        <v>-4.0497581041151171E-2</v>
      </c>
      <c r="M161" t="s">
        <v>86</v>
      </c>
    </row>
    <row r="162" spans="1:13" ht="15.75" thickBot="1" x14ac:dyDescent="0.3">
      <c r="A162" s="3" t="s">
        <v>85</v>
      </c>
      <c r="B162" s="8">
        <v>7.0000000000000001E-3</v>
      </c>
      <c r="C162" s="8">
        <v>-0.161</v>
      </c>
      <c r="D162" s="8">
        <v>-0.12</v>
      </c>
      <c r="E162" s="4">
        <v>0.58299999999999996</v>
      </c>
      <c r="F162" s="4">
        <v>0.46800000000000003</v>
      </c>
      <c r="G162" s="4"/>
    </row>
    <row r="163" spans="1:13" ht="15.75" thickTop="1" x14ac:dyDescent="0.25"/>
    <row r="166" spans="1:13" ht="15.75" thickBot="1" x14ac:dyDescent="0.3">
      <c r="A166" s="6"/>
      <c r="B166" s="6" t="s">
        <v>14</v>
      </c>
      <c r="C166" s="6" t="s">
        <v>15</v>
      </c>
      <c r="D166" s="6" t="s">
        <v>79</v>
      </c>
      <c r="E166" s="6" t="s">
        <v>80</v>
      </c>
      <c r="F166" s="6" t="s">
        <v>81</v>
      </c>
    </row>
    <row r="167" spans="1:13" x14ac:dyDescent="0.25">
      <c r="A167" s="1" t="s">
        <v>14</v>
      </c>
      <c r="B167" s="2"/>
      <c r="C167" s="2"/>
      <c r="D167" s="2"/>
      <c r="E167" s="2"/>
      <c r="F167" s="2"/>
      <c r="K167" t="s">
        <v>16</v>
      </c>
      <c r="L167">
        <f>AVERAGE(B169:C171)</f>
        <v>0.10799999999999998</v>
      </c>
    </row>
    <row r="168" spans="1:13" x14ac:dyDescent="0.25">
      <c r="A168" s="1" t="s">
        <v>15</v>
      </c>
      <c r="B168" s="2">
        <v>0.66900000000000004</v>
      </c>
      <c r="C168" s="2"/>
      <c r="D168" s="2"/>
      <c r="E168" s="2"/>
      <c r="F168" s="2"/>
      <c r="K168" t="s">
        <v>17</v>
      </c>
      <c r="L168">
        <f>AVERAGE(B168)</f>
        <v>0.66900000000000004</v>
      </c>
    </row>
    <row r="169" spans="1:13" x14ac:dyDescent="0.25">
      <c r="A169" s="1" t="s">
        <v>79</v>
      </c>
      <c r="B169" s="11">
        <v>4.4999999999999998E-2</v>
      </c>
      <c r="C169" s="11">
        <v>6.9000000000000006E-2</v>
      </c>
      <c r="D169" s="1"/>
      <c r="E169" s="1"/>
      <c r="F169" s="2"/>
      <c r="K169" t="s">
        <v>18</v>
      </c>
      <c r="L169">
        <f>AVERAGE(D170:E171)</f>
        <v>0.53100000000000003</v>
      </c>
    </row>
    <row r="170" spans="1:13" x14ac:dyDescent="0.25">
      <c r="A170" s="1" t="s">
        <v>80</v>
      </c>
      <c r="B170" s="7">
        <v>0.191</v>
      </c>
      <c r="C170" s="7">
        <v>0.159</v>
      </c>
      <c r="D170" s="2">
        <v>0.51100000000000001</v>
      </c>
      <c r="E170" s="2"/>
      <c r="F170" s="2"/>
    </row>
    <row r="171" spans="1:13" ht="15.75" thickBot="1" x14ac:dyDescent="0.3">
      <c r="A171" s="3" t="s">
        <v>81</v>
      </c>
      <c r="B171" s="12">
        <v>9.0999999999999998E-2</v>
      </c>
      <c r="C171" s="12">
        <v>9.2999999999999999E-2</v>
      </c>
      <c r="D171" s="3">
        <v>0.55400000000000005</v>
      </c>
      <c r="E171" s="3">
        <v>0.52800000000000002</v>
      </c>
      <c r="F171" s="3"/>
      <c r="K171" s="9" t="s">
        <v>19</v>
      </c>
      <c r="L171" s="10">
        <f>L167/SQRT(L168*L169)</f>
        <v>0.18120218742560884</v>
      </c>
      <c r="M171" t="s">
        <v>87</v>
      </c>
    </row>
    <row r="172" spans="1:13" ht="15.75" thickTop="1" x14ac:dyDescent="0.25"/>
    <row r="175" spans="1:13" ht="15.75" thickBot="1" x14ac:dyDescent="0.3">
      <c r="A175" s="6"/>
      <c r="B175" s="6" t="s">
        <v>14</v>
      </c>
      <c r="C175" s="6" t="s">
        <v>15</v>
      </c>
      <c r="D175" s="6" t="s">
        <v>83</v>
      </c>
      <c r="E175" s="6" t="s">
        <v>84</v>
      </c>
      <c r="F175" s="6" t="s">
        <v>85</v>
      </c>
    </row>
    <row r="176" spans="1:13" x14ac:dyDescent="0.25">
      <c r="A176" s="1" t="s">
        <v>14</v>
      </c>
      <c r="B176" s="1"/>
      <c r="C176" s="1"/>
      <c r="D176" s="1"/>
      <c r="E176" s="1"/>
      <c r="F176" s="1"/>
      <c r="K176" t="s">
        <v>16</v>
      </c>
      <c r="L176">
        <f>AVERAGE(B178:C180)</f>
        <v>2.6500000000000006E-2</v>
      </c>
    </row>
    <row r="177" spans="1:13" x14ac:dyDescent="0.25">
      <c r="A177" s="1" t="s">
        <v>15</v>
      </c>
      <c r="B177" s="1">
        <v>0.66900000000000004</v>
      </c>
      <c r="C177" s="1"/>
      <c r="D177" s="1"/>
      <c r="E177" s="1"/>
      <c r="F177" s="1"/>
      <c r="K177" t="s">
        <v>17</v>
      </c>
      <c r="L177">
        <f>AVERAGE(B177)</f>
        <v>0.66900000000000004</v>
      </c>
    </row>
    <row r="178" spans="1:13" x14ac:dyDescent="0.25">
      <c r="A178" s="1" t="s">
        <v>83</v>
      </c>
      <c r="B178" s="7">
        <v>6.3E-2</v>
      </c>
      <c r="C178" s="7">
        <v>7.8E-2</v>
      </c>
      <c r="D178" s="2"/>
      <c r="E178" s="2"/>
      <c r="F178" s="2"/>
      <c r="K178" t="s">
        <v>18</v>
      </c>
      <c r="L178">
        <f>AVERAGE(D179:E180)</f>
        <v>0.49299999999999994</v>
      </c>
    </row>
    <row r="179" spans="1:13" x14ac:dyDescent="0.25">
      <c r="A179" s="1" t="s">
        <v>84</v>
      </c>
      <c r="B179" s="7">
        <v>-5.7000000000000002E-2</v>
      </c>
      <c r="C179" s="7">
        <v>2.3E-2</v>
      </c>
      <c r="D179" s="2">
        <v>0.42799999999999999</v>
      </c>
      <c r="E179" s="2"/>
      <c r="F179" s="2"/>
    </row>
    <row r="180" spans="1:13" ht="15.75" thickBot="1" x14ac:dyDescent="0.3">
      <c r="A180" s="3" t="s">
        <v>85</v>
      </c>
      <c r="B180" s="12">
        <v>-3.1E-2</v>
      </c>
      <c r="C180" s="12">
        <v>8.3000000000000004E-2</v>
      </c>
      <c r="D180" s="3">
        <v>0.58299999999999996</v>
      </c>
      <c r="E180" s="3">
        <v>0.46800000000000003</v>
      </c>
      <c r="F180" s="4"/>
      <c r="K180" s="9" t="s">
        <v>19</v>
      </c>
      <c r="L180" s="10">
        <f>L176/SQRT(L177*L178)</f>
        <v>4.6143374901911692E-2</v>
      </c>
      <c r="M180" t="s">
        <v>88</v>
      </c>
    </row>
    <row r="181" spans="1:13" ht="15.75" thickTop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0E050-A60C-4CF7-854C-771957A7818F}">
  <dimension ref="A1:P98"/>
  <sheetViews>
    <sheetView topLeftCell="A82" workbookViewId="0">
      <selection activeCell="O94" sqref="O94"/>
    </sheetView>
  </sheetViews>
  <sheetFormatPr defaultRowHeight="15" x14ac:dyDescent="0.25"/>
  <sheetData>
    <row r="1" spans="1:16" ht="15.75" thickBot="1" x14ac:dyDescent="0.3">
      <c r="A1" s="6"/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30</v>
      </c>
    </row>
    <row r="2" spans="1:16" x14ac:dyDescent="0.25">
      <c r="A2" s="1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N2" t="s">
        <v>16</v>
      </c>
      <c r="O2">
        <f>AVERAGE(B7:F11)</f>
        <v>-7.0800000000000002E-2</v>
      </c>
    </row>
    <row r="3" spans="1:16" x14ac:dyDescent="0.25">
      <c r="A3" s="1" t="s">
        <v>4</v>
      </c>
      <c r="B3" s="2">
        <v>0.59199999999999997</v>
      </c>
      <c r="C3" s="2"/>
      <c r="D3" s="2"/>
      <c r="E3" s="2"/>
      <c r="F3" s="2"/>
      <c r="G3" s="2"/>
      <c r="H3" s="2"/>
      <c r="I3" s="2"/>
      <c r="J3" s="2"/>
      <c r="K3" s="2"/>
      <c r="N3" t="s">
        <v>17</v>
      </c>
      <c r="O3">
        <f>AVERAGE(B3:E6)</f>
        <v>0.51679999999999993</v>
      </c>
    </row>
    <row r="4" spans="1:16" x14ac:dyDescent="0.25">
      <c r="A4" s="1" t="s">
        <v>5</v>
      </c>
      <c r="B4" s="2">
        <v>0.48599999999999999</v>
      </c>
      <c r="C4" s="2">
        <v>0.52600000000000002</v>
      </c>
      <c r="D4" s="2"/>
      <c r="E4" s="2"/>
      <c r="F4" s="2"/>
      <c r="G4" s="2"/>
      <c r="H4" s="2"/>
      <c r="I4" s="2"/>
      <c r="J4" s="2"/>
      <c r="K4" s="2"/>
      <c r="N4" t="s">
        <v>18</v>
      </c>
      <c r="O4">
        <f>AVERAGE(G8:J11)</f>
        <v>0.50889999999999991</v>
      </c>
    </row>
    <row r="5" spans="1:16" x14ac:dyDescent="0.25">
      <c r="A5" s="1" t="s">
        <v>6</v>
      </c>
      <c r="B5" s="2">
        <v>0.53500000000000003</v>
      </c>
      <c r="C5" s="2">
        <v>0.50800000000000001</v>
      </c>
      <c r="D5" s="2">
        <v>0.39500000000000002</v>
      </c>
      <c r="E5" s="2"/>
      <c r="F5" s="2"/>
      <c r="G5" s="2"/>
      <c r="H5" s="2"/>
      <c r="I5" s="2"/>
      <c r="J5" s="2"/>
      <c r="K5" s="2"/>
    </row>
    <row r="6" spans="1:16" x14ac:dyDescent="0.25">
      <c r="A6" s="1" t="s">
        <v>7</v>
      </c>
      <c r="B6" s="2">
        <v>0.51600000000000001</v>
      </c>
      <c r="C6" s="2">
        <v>0.55000000000000004</v>
      </c>
      <c r="D6" s="2">
        <v>0.51600000000000001</v>
      </c>
      <c r="E6" s="2">
        <v>0.54400000000000004</v>
      </c>
      <c r="F6" s="2"/>
      <c r="G6" s="2"/>
      <c r="H6" s="2"/>
      <c r="I6" s="2"/>
      <c r="J6" s="2"/>
      <c r="K6" s="2"/>
      <c r="N6" s="9" t="s">
        <v>19</v>
      </c>
      <c r="O6" s="10">
        <f>O2/SQRT(O3*O4)</f>
        <v>-0.13805615692902692</v>
      </c>
      <c r="P6" t="s">
        <v>89</v>
      </c>
    </row>
    <row r="7" spans="1:16" x14ac:dyDescent="0.25">
      <c r="A7" s="1" t="s">
        <v>26</v>
      </c>
      <c r="B7" s="7">
        <v>-0.129</v>
      </c>
      <c r="C7" s="7">
        <v>-0.16</v>
      </c>
      <c r="D7" s="7">
        <v>-0.17699999999999999</v>
      </c>
      <c r="E7" s="7">
        <v>-0.106</v>
      </c>
      <c r="F7" s="7">
        <v>-0.21</v>
      </c>
      <c r="G7" s="2"/>
      <c r="H7" s="2"/>
      <c r="I7" s="2"/>
      <c r="J7" s="2"/>
      <c r="K7" s="2"/>
    </row>
    <row r="8" spans="1:16" x14ac:dyDescent="0.25">
      <c r="A8" s="1" t="s">
        <v>27</v>
      </c>
      <c r="B8" s="7">
        <v>-2.5000000000000001E-2</v>
      </c>
      <c r="C8" s="7">
        <v>-0.108</v>
      </c>
      <c r="D8" s="7">
        <v>-0.02</v>
      </c>
      <c r="E8" s="7">
        <v>-0.02</v>
      </c>
      <c r="F8" s="7">
        <v>-7.8E-2</v>
      </c>
      <c r="G8" s="2">
        <v>0.51800000000000002</v>
      </c>
      <c r="H8" s="2"/>
      <c r="I8" s="2"/>
      <c r="J8" s="2"/>
      <c r="K8" s="2"/>
    </row>
    <row r="9" spans="1:16" x14ac:dyDescent="0.25">
      <c r="A9" s="1" t="s">
        <v>28</v>
      </c>
      <c r="B9" s="11">
        <v>-2.1999999999999999E-2</v>
      </c>
      <c r="C9" s="11">
        <v>-4.8000000000000001E-2</v>
      </c>
      <c r="D9" s="11">
        <v>-2.4E-2</v>
      </c>
      <c r="E9" s="11">
        <v>-1.0999999999999999E-2</v>
      </c>
      <c r="F9" s="11">
        <v>-9.0999999999999998E-2</v>
      </c>
      <c r="G9" s="1">
        <v>0.504</v>
      </c>
      <c r="H9" s="1">
        <v>0.50600000000000001</v>
      </c>
      <c r="I9" s="2"/>
      <c r="J9" s="2"/>
      <c r="K9" s="2"/>
    </row>
    <row r="10" spans="1:16" x14ac:dyDescent="0.25">
      <c r="A10" s="1" t="s">
        <v>29</v>
      </c>
      <c r="B10" s="7">
        <v>-3.4000000000000002E-2</v>
      </c>
      <c r="C10" s="7">
        <v>-0.1</v>
      </c>
      <c r="D10" s="7">
        <v>-5.5E-2</v>
      </c>
      <c r="E10" s="7">
        <v>-5.0000000000000001E-3</v>
      </c>
      <c r="F10" s="7">
        <v>-0.105</v>
      </c>
      <c r="G10" s="2">
        <v>0.53</v>
      </c>
      <c r="H10" s="2">
        <v>0.41699999999999998</v>
      </c>
      <c r="I10" s="2">
        <v>0.52600000000000002</v>
      </c>
      <c r="J10" s="2"/>
      <c r="K10" s="2"/>
    </row>
    <row r="11" spans="1:16" ht="15.75" thickBot="1" x14ac:dyDescent="0.3">
      <c r="A11" s="3" t="s">
        <v>30</v>
      </c>
      <c r="B11" s="8">
        <v>-4.8000000000000001E-2</v>
      </c>
      <c r="C11" s="8">
        <v>-5.7000000000000002E-2</v>
      </c>
      <c r="D11" s="8">
        <v>-4.1000000000000002E-2</v>
      </c>
      <c r="E11" s="8">
        <v>-2.8000000000000001E-2</v>
      </c>
      <c r="F11" s="8">
        <v>-6.8000000000000005E-2</v>
      </c>
      <c r="G11" s="4">
        <v>0.52300000000000002</v>
      </c>
      <c r="H11" s="4">
        <v>0.48499999999999999</v>
      </c>
      <c r="I11" s="4">
        <v>0.55400000000000005</v>
      </c>
      <c r="J11" s="4">
        <v>0.52600000000000002</v>
      </c>
      <c r="K11" s="4"/>
    </row>
    <row r="12" spans="1:16" ht="15.75" thickTop="1" x14ac:dyDescent="0.25"/>
    <row r="15" spans="1:16" ht="15.75" thickBot="1" x14ac:dyDescent="0.3">
      <c r="A15" s="6"/>
      <c r="B15" s="6" t="s">
        <v>3</v>
      </c>
      <c r="C15" s="6" t="s">
        <v>4</v>
      </c>
      <c r="D15" s="6" t="s">
        <v>5</v>
      </c>
      <c r="E15" s="6" t="s">
        <v>6</v>
      </c>
      <c r="F15" s="6" t="s">
        <v>7</v>
      </c>
      <c r="G15" s="6" t="s">
        <v>32</v>
      </c>
      <c r="H15" s="6" t="s">
        <v>33</v>
      </c>
      <c r="I15" s="6" t="s">
        <v>34</v>
      </c>
      <c r="J15" s="6" t="s">
        <v>35</v>
      </c>
    </row>
    <row r="16" spans="1:16" x14ac:dyDescent="0.25">
      <c r="A16" s="1" t="s">
        <v>3</v>
      </c>
      <c r="B16" s="2"/>
      <c r="C16" s="2"/>
      <c r="D16" s="2"/>
      <c r="E16" s="2"/>
      <c r="F16" s="2"/>
      <c r="G16" s="2"/>
      <c r="H16" s="2"/>
      <c r="I16" s="2"/>
      <c r="J16" s="2"/>
      <c r="N16" t="s">
        <v>16</v>
      </c>
      <c r="O16">
        <f>AVERAGE(B21:F24)</f>
        <v>-1.8050000000000004E-2</v>
      </c>
    </row>
    <row r="17" spans="1:16" x14ac:dyDescent="0.25">
      <c r="A17" s="1" t="s">
        <v>4</v>
      </c>
      <c r="B17" s="2">
        <v>0.59199999999999997</v>
      </c>
      <c r="C17" s="2"/>
      <c r="D17" s="2"/>
      <c r="E17" s="2"/>
      <c r="F17" s="2"/>
      <c r="G17" s="2"/>
      <c r="H17" s="2"/>
      <c r="I17" s="2"/>
      <c r="J17" s="2"/>
      <c r="N17" t="s">
        <v>17</v>
      </c>
      <c r="O17">
        <f>AVERAGE(B17:E20)</f>
        <v>0.51679999999999993</v>
      </c>
    </row>
    <row r="18" spans="1:16" x14ac:dyDescent="0.25">
      <c r="A18" s="1" t="s">
        <v>5</v>
      </c>
      <c r="B18" s="2">
        <v>0.48599999999999999</v>
      </c>
      <c r="C18" s="2">
        <v>0.52600000000000002</v>
      </c>
      <c r="D18" s="2"/>
      <c r="E18" s="2"/>
      <c r="F18" s="2"/>
      <c r="G18" s="2"/>
      <c r="H18" s="2"/>
      <c r="I18" s="2"/>
      <c r="J18" s="2"/>
      <c r="N18" t="s">
        <v>18</v>
      </c>
      <c r="O18">
        <f>AVERAGE(G22:I24)</f>
        <v>0.51400000000000012</v>
      </c>
    </row>
    <row r="19" spans="1:16" x14ac:dyDescent="0.25">
      <c r="A19" s="1" t="s">
        <v>6</v>
      </c>
      <c r="B19" s="2">
        <v>0.53500000000000003</v>
      </c>
      <c r="C19" s="2">
        <v>0.50800000000000001</v>
      </c>
      <c r="D19" s="2">
        <v>0.39500000000000002</v>
      </c>
      <c r="E19" s="2"/>
      <c r="F19" s="2"/>
      <c r="G19" s="2"/>
      <c r="H19" s="2"/>
      <c r="I19" s="2"/>
      <c r="J19" s="2"/>
    </row>
    <row r="20" spans="1:16" x14ac:dyDescent="0.25">
      <c r="A20" s="1" t="s">
        <v>7</v>
      </c>
      <c r="B20" s="1">
        <v>0.51600000000000001</v>
      </c>
      <c r="C20" s="1">
        <v>0.55000000000000004</v>
      </c>
      <c r="D20" s="1">
        <v>0.51600000000000001</v>
      </c>
      <c r="E20" s="1">
        <v>0.54400000000000004</v>
      </c>
      <c r="F20" s="1"/>
      <c r="G20" s="1"/>
      <c r="H20" s="1"/>
      <c r="I20" s="2"/>
      <c r="J20" s="2"/>
      <c r="N20" s="9" t="s">
        <v>19</v>
      </c>
      <c r="O20" s="10">
        <f>O16/SQRT(O17*O18)</f>
        <v>-3.5021471849442015E-2</v>
      </c>
      <c r="P20" t="s">
        <v>90</v>
      </c>
    </row>
    <row r="21" spans="1:16" x14ac:dyDescent="0.25">
      <c r="A21" s="1" t="s">
        <v>32</v>
      </c>
      <c r="B21" s="7">
        <v>6.7000000000000004E-2</v>
      </c>
      <c r="C21" s="7">
        <v>-1.6E-2</v>
      </c>
      <c r="D21" s="7">
        <v>6.0000000000000001E-3</v>
      </c>
      <c r="E21" s="7">
        <v>-6.0000000000000001E-3</v>
      </c>
      <c r="F21" s="7">
        <v>-0.02</v>
      </c>
      <c r="G21" s="2"/>
      <c r="H21" s="2"/>
      <c r="I21" s="2"/>
      <c r="J21" s="2"/>
    </row>
    <row r="22" spans="1:16" x14ac:dyDescent="0.25">
      <c r="A22" s="1" t="s">
        <v>33</v>
      </c>
      <c r="B22" s="7">
        <v>4.2000000000000003E-2</v>
      </c>
      <c r="C22" s="7">
        <v>-0.05</v>
      </c>
      <c r="D22" s="7">
        <v>-2.7E-2</v>
      </c>
      <c r="E22" s="7">
        <v>-1.2E-2</v>
      </c>
      <c r="F22" s="7">
        <v>-1.7000000000000001E-2</v>
      </c>
      <c r="G22" s="2">
        <v>0.51900000000000002</v>
      </c>
      <c r="H22" s="2"/>
      <c r="I22" s="2"/>
      <c r="J22" s="2"/>
    </row>
    <row r="23" spans="1:16" x14ac:dyDescent="0.25">
      <c r="A23" s="1" t="s">
        <v>34</v>
      </c>
      <c r="B23" s="7">
        <v>-7.0000000000000001E-3</v>
      </c>
      <c r="C23" s="7">
        <v>-6.2E-2</v>
      </c>
      <c r="D23" s="7">
        <v>-4.7E-2</v>
      </c>
      <c r="E23" s="7">
        <v>-0.129</v>
      </c>
      <c r="F23" s="7">
        <v>-5.2999999999999999E-2</v>
      </c>
      <c r="G23" s="2">
        <v>0.56499999999999995</v>
      </c>
      <c r="H23" s="2">
        <v>0.49399999999999999</v>
      </c>
      <c r="I23" s="2"/>
      <c r="J23" s="2"/>
    </row>
    <row r="24" spans="1:16" ht="15.75" thickBot="1" x14ac:dyDescent="0.3">
      <c r="A24" s="3" t="s">
        <v>35</v>
      </c>
      <c r="B24" s="8">
        <v>7.1999999999999995E-2</v>
      </c>
      <c r="C24" s="8">
        <v>-4.9000000000000002E-2</v>
      </c>
      <c r="D24" s="8">
        <v>-2E-3</v>
      </c>
      <c r="E24" s="8">
        <v>-2.5999999999999999E-2</v>
      </c>
      <c r="F24" s="8">
        <v>-2.5000000000000001E-2</v>
      </c>
      <c r="G24" s="4">
        <v>0.46100000000000002</v>
      </c>
      <c r="H24" s="4">
        <v>0.53500000000000003</v>
      </c>
      <c r="I24" s="4">
        <v>0.51</v>
      </c>
      <c r="J24" s="4"/>
    </row>
    <row r="25" spans="1:16" ht="15.75" thickTop="1" x14ac:dyDescent="0.25"/>
    <row r="27" spans="1:16" ht="15.75" thickBot="1" x14ac:dyDescent="0.3">
      <c r="A27" s="6"/>
      <c r="B27" s="6" t="s">
        <v>3</v>
      </c>
      <c r="C27" s="6" t="s">
        <v>4</v>
      </c>
      <c r="D27" s="6" t="s">
        <v>5</v>
      </c>
      <c r="E27" s="6" t="s">
        <v>6</v>
      </c>
      <c r="F27" s="6" t="s">
        <v>7</v>
      </c>
      <c r="G27" s="6" t="s">
        <v>43</v>
      </c>
      <c r="H27" s="6" t="s">
        <v>44</v>
      </c>
      <c r="I27" s="6" t="s">
        <v>45</v>
      </c>
    </row>
    <row r="28" spans="1:16" x14ac:dyDescent="0.25">
      <c r="A28" s="1" t="s">
        <v>3</v>
      </c>
      <c r="B28" s="1"/>
      <c r="C28" s="1"/>
      <c r="D28" s="1"/>
      <c r="E28" s="1"/>
      <c r="F28" s="1"/>
      <c r="G28" s="1"/>
      <c r="H28" s="1"/>
      <c r="I28" s="1"/>
      <c r="N28" t="s">
        <v>16</v>
      </c>
      <c r="O28">
        <f>AVERAGE(B33:F35)</f>
        <v>3.1800000000000002E-2</v>
      </c>
    </row>
    <row r="29" spans="1:16" x14ac:dyDescent="0.25">
      <c r="A29" s="1" t="s">
        <v>4</v>
      </c>
      <c r="B29" s="2">
        <v>0.59199999999999997</v>
      </c>
      <c r="C29" s="2"/>
      <c r="D29" s="2"/>
      <c r="E29" s="2"/>
      <c r="F29" s="2"/>
      <c r="G29" s="2"/>
      <c r="H29" s="2"/>
      <c r="I29" s="2"/>
      <c r="N29" t="s">
        <v>17</v>
      </c>
      <c r="O29">
        <f>AVERAGE(B29:E32)</f>
        <v>0.51679999999999993</v>
      </c>
    </row>
    <row r="30" spans="1:16" x14ac:dyDescent="0.25">
      <c r="A30" s="1" t="s">
        <v>5</v>
      </c>
      <c r="B30" s="2">
        <v>0.48599999999999999</v>
      </c>
      <c r="C30" s="2">
        <v>0.52600000000000002</v>
      </c>
      <c r="D30" s="2"/>
      <c r="E30" s="2"/>
      <c r="F30" s="2"/>
      <c r="G30" s="2"/>
      <c r="H30" s="2"/>
      <c r="I30" s="2"/>
      <c r="N30" t="s">
        <v>18</v>
      </c>
      <c r="O30">
        <f>AVERAGE(G34:H35)</f>
        <v>0.49266666666666664</v>
      </c>
    </row>
    <row r="31" spans="1:16" x14ac:dyDescent="0.25">
      <c r="A31" s="1" t="s">
        <v>6</v>
      </c>
      <c r="B31" s="2">
        <v>0.53500000000000003</v>
      </c>
      <c r="C31" s="2">
        <v>0.50800000000000001</v>
      </c>
      <c r="D31" s="2">
        <v>0.39500000000000002</v>
      </c>
      <c r="E31" s="2"/>
      <c r="F31" s="2"/>
      <c r="G31" s="2"/>
      <c r="H31" s="2"/>
      <c r="I31" s="2"/>
    </row>
    <row r="32" spans="1:16" x14ac:dyDescent="0.25">
      <c r="A32" s="1" t="s">
        <v>7</v>
      </c>
      <c r="B32" s="2">
        <v>0.51600000000000001</v>
      </c>
      <c r="C32" s="2">
        <v>0.55000000000000004</v>
      </c>
      <c r="D32" s="2">
        <v>0.51600000000000001</v>
      </c>
      <c r="E32" s="2">
        <v>0.54400000000000004</v>
      </c>
      <c r="F32" s="2"/>
      <c r="G32" s="2"/>
      <c r="H32" s="2"/>
      <c r="I32" s="2"/>
      <c r="N32" s="9" t="s">
        <v>19</v>
      </c>
      <c r="O32" s="10">
        <f>O28/SQRT(O29*O30)</f>
        <v>6.3021578657218399E-2</v>
      </c>
      <c r="P32" t="s">
        <v>91</v>
      </c>
    </row>
    <row r="33" spans="1:16" x14ac:dyDescent="0.25">
      <c r="A33" s="1" t="s">
        <v>43</v>
      </c>
      <c r="B33" s="11">
        <v>8.0000000000000002E-3</v>
      </c>
      <c r="C33" s="11">
        <v>5.6000000000000001E-2</v>
      </c>
      <c r="D33" s="11">
        <v>4.2000000000000003E-2</v>
      </c>
      <c r="E33" s="11">
        <v>-3.4000000000000002E-2</v>
      </c>
      <c r="F33" s="11">
        <v>4.8000000000000001E-2</v>
      </c>
      <c r="G33" s="1"/>
      <c r="H33" s="1"/>
      <c r="I33" s="2"/>
    </row>
    <row r="34" spans="1:16" x14ac:dyDescent="0.25">
      <c r="A34" s="1" t="s">
        <v>44</v>
      </c>
      <c r="B34" s="7">
        <v>6.2E-2</v>
      </c>
      <c r="C34" s="7">
        <v>7.5999999999999998E-2</v>
      </c>
      <c r="D34" s="7">
        <v>3.2000000000000001E-2</v>
      </c>
      <c r="E34" s="7">
        <v>1.0999999999999999E-2</v>
      </c>
      <c r="F34" s="7">
        <v>6.8000000000000005E-2</v>
      </c>
      <c r="G34" s="2">
        <v>0.52400000000000002</v>
      </c>
      <c r="H34" s="2"/>
      <c r="I34" s="2"/>
    </row>
    <row r="35" spans="1:16" ht="15.75" thickBot="1" x14ac:dyDescent="0.3">
      <c r="A35" s="3" t="s">
        <v>45</v>
      </c>
      <c r="B35" s="8">
        <v>-4.8000000000000001E-2</v>
      </c>
      <c r="C35" s="8">
        <v>6.0999999999999999E-2</v>
      </c>
      <c r="D35" s="8">
        <v>0.122</v>
      </c>
      <c r="E35" s="8">
        <v>-4.3999999999999997E-2</v>
      </c>
      <c r="F35" s="8">
        <v>1.7000000000000001E-2</v>
      </c>
      <c r="G35" s="4">
        <v>0.53200000000000003</v>
      </c>
      <c r="H35" s="4">
        <v>0.42199999999999999</v>
      </c>
      <c r="I35" s="4"/>
    </row>
    <row r="36" spans="1:16" ht="15.75" thickTop="1" x14ac:dyDescent="0.25"/>
    <row r="39" spans="1:16" ht="15.75" thickBot="1" x14ac:dyDescent="0.3">
      <c r="A39" s="6"/>
      <c r="B39" s="6" t="s">
        <v>3</v>
      </c>
      <c r="C39" s="6" t="s">
        <v>4</v>
      </c>
      <c r="D39" s="6" t="s">
        <v>5</v>
      </c>
      <c r="E39" s="6" t="s">
        <v>6</v>
      </c>
      <c r="F39" s="6" t="s">
        <v>7</v>
      </c>
      <c r="G39" s="6" t="s">
        <v>47</v>
      </c>
      <c r="H39" s="6" t="s">
        <v>48</v>
      </c>
    </row>
    <row r="40" spans="1:16" x14ac:dyDescent="0.25">
      <c r="A40" s="1" t="s">
        <v>3</v>
      </c>
      <c r="B40" s="1"/>
      <c r="C40" s="1"/>
      <c r="D40" s="1"/>
      <c r="E40" s="1"/>
      <c r="F40" s="1"/>
      <c r="G40" s="1"/>
      <c r="H40" s="1"/>
      <c r="N40" t="s">
        <v>16</v>
      </c>
      <c r="O40">
        <f>AVERAGE(B45:F46)</f>
        <v>0.16370000000000001</v>
      </c>
    </row>
    <row r="41" spans="1:16" x14ac:dyDescent="0.25">
      <c r="A41" s="1" t="s">
        <v>4</v>
      </c>
      <c r="B41" s="1">
        <v>0.59199999999999997</v>
      </c>
      <c r="C41" s="1"/>
      <c r="D41" s="1"/>
      <c r="E41" s="1"/>
      <c r="F41" s="1"/>
      <c r="G41" s="1"/>
      <c r="H41" s="1"/>
      <c r="N41" t="s">
        <v>17</v>
      </c>
      <c r="O41">
        <f>AVERAGE(B41:E44)</f>
        <v>0.51679999999999993</v>
      </c>
    </row>
    <row r="42" spans="1:16" x14ac:dyDescent="0.25">
      <c r="A42" s="1" t="s">
        <v>5</v>
      </c>
      <c r="B42" s="2">
        <v>0.48599999999999999</v>
      </c>
      <c r="C42" s="2">
        <v>0.52600000000000002</v>
      </c>
      <c r="D42" s="2"/>
      <c r="E42" s="2"/>
      <c r="F42" s="2"/>
      <c r="G42" s="2"/>
      <c r="H42" s="2"/>
      <c r="N42" t="s">
        <v>18</v>
      </c>
      <c r="O42">
        <f>AVERAGE(G46)</f>
        <v>0.56999999999999995</v>
      </c>
    </row>
    <row r="43" spans="1:16" x14ac:dyDescent="0.25">
      <c r="A43" s="1" t="s">
        <v>6</v>
      </c>
      <c r="B43" s="2">
        <v>0.53500000000000003</v>
      </c>
      <c r="C43" s="2">
        <v>0.50800000000000001</v>
      </c>
      <c r="D43" s="2">
        <v>0.39500000000000002</v>
      </c>
      <c r="E43" s="2"/>
      <c r="F43" s="2"/>
      <c r="G43" s="2"/>
      <c r="H43" s="2"/>
    </row>
    <row r="44" spans="1:16" x14ac:dyDescent="0.25">
      <c r="A44" s="1" t="s">
        <v>7</v>
      </c>
      <c r="B44" s="2">
        <v>0.51600000000000001</v>
      </c>
      <c r="C44" s="2">
        <v>0.55000000000000004</v>
      </c>
      <c r="D44" s="2">
        <v>0.51600000000000001</v>
      </c>
      <c r="E44" s="2">
        <v>0.54400000000000004</v>
      </c>
      <c r="F44" s="2"/>
      <c r="G44" s="2"/>
      <c r="H44" s="2"/>
      <c r="N44" s="9" t="s">
        <v>19</v>
      </c>
      <c r="O44" s="10">
        <f>O40/SQRT(O41*O42)</f>
        <v>0.30161296020445427</v>
      </c>
      <c r="P44" t="s">
        <v>92</v>
      </c>
    </row>
    <row r="45" spans="1:16" x14ac:dyDescent="0.25">
      <c r="A45" s="1" t="s">
        <v>47</v>
      </c>
      <c r="B45" s="7">
        <v>0.20899999999999999</v>
      </c>
      <c r="C45" s="7">
        <v>0.251</v>
      </c>
      <c r="D45" s="7">
        <v>0.19700000000000001</v>
      </c>
      <c r="E45" s="7">
        <v>0.14399999999999999</v>
      </c>
      <c r="F45" s="7">
        <v>0.22800000000000001</v>
      </c>
      <c r="G45" s="2"/>
      <c r="H45" s="2"/>
    </row>
    <row r="46" spans="1:16" ht="15.75" thickBot="1" x14ac:dyDescent="0.3">
      <c r="A46" s="3" t="s">
        <v>48</v>
      </c>
      <c r="B46" s="12">
        <v>0.17</v>
      </c>
      <c r="C46" s="12">
        <v>0.13800000000000001</v>
      </c>
      <c r="D46" s="12">
        <v>0.129</v>
      </c>
      <c r="E46" s="12">
        <v>6.7000000000000004E-2</v>
      </c>
      <c r="F46" s="12">
        <v>0.104</v>
      </c>
      <c r="G46" s="3">
        <v>0.56999999999999995</v>
      </c>
      <c r="H46" s="3"/>
    </row>
    <row r="47" spans="1:16" ht="15.75" thickTop="1" x14ac:dyDescent="0.25"/>
    <row r="50" spans="1:16" ht="15.75" thickBot="1" x14ac:dyDescent="0.3">
      <c r="A50" s="6"/>
      <c r="B50" s="6" t="s">
        <v>3</v>
      </c>
      <c r="C50" s="6" t="s">
        <v>4</v>
      </c>
      <c r="D50" s="6" t="s">
        <v>5</v>
      </c>
      <c r="E50" s="6" t="s">
        <v>6</v>
      </c>
      <c r="F50" s="6" t="s">
        <v>7</v>
      </c>
      <c r="G50" s="6" t="s">
        <v>55</v>
      </c>
      <c r="H50" s="6" t="s">
        <v>56</v>
      </c>
      <c r="I50" s="6" t="s">
        <v>57</v>
      </c>
      <c r="J50" s="6" t="s">
        <v>58</v>
      </c>
    </row>
    <row r="51" spans="1:16" x14ac:dyDescent="0.25">
      <c r="A51" s="1" t="s">
        <v>3</v>
      </c>
      <c r="B51" s="1"/>
      <c r="C51" s="1"/>
      <c r="D51" s="1"/>
      <c r="E51" s="1"/>
      <c r="F51" s="1"/>
      <c r="G51" s="1"/>
      <c r="H51" s="1"/>
      <c r="I51" s="1"/>
      <c r="J51" s="2"/>
      <c r="N51" t="s">
        <v>16</v>
      </c>
      <c r="O51">
        <f>AVERAGE(B56:F59)</f>
        <v>0.12699999999999997</v>
      </c>
    </row>
    <row r="52" spans="1:16" x14ac:dyDescent="0.25">
      <c r="A52" s="1" t="s">
        <v>4</v>
      </c>
      <c r="B52" s="1">
        <v>0.59199999999999997</v>
      </c>
      <c r="C52" s="1"/>
      <c r="D52" s="1"/>
      <c r="E52" s="1"/>
      <c r="F52" s="1"/>
      <c r="G52" s="1"/>
      <c r="H52" s="1"/>
      <c r="I52" s="1"/>
      <c r="J52" s="1"/>
      <c r="N52" t="s">
        <v>17</v>
      </c>
      <c r="O52">
        <f>AVERAGE(B52:E55)</f>
        <v>0.51679999999999993</v>
      </c>
    </row>
    <row r="53" spans="1:16" x14ac:dyDescent="0.25">
      <c r="A53" s="1" t="s">
        <v>5</v>
      </c>
      <c r="B53" s="2">
        <v>0.48599999999999999</v>
      </c>
      <c r="C53" s="2">
        <v>0.52600000000000002</v>
      </c>
      <c r="D53" s="2"/>
      <c r="E53" s="2"/>
      <c r="F53" s="2"/>
      <c r="G53" s="2"/>
      <c r="H53" s="2"/>
      <c r="I53" s="2"/>
      <c r="J53" s="2"/>
      <c r="N53" t="s">
        <v>18</v>
      </c>
      <c r="O53">
        <f>AVERAGE(G57:I59)</f>
        <v>0.51916666666666667</v>
      </c>
    </row>
    <row r="54" spans="1:16" x14ac:dyDescent="0.25">
      <c r="A54" s="1" t="s">
        <v>6</v>
      </c>
      <c r="B54" s="2">
        <v>0.53500000000000003</v>
      </c>
      <c r="C54" s="2">
        <v>0.50800000000000001</v>
      </c>
      <c r="D54" s="2">
        <v>0.39500000000000002</v>
      </c>
      <c r="E54" s="2"/>
      <c r="F54" s="2"/>
      <c r="G54" s="2"/>
      <c r="H54" s="2"/>
      <c r="I54" s="2"/>
      <c r="J54" s="2"/>
    </row>
    <row r="55" spans="1:16" x14ac:dyDescent="0.25">
      <c r="A55" s="1" t="s">
        <v>7</v>
      </c>
      <c r="B55" s="2">
        <v>0.51600000000000001</v>
      </c>
      <c r="C55" s="2">
        <v>0.55000000000000004</v>
      </c>
      <c r="D55" s="2">
        <v>0.51600000000000001</v>
      </c>
      <c r="E55" s="2">
        <v>0.54400000000000004</v>
      </c>
      <c r="F55" s="2"/>
      <c r="G55" s="2"/>
      <c r="H55" s="2"/>
      <c r="I55" s="2"/>
      <c r="J55" s="2"/>
      <c r="N55" s="9" t="s">
        <v>19</v>
      </c>
      <c r="O55" s="10">
        <f>O51/SQRT(O52*O53)</f>
        <v>0.24518227369779932</v>
      </c>
      <c r="P55" t="s">
        <v>93</v>
      </c>
    </row>
    <row r="56" spans="1:16" x14ac:dyDescent="0.25">
      <c r="A56" s="1" t="s">
        <v>55</v>
      </c>
      <c r="B56" s="7">
        <v>0.153</v>
      </c>
      <c r="C56" s="7">
        <v>0.21299999999999999</v>
      </c>
      <c r="D56" s="7">
        <v>0.08</v>
      </c>
      <c r="E56" s="7">
        <v>0.16200000000000001</v>
      </c>
      <c r="F56" s="7">
        <v>0.151</v>
      </c>
      <c r="G56" s="2"/>
      <c r="H56" s="2"/>
      <c r="I56" s="2"/>
      <c r="J56" s="2"/>
    </row>
    <row r="57" spans="1:16" x14ac:dyDescent="0.25">
      <c r="A57" s="1" t="s">
        <v>56</v>
      </c>
      <c r="B57" s="11">
        <v>9.5000000000000001E-2</v>
      </c>
      <c r="C57" s="11">
        <v>0.18099999999999999</v>
      </c>
      <c r="D57" s="11">
        <v>-2.7E-2</v>
      </c>
      <c r="E57" s="11">
        <v>9.7000000000000003E-2</v>
      </c>
      <c r="F57" s="11">
        <v>9.5000000000000001E-2</v>
      </c>
      <c r="G57" s="1">
        <v>0.45700000000000002</v>
      </c>
      <c r="H57" s="1"/>
      <c r="I57" s="2"/>
      <c r="J57" s="2"/>
    </row>
    <row r="58" spans="1:16" x14ac:dyDescent="0.25">
      <c r="A58" s="1" t="s">
        <v>57</v>
      </c>
      <c r="B58" s="11">
        <v>0.152</v>
      </c>
      <c r="C58" s="11">
        <v>0.186</v>
      </c>
      <c r="D58" s="11">
        <v>0.01</v>
      </c>
      <c r="E58" s="11">
        <v>8.5000000000000006E-2</v>
      </c>
      <c r="F58" s="11">
        <v>0.14499999999999999</v>
      </c>
      <c r="G58" s="1">
        <v>0.53400000000000003</v>
      </c>
      <c r="H58" s="1">
        <v>0.49399999999999999</v>
      </c>
      <c r="I58" s="2"/>
      <c r="J58" s="2"/>
    </row>
    <row r="59" spans="1:16" ht="15.75" thickBot="1" x14ac:dyDescent="0.3">
      <c r="A59" s="3" t="s">
        <v>58</v>
      </c>
      <c r="B59" s="8">
        <v>0.13200000000000001</v>
      </c>
      <c r="C59" s="8">
        <v>0.23699999999999999</v>
      </c>
      <c r="D59" s="8">
        <v>0.122</v>
      </c>
      <c r="E59" s="8">
        <v>0.123</v>
      </c>
      <c r="F59" s="8">
        <v>0.14799999999999999</v>
      </c>
      <c r="G59" s="4">
        <v>0.53900000000000003</v>
      </c>
      <c r="H59" s="4">
        <v>0.51300000000000001</v>
      </c>
      <c r="I59" s="4">
        <v>0.57799999999999996</v>
      </c>
      <c r="J59" s="4"/>
    </row>
    <row r="60" spans="1:16" ht="15.75" thickTop="1" x14ac:dyDescent="0.25"/>
    <row r="63" spans="1:16" ht="15.75" thickBot="1" x14ac:dyDescent="0.3">
      <c r="A63" s="6"/>
      <c r="B63" s="6" t="s">
        <v>3</v>
      </c>
      <c r="C63" s="6" t="s">
        <v>4</v>
      </c>
      <c r="D63" s="6" t="s">
        <v>5</v>
      </c>
      <c r="E63" s="6" t="s">
        <v>6</v>
      </c>
      <c r="F63" s="6" t="s">
        <v>7</v>
      </c>
      <c r="G63" s="6" t="s">
        <v>60</v>
      </c>
      <c r="H63" s="6" t="s">
        <v>61</v>
      </c>
      <c r="I63" s="6" t="s">
        <v>62</v>
      </c>
      <c r="J63" s="6" t="s">
        <v>63</v>
      </c>
      <c r="K63" s="6" t="s">
        <v>64</v>
      </c>
    </row>
    <row r="64" spans="1:16" x14ac:dyDescent="0.25">
      <c r="A64" s="1" t="s">
        <v>3</v>
      </c>
      <c r="B64" s="1"/>
      <c r="C64" s="1"/>
      <c r="D64" s="1"/>
      <c r="E64" s="1"/>
      <c r="F64" s="1"/>
      <c r="G64" s="1"/>
      <c r="H64" s="1"/>
      <c r="I64" s="1"/>
      <c r="J64" s="1"/>
      <c r="K64" s="2"/>
      <c r="N64" t="s">
        <v>16</v>
      </c>
      <c r="O64">
        <f>AVERAGE(B69:F73)</f>
        <v>0.13888000000000003</v>
      </c>
    </row>
    <row r="65" spans="1:16" x14ac:dyDescent="0.25">
      <c r="A65" s="1" t="s">
        <v>4</v>
      </c>
      <c r="B65" s="2">
        <v>0.59199999999999997</v>
      </c>
      <c r="C65" s="2"/>
      <c r="D65" s="2"/>
      <c r="E65" s="2"/>
      <c r="F65" s="2"/>
      <c r="G65" s="2"/>
      <c r="H65" s="2"/>
      <c r="I65" s="2"/>
      <c r="J65" s="2"/>
      <c r="K65" s="2"/>
      <c r="N65" t="s">
        <v>17</v>
      </c>
      <c r="O65">
        <f>AVERAGE(B65:E68)</f>
        <v>0.51679999999999993</v>
      </c>
    </row>
    <row r="66" spans="1:16" x14ac:dyDescent="0.25">
      <c r="A66" s="1" t="s">
        <v>5</v>
      </c>
      <c r="B66" s="2">
        <v>0.48599999999999999</v>
      </c>
      <c r="C66" s="2">
        <v>0.52600000000000002</v>
      </c>
      <c r="D66" s="2"/>
      <c r="E66" s="2"/>
      <c r="F66" s="2"/>
      <c r="G66" s="2"/>
      <c r="H66" s="2"/>
      <c r="I66" s="2"/>
      <c r="J66" s="2"/>
      <c r="K66" s="2"/>
      <c r="N66" t="s">
        <v>18</v>
      </c>
      <c r="O66">
        <f>AVERAGE(G70:J73)</f>
        <v>0.53920000000000012</v>
      </c>
    </row>
    <row r="67" spans="1:16" x14ac:dyDescent="0.25">
      <c r="A67" s="1" t="s">
        <v>6</v>
      </c>
      <c r="B67" s="2">
        <v>0.53500000000000003</v>
      </c>
      <c r="C67" s="2">
        <v>0.50800000000000001</v>
      </c>
      <c r="D67" s="2">
        <v>0.39500000000000002</v>
      </c>
      <c r="E67" s="2"/>
      <c r="F67" s="2"/>
      <c r="G67" s="2"/>
      <c r="H67" s="2"/>
      <c r="I67" s="2"/>
      <c r="J67" s="2"/>
      <c r="K67" s="2"/>
    </row>
    <row r="68" spans="1:16" x14ac:dyDescent="0.25">
      <c r="A68" s="1" t="s">
        <v>7</v>
      </c>
      <c r="B68" s="2">
        <v>0.51600000000000001</v>
      </c>
      <c r="C68" s="2">
        <v>0.55000000000000004</v>
      </c>
      <c r="D68" s="2">
        <v>0.51600000000000001</v>
      </c>
      <c r="E68" s="2">
        <v>0.54400000000000004</v>
      </c>
      <c r="F68" s="2"/>
      <c r="G68" s="2"/>
      <c r="H68" s="2"/>
      <c r="I68" s="2"/>
      <c r="J68" s="2"/>
      <c r="K68" s="2"/>
      <c r="N68" s="9" t="s">
        <v>19</v>
      </c>
      <c r="O68" s="10">
        <f>O64/SQRT(O65*O66)</f>
        <v>0.26308949878741883</v>
      </c>
      <c r="P68" t="s">
        <v>94</v>
      </c>
    </row>
    <row r="69" spans="1:16" x14ac:dyDescent="0.25">
      <c r="A69" s="1" t="s">
        <v>60</v>
      </c>
      <c r="B69" s="11">
        <v>0.13400000000000001</v>
      </c>
      <c r="C69" s="11">
        <v>0.13100000000000001</v>
      </c>
      <c r="D69" s="11">
        <v>0.152</v>
      </c>
      <c r="E69" s="11">
        <v>0.14699999999999999</v>
      </c>
      <c r="F69" s="11">
        <v>0.105</v>
      </c>
      <c r="G69" s="1"/>
      <c r="H69" s="1"/>
      <c r="I69" s="2"/>
      <c r="J69" s="2"/>
      <c r="K69" s="2"/>
    </row>
    <row r="70" spans="1:16" x14ac:dyDescent="0.25">
      <c r="A70" s="1" t="s">
        <v>61</v>
      </c>
      <c r="B70" s="11">
        <v>0.158</v>
      </c>
      <c r="C70" s="11">
        <v>0.14499999999999999</v>
      </c>
      <c r="D70" s="11">
        <v>0.111</v>
      </c>
      <c r="E70" s="11">
        <v>0.14399999999999999</v>
      </c>
      <c r="F70" s="11">
        <v>9.9000000000000005E-2</v>
      </c>
      <c r="G70" s="1">
        <v>0.57099999999999995</v>
      </c>
      <c r="H70" s="1"/>
      <c r="I70" s="2"/>
      <c r="J70" s="2"/>
      <c r="K70" s="2"/>
    </row>
    <row r="71" spans="1:16" x14ac:dyDescent="0.25">
      <c r="A71" s="1" t="s">
        <v>62</v>
      </c>
      <c r="B71" s="7">
        <v>0.16800000000000001</v>
      </c>
      <c r="C71" s="7">
        <v>0.14399999999999999</v>
      </c>
      <c r="D71" s="7">
        <v>0.16600000000000001</v>
      </c>
      <c r="E71" s="7">
        <v>0.11</v>
      </c>
      <c r="F71" s="7">
        <v>0.114</v>
      </c>
      <c r="G71" s="2">
        <v>0.44700000000000001</v>
      </c>
      <c r="H71" s="2">
        <v>0.67</v>
      </c>
      <c r="I71" s="2"/>
      <c r="J71" s="2"/>
      <c r="K71" s="2"/>
    </row>
    <row r="72" spans="1:16" x14ac:dyDescent="0.25">
      <c r="A72" s="1" t="s">
        <v>63</v>
      </c>
      <c r="B72" s="11">
        <v>0.20200000000000001</v>
      </c>
      <c r="C72" s="11">
        <v>0.216</v>
      </c>
      <c r="D72" s="11">
        <v>0.21199999999999999</v>
      </c>
      <c r="E72" s="11">
        <v>0.14699999999999999</v>
      </c>
      <c r="F72" s="11">
        <v>0.08</v>
      </c>
      <c r="G72" s="1">
        <v>0.55000000000000004</v>
      </c>
      <c r="H72" s="1">
        <v>0.48699999999999999</v>
      </c>
      <c r="I72" s="1">
        <v>0.44600000000000001</v>
      </c>
      <c r="J72" s="1"/>
      <c r="K72" s="1"/>
    </row>
    <row r="73" spans="1:16" ht="15.75" thickBot="1" x14ac:dyDescent="0.3">
      <c r="A73" s="3" t="s">
        <v>64</v>
      </c>
      <c r="B73" s="8">
        <v>0.13600000000000001</v>
      </c>
      <c r="C73" s="8">
        <v>0.127</v>
      </c>
      <c r="D73" s="8">
        <v>0.1</v>
      </c>
      <c r="E73" s="8">
        <v>8.4000000000000005E-2</v>
      </c>
      <c r="F73" s="8">
        <v>0.14000000000000001</v>
      </c>
      <c r="G73" s="4">
        <v>0.53400000000000003</v>
      </c>
      <c r="H73" s="4">
        <v>0.59899999999999998</v>
      </c>
      <c r="I73" s="4">
        <v>0.57399999999999995</v>
      </c>
      <c r="J73" s="4">
        <v>0.51400000000000001</v>
      </c>
      <c r="K73" s="4"/>
    </row>
    <row r="74" spans="1:16" ht="15.75" thickTop="1" x14ac:dyDescent="0.25"/>
    <row r="77" spans="1:16" ht="15.75" thickBot="1" x14ac:dyDescent="0.3">
      <c r="A77" s="6"/>
      <c r="B77" s="6" t="s">
        <v>3</v>
      </c>
      <c r="C77" s="6" t="s">
        <v>4</v>
      </c>
      <c r="D77" s="6" t="s">
        <v>5</v>
      </c>
      <c r="E77" s="6" t="s">
        <v>6</v>
      </c>
      <c r="F77" s="6" t="s">
        <v>7</v>
      </c>
      <c r="G77" s="6" t="s">
        <v>79</v>
      </c>
      <c r="H77" s="6" t="s">
        <v>80</v>
      </c>
      <c r="I77" s="6" t="s">
        <v>81</v>
      </c>
    </row>
    <row r="78" spans="1:16" x14ac:dyDescent="0.25">
      <c r="A78" s="1" t="s">
        <v>3</v>
      </c>
      <c r="B78" s="2"/>
      <c r="C78" s="2"/>
      <c r="D78" s="2"/>
      <c r="E78" s="2"/>
      <c r="F78" s="2"/>
      <c r="G78" s="2"/>
      <c r="H78" s="2"/>
      <c r="I78" s="2"/>
      <c r="N78" t="s">
        <v>16</v>
      </c>
      <c r="O78">
        <f>AVERAGE(B83:F85)</f>
        <v>2.0133333333333333E-2</v>
      </c>
    </row>
    <row r="79" spans="1:16" x14ac:dyDescent="0.25">
      <c r="A79" s="1" t="s">
        <v>4</v>
      </c>
      <c r="B79" s="2">
        <v>0.59199999999999997</v>
      </c>
      <c r="C79" s="2"/>
      <c r="D79" s="2"/>
      <c r="E79" s="2"/>
      <c r="F79" s="2"/>
      <c r="G79" s="2"/>
      <c r="H79" s="2"/>
      <c r="I79" s="2"/>
      <c r="N79" t="s">
        <v>17</v>
      </c>
      <c r="O79">
        <f>AVERAGE(B79:E82)</f>
        <v>0.51679999999999993</v>
      </c>
    </row>
    <row r="80" spans="1:16" x14ac:dyDescent="0.25">
      <c r="A80" s="1" t="s">
        <v>5</v>
      </c>
      <c r="B80" s="2">
        <v>0.48599999999999999</v>
      </c>
      <c r="C80" s="2">
        <v>0.52600000000000002</v>
      </c>
      <c r="D80" s="2"/>
      <c r="E80" s="2"/>
      <c r="F80" s="2"/>
      <c r="G80" s="2"/>
      <c r="H80" s="2"/>
      <c r="I80" s="2"/>
      <c r="N80" t="s">
        <v>18</v>
      </c>
      <c r="O80">
        <f>AVERAGE(G84:H85)</f>
        <v>0.53100000000000003</v>
      </c>
    </row>
    <row r="81" spans="1:16" x14ac:dyDescent="0.25">
      <c r="A81" s="1" t="s">
        <v>6</v>
      </c>
      <c r="B81" s="2">
        <v>0.53500000000000003</v>
      </c>
      <c r="C81" s="2">
        <v>0.50800000000000001</v>
      </c>
      <c r="D81" s="2">
        <v>0.39500000000000002</v>
      </c>
      <c r="E81" s="2"/>
      <c r="F81" s="2"/>
      <c r="G81" s="2"/>
      <c r="H81" s="2"/>
      <c r="I81" s="2"/>
    </row>
    <row r="82" spans="1:16" x14ac:dyDescent="0.25">
      <c r="A82" s="1" t="s">
        <v>7</v>
      </c>
      <c r="B82" s="1">
        <v>0.51600000000000001</v>
      </c>
      <c r="C82" s="1">
        <v>0.55000000000000004</v>
      </c>
      <c r="D82" s="1">
        <v>0.51600000000000001</v>
      </c>
      <c r="E82" s="1">
        <v>0.54400000000000004</v>
      </c>
      <c r="F82" s="1"/>
      <c r="G82" s="1"/>
      <c r="H82" s="1"/>
      <c r="I82" s="2"/>
      <c r="N82" s="9" t="s">
        <v>19</v>
      </c>
      <c r="O82" s="10">
        <f>O78/SQRT(O79*O80)</f>
        <v>3.84332553057797E-2</v>
      </c>
      <c r="P82" t="s">
        <v>95</v>
      </c>
    </row>
    <row r="83" spans="1:16" x14ac:dyDescent="0.25">
      <c r="A83" s="1" t="s">
        <v>79</v>
      </c>
      <c r="B83" s="11">
        <v>-1.6E-2</v>
      </c>
      <c r="C83" s="11">
        <v>-9.7000000000000003E-2</v>
      </c>
      <c r="D83" s="11">
        <v>1.4E-2</v>
      </c>
      <c r="E83" s="11">
        <v>-0.04</v>
      </c>
      <c r="F83" s="11">
        <v>-0.04</v>
      </c>
      <c r="G83" s="1"/>
      <c r="H83" s="1"/>
      <c r="I83" s="2"/>
    </row>
    <row r="84" spans="1:16" x14ac:dyDescent="0.25">
      <c r="A84" s="1" t="s">
        <v>80</v>
      </c>
      <c r="B84" s="7">
        <v>0.05</v>
      </c>
      <c r="C84" s="7">
        <v>3.1E-2</v>
      </c>
      <c r="D84" s="7">
        <v>0.13100000000000001</v>
      </c>
      <c r="E84" s="7">
        <v>4.5999999999999999E-2</v>
      </c>
      <c r="F84" s="7">
        <v>4.8000000000000001E-2</v>
      </c>
      <c r="G84" s="2">
        <v>0.51100000000000001</v>
      </c>
      <c r="H84" s="2"/>
      <c r="I84" s="2"/>
    </row>
    <row r="85" spans="1:16" ht="15.75" thickBot="1" x14ac:dyDescent="0.3">
      <c r="A85" s="3" t="s">
        <v>81</v>
      </c>
      <c r="B85" s="12">
        <v>9.4E-2</v>
      </c>
      <c r="C85" s="12">
        <v>1.4999999999999999E-2</v>
      </c>
      <c r="D85" s="12">
        <v>5.7000000000000002E-2</v>
      </c>
      <c r="E85" s="12">
        <v>1.4999999999999999E-2</v>
      </c>
      <c r="F85" s="12">
        <v>-6.0000000000000001E-3</v>
      </c>
      <c r="G85" s="3">
        <v>0.55400000000000005</v>
      </c>
      <c r="H85" s="3">
        <v>0.52800000000000002</v>
      </c>
      <c r="I85" s="3"/>
    </row>
    <row r="86" spans="1:16" ht="15.75" thickTop="1" x14ac:dyDescent="0.25"/>
    <row r="89" spans="1:16" ht="15.75" thickBot="1" x14ac:dyDescent="0.3">
      <c r="A89" s="6"/>
      <c r="B89" s="6" t="s">
        <v>3</v>
      </c>
      <c r="C89" s="6" t="s">
        <v>4</v>
      </c>
      <c r="D89" s="6" t="s">
        <v>5</v>
      </c>
      <c r="E89" s="6" t="s">
        <v>6</v>
      </c>
      <c r="F89" s="6" t="s">
        <v>7</v>
      </c>
      <c r="G89" s="6" t="s">
        <v>83</v>
      </c>
      <c r="H89" s="6" t="s">
        <v>84</v>
      </c>
      <c r="I89" s="6" t="s">
        <v>85</v>
      </c>
    </row>
    <row r="90" spans="1:16" x14ac:dyDescent="0.25">
      <c r="A90" s="1" t="s">
        <v>3</v>
      </c>
      <c r="B90" s="1"/>
      <c r="C90" s="1"/>
      <c r="D90" s="1"/>
      <c r="E90" s="1"/>
      <c r="F90" s="1"/>
      <c r="G90" s="1"/>
      <c r="H90" s="1"/>
      <c r="I90" s="1"/>
      <c r="N90" t="s">
        <v>16</v>
      </c>
      <c r="O90">
        <f>AVERAGE(B95:F97)</f>
        <v>-1.5733333333333335E-2</v>
      </c>
    </row>
    <row r="91" spans="1:16" x14ac:dyDescent="0.25">
      <c r="A91" s="1" t="s">
        <v>4</v>
      </c>
      <c r="B91" s="1">
        <v>0.59199999999999997</v>
      </c>
      <c r="C91" s="1"/>
      <c r="D91" s="1"/>
      <c r="E91" s="1"/>
      <c r="F91" s="1"/>
      <c r="G91" s="1"/>
      <c r="H91" s="1"/>
      <c r="I91" s="1"/>
      <c r="N91" t="s">
        <v>17</v>
      </c>
      <c r="O91">
        <f>AVERAGE(B91:E94)</f>
        <v>0.51679999999999993</v>
      </c>
    </row>
    <row r="92" spans="1:16" x14ac:dyDescent="0.25">
      <c r="A92" s="1" t="s">
        <v>5</v>
      </c>
      <c r="B92" s="2">
        <v>0.48599999999999999</v>
      </c>
      <c r="C92" s="2">
        <v>0.52600000000000002</v>
      </c>
      <c r="D92" s="2"/>
      <c r="E92" s="2"/>
      <c r="F92" s="2"/>
      <c r="G92" s="2"/>
      <c r="H92" s="2"/>
      <c r="I92" s="2"/>
      <c r="N92" t="s">
        <v>18</v>
      </c>
      <c r="O92">
        <f>AVERAGE(G96:H97)</f>
        <v>0.49299999999999994</v>
      </c>
    </row>
    <row r="93" spans="1:16" x14ac:dyDescent="0.25">
      <c r="A93" s="1" t="s">
        <v>6</v>
      </c>
      <c r="B93" s="2">
        <v>0.53500000000000003</v>
      </c>
      <c r="C93" s="2">
        <v>0.50800000000000001</v>
      </c>
      <c r="D93" s="2">
        <v>0.39500000000000002</v>
      </c>
      <c r="E93" s="2"/>
      <c r="F93" s="2"/>
      <c r="G93" s="2"/>
      <c r="H93" s="2"/>
      <c r="I93" s="2"/>
    </row>
    <row r="94" spans="1:16" x14ac:dyDescent="0.25">
      <c r="A94" s="1" t="s">
        <v>7</v>
      </c>
      <c r="B94" s="2">
        <v>0.51600000000000001</v>
      </c>
      <c r="C94" s="2">
        <v>0.55000000000000004</v>
      </c>
      <c r="D94" s="2">
        <v>0.51600000000000001</v>
      </c>
      <c r="E94" s="2">
        <v>0.54400000000000004</v>
      </c>
      <c r="F94" s="2"/>
      <c r="G94" s="2"/>
      <c r="H94" s="2"/>
      <c r="I94" s="2"/>
      <c r="N94" s="9" t="s">
        <v>19</v>
      </c>
      <c r="O94" s="10">
        <f>O90/SQRT(O91*O92)</f>
        <v>-3.116994470044035E-2</v>
      </c>
      <c r="P94" t="s">
        <v>96</v>
      </c>
    </row>
    <row r="95" spans="1:16" x14ac:dyDescent="0.25">
      <c r="A95" s="1" t="s">
        <v>83</v>
      </c>
      <c r="B95" s="7">
        <v>1E-3</v>
      </c>
      <c r="C95" s="7">
        <v>-3.5000000000000003E-2</v>
      </c>
      <c r="D95" s="7">
        <v>5.0000000000000001E-3</v>
      </c>
      <c r="E95" s="7">
        <v>-2.5999999999999999E-2</v>
      </c>
      <c r="F95" s="7">
        <v>-6.3E-2</v>
      </c>
      <c r="G95" s="2"/>
      <c r="H95" s="2"/>
      <c r="I95" s="2"/>
    </row>
    <row r="96" spans="1:16" x14ac:dyDescent="0.25">
      <c r="A96" s="1" t="s">
        <v>84</v>
      </c>
      <c r="B96" s="11">
        <v>-4.0000000000000001E-3</v>
      </c>
      <c r="C96" s="11">
        <v>6.0999999999999999E-2</v>
      </c>
      <c r="D96" s="11">
        <v>5.1999999999999998E-2</v>
      </c>
      <c r="E96" s="11">
        <v>2.8000000000000001E-2</v>
      </c>
      <c r="F96" s="11">
        <v>-2.5000000000000001E-2</v>
      </c>
      <c r="G96" s="1">
        <v>0.42799999999999999</v>
      </c>
      <c r="H96" s="1"/>
      <c r="I96" s="2"/>
    </row>
    <row r="97" spans="1:9" ht="15.75" thickBot="1" x14ac:dyDescent="0.3">
      <c r="A97" s="3" t="s">
        <v>85</v>
      </c>
      <c r="B97" s="12">
        <v>-5.8999999999999997E-2</v>
      </c>
      <c r="C97" s="12">
        <v>-4.0000000000000001E-3</v>
      </c>
      <c r="D97" s="12">
        <v>-7.0000000000000007E-2</v>
      </c>
      <c r="E97" s="12">
        <v>-2.7E-2</v>
      </c>
      <c r="F97" s="12">
        <v>-7.0000000000000007E-2</v>
      </c>
      <c r="G97" s="3">
        <v>0.58299999999999996</v>
      </c>
      <c r="H97" s="3">
        <v>0.46800000000000003</v>
      </c>
      <c r="I97" s="4"/>
    </row>
    <row r="98" spans="1:9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43C7-9CF9-4D04-A4B6-21A23B05675F}">
  <dimension ref="A1:O148"/>
  <sheetViews>
    <sheetView topLeftCell="A31" workbookViewId="0">
      <selection activeCell="N51" sqref="N51"/>
    </sheetView>
  </sheetViews>
  <sheetFormatPr defaultRowHeight="15" x14ac:dyDescent="0.25"/>
  <sheetData>
    <row r="1" spans="1:15" ht="15.75" thickBot="1" x14ac:dyDescent="0.3">
      <c r="A1" s="6"/>
      <c r="B1" s="6" t="s">
        <v>26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32</v>
      </c>
      <c r="H1" s="6" t="s">
        <v>33</v>
      </c>
      <c r="I1" s="6" t="s">
        <v>34</v>
      </c>
      <c r="J1" s="6" t="s">
        <v>35</v>
      </c>
    </row>
    <row r="2" spans="1:15" x14ac:dyDescent="0.25">
      <c r="A2" s="1" t="s">
        <v>26</v>
      </c>
      <c r="B2" s="2"/>
      <c r="C2" s="2"/>
      <c r="D2" s="2"/>
      <c r="E2" s="2"/>
      <c r="F2" s="2"/>
      <c r="G2" s="2"/>
      <c r="H2" s="2"/>
      <c r="I2" s="2"/>
      <c r="J2" s="2"/>
      <c r="M2" t="s">
        <v>16</v>
      </c>
      <c r="N2">
        <f>AVERAGE(B7:F10)</f>
        <v>0.10069999999999998</v>
      </c>
    </row>
    <row r="3" spans="1:15" x14ac:dyDescent="0.25">
      <c r="A3" s="1" t="s">
        <v>27</v>
      </c>
      <c r="B3" s="2">
        <v>0.51800000000000002</v>
      </c>
      <c r="C3" s="2"/>
      <c r="D3" s="2"/>
      <c r="E3" s="2"/>
      <c r="F3" s="2"/>
      <c r="G3" s="2"/>
      <c r="H3" s="2"/>
      <c r="I3" s="2"/>
      <c r="J3" s="2"/>
      <c r="M3" t="s">
        <v>17</v>
      </c>
      <c r="N3">
        <f>AVERAGE(B3:E6)</f>
        <v>0.50889999999999991</v>
      </c>
    </row>
    <row r="4" spans="1:15" x14ac:dyDescent="0.25">
      <c r="A4" s="1" t="s">
        <v>28</v>
      </c>
      <c r="B4" s="2">
        <v>0.504</v>
      </c>
      <c r="C4" s="2">
        <v>0.50600000000000001</v>
      </c>
      <c r="D4" s="2"/>
      <c r="E4" s="2"/>
      <c r="F4" s="2"/>
      <c r="G4" s="2"/>
      <c r="H4" s="2"/>
      <c r="I4" s="2"/>
      <c r="J4" s="2"/>
      <c r="M4" t="s">
        <v>18</v>
      </c>
      <c r="N4">
        <f>AVERAGE(G8:I10)</f>
        <v>0.51400000000000012</v>
      </c>
    </row>
    <row r="5" spans="1:15" x14ac:dyDescent="0.25">
      <c r="A5" s="1" t="s">
        <v>29</v>
      </c>
      <c r="B5" s="2">
        <v>0.53</v>
      </c>
      <c r="C5" s="2">
        <v>0.41699999999999998</v>
      </c>
      <c r="D5" s="2">
        <v>0.52600000000000002</v>
      </c>
      <c r="E5" s="2"/>
      <c r="F5" s="2"/>
      <c r="G5" s="2"/>
      <c r="H5" s="2"/>
      <c r="I5" s="2"/>
      <c r="J5" s="2"/>
    </row>
    <row r="6" spans="1:15" x14ac:dyDescent="0.25">
      <c r="A6" s="1" t="s">
        <v>30</v>
      </c>
      <c r="B6" s="2">
        <v>0.52300000000000002</v>
      </c>
      <c r="C6" s="2">
        <v>0.48499999999999999</v>
      </c>
      <c r="D6" s="2">
        <v>0.55400000000000005</v>
      </c>
      <c r="E6" s="2">
        <v>0.52600000000000002</v>
      </c>
      <c r="F6" s="2"/>
      <c r="G6" s="2"/>
      <c r="H6" s="2"/>
      <c r="I6" s="2"/>
      <c r="J6" s="2"/>
      <c r="M6" s="9" t="s">
        <v>19</v>
      </c>
      <c r="N6" s="10">
        <f>N2/SQRT(N3*N4)</f>
        <v>0.19689363896010795</v>
      </c>
      <c r="O6" t="s">
        <v>97</v>
      </c>
    </row>
    <row r="7" spans="1:15" x14ac:dyDescent="0.25">
      <c r="A7" s="1" t="s">
        <v>32</v>
      </c>
      <c r="B7" s="7">
        <v>0.104</v>
      </c>
      <c r="C7" s="7">
        <v>0.122</v>
      </c>
      <c r="D7" s="7">
        <v>0.126</v>
      </c>
      <c r="E7" s="7">
        <v>0.08</v>
      </c>
      <c r="F7" s="7">
        <v>0.13700000000000001</v>
      </c>
      <c r="G7" s="2"/>
      <c r="H7" s="2"/>
      <c r="I7" s="2"/>
      <c r="J7" s="2"/>
    </row>
    <row r="8" spans="1:15" x14ac:dyDescent="0.25">
      <c r="A8" s="1" t="s">
        <v>33</v>
      </c>
      <c r="B8" s="7">
        <v>0.154</v>
      </c>
      <c r="C8" s="7">
        <v>0.111</v>
      </c>
      <c r="D8" s="7">
        <v>0.125</v>
      </c>
      <c r="E8" s="7">
        <v>0.16200000000000001</v>
      </c>
      <c r="F8" s="7">
        <v>0.14099999999999999</v>
      </c>
      <c r="G8" s="2">
        <v>0.51900000000000002</v>
      </c>
      <c r="H8" s="2"/>
      <c r="I8" s="2"/>
      <c r="J8" s="2"/>
    </row>
    <row r="9" spans="1:15" x14ac:dyDescent="0.25">
      <c r="A9" s="1" t="s">
        <v>34</v>
      </c>
      <c r="B9" s="7">
        <v>-3.0000000000000001E-3</v>
      </c>
      <c r="C9" s="7">
        <v>-4.0000000000000001E-3</v>
      </c>
      <c r="D9" s="7">
        <v>1.0999999999999999E-2</v>
      </c>
      <c r="E9" s="7">
        <v>5.0999999999999997E-2</v>
      </c>
      <c r="F9" s="7">
        <v>-6.0000000000000001E-3</v>
      </c>
      <c r="G9" s="2">
        <v>0.56499999999999995</v>
      </c>
      <c r="H9" s="2">
        <v>0.49399999999999999</v>
      </c>
      <c r="I9" s="2"/>
      <c r="J9" s="2"/>
    </row>
    <row r="10" spans="1:15" ht="15.75" thickBot="1" x14ac:dyDescent="0.3">
      <c r="A10" s="3" t="s">
        <v>35</v>
      </c>
      <c r="B10" s="8">
        <v>0.158</v>
      </c>
      <c r="C10" s="8">
        <v>8.1000000000000003E-2</v>
      </c>
      <c r="D10" s="8">
        <v>0.11899999999999999</v>
      </c>
      <c r="E10" s="8">
        <v>0.19</v>
      </c>
      <c r="F10" s="8">
        <v>0.155</v>
      </c>
      <c r="G10" s="4">
        <v>0.46100000000000002</v>
      </c>
      <c r="H10" s="4">
        <v>0.53500000000000003</v>
      </c>
      <c r="I10" s="4">
        <v>0.51</v>
      </c>
      <c r="J10" s="4"/>
    </row>
    <row r="11" spans="1:15" ht="15.75" thickTop="1" x14ac:dyDescent="0.25"/>
    <row r="14" spans="1:15" ht="15.75" thickBot="1" x14ac:dyDescent="0.3">
      <c r="A14" s="6"/>
      <c r="B14" s="6" t="s">
        <v>26</v>
      </c>
      <c r="C14" s="6" t="s">
        <v>27</v>
      </c>
      <c r="D14" s="6" t="s">
        <v>28</v>
      </c>
      <c r="E14" s="6" t="s">
        <v>29</v>
      </c>
      <c r="F14" s="6" t="s">
        <v>30</v>
      </c>
      <c r="G14" s="6" t="s">
        <v>43</v>
      </c>
      <c r="H14" s="6" t="s">
        <v>44</v>
      </c>
      <c r="I14" s="6" t="s">
        <v>45</v>
      </c>
    </row>
    <row r="15" spans="1:15" x14ac:dyDescent="0.25">
      <c r="A15" s="1" t="s">
        <v>26</v>
      </c>
      <c r="B15" s="1"/>
      <c r="C15" s="1"/>
      <c r="D15" s="1"/>
      <c r="E15" s="1"/>
      <c r="F15" s="1"/>
      <c r="G15" s="1"/>
      <c r="H15" s="1"/>
      <c r="I15" s="1"/>
      <c r="M15" t="s">
        <v>16</v>
      </c>
      <c r="N15">
        <f>AVERAGE(B20:F22)</f>
        <v>-7.3533333333333326E-2</v>
      </c>
    </row>
    <row r="16" spans="1:15" x14ac:dyDescent="0.25">
      <c r="A16" s="1" t="s">
        <v>27</v>
      </c>
      <c r="B16" s="1">
        <v>0.51800000000000002</v>
      </c>
      <c r="C16" s="1"/>
      <c r="D16" s="1"/>
      <c r="E16" s="1"/>
      <c r="F16" s="1"/>
      <c r="G16" s="1"/>
      <c r="H16" s="2"/>
      <c r="I16" s="2"/>
      <c r="M16" t="s">
        <v>17</v>
      </c>
      <c r="N16">
        <f>AVERAGE(B16:E19)</f>
        <v>0.50889999999999991</v>
      </c>
    </row>
    <row r="17" spans="1:15" x14ac:dyDescent="0.25">
      <c r="A17" s="1" t="s">
        <v>28</v>
      </c>
      <c r="B17" s="2">
        <v>0.504</v>
      </c>
      <c r="C17" s="2">
        <v>0.50600000000000001</v>
      </c>
      <c r="D17" s="2"/>
      <c r="E17" s="2"/>
      <c r="F17" s="2"/>
      <c r="G17" s="2"/>
      <c r="H17" s="2"/>
      <c r="I17" s="2"/>
      <c r="M17" t="s">
        <v>18</v>
      </c>
      <c r="N17">
        <f>AVERAGE(G21:I22)</f>
        <v>0.49266666666666664</v>
      </c>
    </row>
    <row r="18" spans="1:15" x14ac:dyDescent="0.25">
      <c r="A18" s="1" t="s">
        <v>29</v>
      </c>
      <c r="B18" s="1">
        <v>0.53</v>
      </c>
      <c r="C18" s="1">
        <v>0.41699999999999998</v>
      </c>
      <c r="D18" s="1">
        <v>0.52600000000000002</v>
      </c>
      <c r="E18" s="1"/>
      <c r="F18" s="1"/>
      <c r="G18" s="1"/>
      <c r="H18" s="2"/>
      <c r="I18" s="2"/>
    </row>
    <row r="19" spans="1:15" x14ac:dyDescent="0.25">
      <c r="A19" s="1" t="s">
        <v>30</v>
      </c>
      <c r="B19" s="1">
        <v>0.52300000000000002</v>
      </c>
      <c r="C19" s="1">
        <v>0.48499999999999999</v>
      </c>
      <c r="D19" s="1">
        <v>0.55400000000000005</v>
      </c>
      <c r="E19" s="1">
        <v>0.52600000000000002</v>
      </c>
      <c r="F19" s="1"/>
      <c r="G19" s="2"/>
      <c r="H19" s="2"/>
      <c r="I19" s="2"/>
      <c r="M19" s="9" t="s">
        <v>19</v>
      </c>
      <c r="N19" s="10">
        <f>N15/SQRT(N16*N17)</f>
        <v>-0.14685591322100425</v>
      </c>
      <c r="O19" t="s">
        <v>98</v>
      </c>
    </row>
    <row r="20" spans="1:15" x14ac:dyDescent="0.25">
      <c r="A20" s="1" t="s">
        <v>43</v>
      </c>
      <c r="B20" s="11">
        <v>-5.7000000000000002E-2</v>
      </c>
      <c r="C20" s="11">
        <v>2.7E-2</v>
      </c>
      <c r="D20" s="11">
        <v>4.2999999999999997E-2</v>
      </c>
      <c r="E20" s="11">
        <v>-8.4000000000000005E-2</v>
      </c>
      <c r="F20" s="11">
        <v>6.0999999999999999E-2</v>
      </c>
      <c r="G20" s="1"/>
      <c r="H20" s="2"/>
      <c r="I20" s="2"/>
    </row>
    <row r="21" spans="1:15" x14ac:dyDescent="0.25">
      <c r="A21" s="1" t="s">
        <v>44</v>
      </c>
      <c r="B21" s="11">
        <v>-0.186</v>
      </c>
      <c r="C21" s="11">
        <v>-8.7999999999999995E-2</v>
      </c>
      <c r="D21" s="11">
        <v>-2.7E-2</v>
      </c>
      <c r="E21" s="11">
        <v>-0.17199999999999999</v>
      </c>
      <c r="F21" s="11">
        <v>-3.5999999999999997E-2</v>
      </c>
      <c r="G21" s="1">
        <v>0.52400000000000002</v>
      </c>
      <c r="H21" s="1"/>
      <c r="I21" s="2"/>
    </row>
    <row r="22" spans="1:15" ht="15.75" thickBot="1" x14ac:dyDescent="0.3">
      <c r="A22" s="3" t="s">
        <v>45</v>
      </c>
      <c r="B22" s="12">
        <v>-0.19500000000000001</v>
      </c>
      <c r="C22" s="12">
        <v>-0.11899999999999999</v>
      </c>
      <c r="D22" s="12">
        <v>-7.0000000000000007E-2</v>
      </c>
      <c r="E22" s="12">
        <v>-0.14299999999999999</v>
      </c>
      <c r="F22" s="12">
        <v>-5.7000000000000002E-2</v>
      </c>
      <c r="G22" s="3">
        <v>0.53200000000000003</v>
      </c>
      <c r="H22" s="3">
        <v>0.42199999999999999</v>
      </c>
      <c r="I22" s="3"/>
    </row>
    <row r="23" spans="1:15" ht="15.75" thickTop="1" x14ac:dyDescent="0.25"/>
    <row r="26" spans="1:15" ht="15.75" thickBot="1" x14ac:dyDescent="0.3">
      <c r="A26" s="6"/>
      <c r="B26" s="6" t="s">
        <v>26</v>
      </c>
      <c r="C26" s="6" t="s">
        <v>27</v>
      </c>
      <c r="D26" s="6" t="s">
        <v>28</v>
      </c>
      <c r="E26" s="6" t="s">
        <v>29</v>
      </c>
      <c r="F26" s="6" t="s">
        <v>30</v>
      </c>
      <c r="G26" s="6" t="s">
        <v>47</v>
      </c>
      <c r="H26" s="6" t="s">
        <v>48</v>
      </c>
    </row>
    <row r="27" spans="1:15" x14ac:dyDescent="0.25">
      <c r="A27" s="1" t="s">
        <v>26</v>
      </c>
      <c r="B27" s="1"/>
      <c r="C27" s="1"/>
      <c r="D27" s="1"/>
      <c r="E27" s="1"/>
      <c r="F27" s="1"/>
      <c r="G27" s="1"/>
      <c r="H27" s="2"/>
      <c r="M27" t="s">
        <v>16</v>
      </c>
      <c r="N27">
        <f>AVERAGE(B32:F33)</f>
        <v>-9.3300000000000008E-2</v>
      </c>
    </row>
    <row r="28" spans="1:15" x14ac:dyDescent="0.25">
      <c r="A28" s="1" t="s">
        <v>27</v>
      </c>
      <c r="B28" s="2">
        <v>0.51800000000000002</v>
      </c>
      <c r="C28" s="2"/>
      <c r="D28" s="2"/>
      <c r="E28" s="2"/>
      <c r="F28" s="2"/>
      <c r="G28" s="2"/>
      <c r="H28" s="2"/>
      <c r="M28" t="s">
        <v>17</v>
      </c>
      <c r="N28">
        <f>AVERAGE(B28:E31)</f>
        <v>0.50889999999999991</v>
      </c>
    </row>
    <row r="29" spans="1:15" x14ac:dyDescent="0.25">
      <c r="A29" s="1" t="s">
        <v>28</v>
      </c>
      <c r="B29" s="1">
        <v>0.504</v>
      </c>
      <c r="C29" s="1">
        <v>0.50600000000000001</v>
      </c>
      <c r="D29" s="1"/>
      <c r="E29" s="1"/>
      <c r="F29" s="1"/>
      <c r="G29" s="1"/>
      <c r="H29" s="2"/>
      <c r="M29" t="s">
        <v>18</v>
      </c>
      <c r="N29">
        <f>AVERAGE(G33)</f>
        <v>0.56999999999999995</v>
      </c>
    </row>
    <row r="30" spans="1:15" x14ac:dyDescent="0.25">
      <c r="A30" s="1" t="s">
        <v>29</v>
      </c>
      <c r="B30" s="1">
        <v>0.53</v>
      </c>
      <c r="C30" s="1">
        <v>0.41699999999999998</v>
      </c>
      <c r="D30" s="1">
        <v>0.52600000000000002</v>
      </c>
      <c r="E30" s="1"/>
      <c r="F30" s="1"/>
      <c r="G30" s="2"/>
      <c r="H30" s="2"/>
    </row>
    <row r="31" spans="1:15" x14ac:dyDescent="0.25">
      <c r="A31" s="1" t="s">
        <v>30</v>
      </c>
      <c r="B31" s="1">
        <v>0.52300000000000002</v>
      </c>
      <c r="C31" s="1">
        <v>0.48499999999999999</v>
      </c>
      <c r="D31" s="1">
        <v>0.55400000000000005</v>
      </c>
      <c r="E31" s="1">
        <v>0.52600000000000002</v>
      </c>
      <c r="F31" s="1"/>
      <c r="G31" s="1"/>
      <c r="H31" s="2"/>
      <c r="M31" s="9" t="s">
        <v>19</v>
      </c>
      <c r="N31" s="10">
        <f>N27/SQRT(N28*N29)</f>
        <v>-0.17323194855966631</v>
      </c>
      <c r="O31" t="s">
        <v>99</v>
      </c>
    </row>
    <row r="32" spans="1:15" x14ac:dyDescent="0.25">
      <c r="A32" s="1" t="s">
        <v>47</v>
      </c>
      <c r="B32" s="11">
        <v>-0.20799999999999999</v>
      </c>
      <c r="C32" s="11">
        <v>-0.13</v>
      </c>
      <c r="D32" s="11">
        <v>-0.128</v>
      </c>
      <c r="E32" s="11">
        <v>-0.16</v>
      </c>
      <c r="F32" s="11">
        <v>-0.161</v>
      </c>
      <c r="G32" s="1"/>
      <c r="H32" s="1"/>
    </row>
    <row r="33" spans="1:15" ht="15.75" thickBot="1" x14ac:dyDescent="0.3">
      <c r="A33" s="3" t="s">
        <v>48</v>
      </c>
      <c r="B33" s="12">
        <v>-0.12</v>
      </c>
      <c r="C33" s="12">
        <v>-0.02</v>
      </c>
      <c r="D33" s="12">
        <v>5.2999999999999999E-2</v>
      </c>
      <c r="E33" s="12">
        <v>-6.0999999999999999E-2</v>
      </c>
      <c r="F33" s="12">
        <v>2E-3</v>
      </c>
      <c r="G33" s="3">
        <v>0.56999999999999995</v>
      </c>
      <c r="H33" s="3"/>
    </row>
    <row r="34" spans="1:15" ht="15.75" thickTop="1" x14ac:dyDescent="0.25"/>
    <row r="36" spans="1:15" ht="15.75" thickBot="1" x14ac:dyDescent="0.3">
      <c r="A36" s="6"/>
      <c r="B36" s="6" t="s">
        <v>32</v>
      </c>
      <c r="C36" s="6" t="s">
        <v>33</v>
      </c>
      <c r="D36" s="6" t="s">
        <v>34</v>
      </c>
      <c r="E36" s="6" t="s">
        <v>35</v>
      </c>
      <c r="F36" s="6" t="s">
        <v>43</v>
      </c>
      <c r="G36" s="6" t="s">
        <v>44</v>
      </c>
      <c r="H36" s="6" t="s">
        <v>45</v>
      </c>
    </row>
    <row r="37" spans="1:15" x14ac:dyDescent="0.25">
      <c r="A37" s="1" t="s">
        <v>32</v>
      </c>
      <c r="B37" s="1"/>
      <c r="C37" s="1"/>
      <c r="D37" s="1"/>
      <c r="E37" s="1"/>
      <c r="F37" s="1"/>
      <c r="G37" s="1"/>
      <c r="H37" s="2"/>
      <c r="M37" t="s">
        <v>16</v>
      </c>
      <c r="N37">
        <f>AVERAGE(B41:E43)</f>
        <v>-0.11333333333333334</v>
      </c>
    </row>
    <row r="38" spans="1:15" x14ac:dyDescent="0.25">
      <c r="A38" s="1" t="s">
        <v>33</v>
      </c>
      <c r="B38" s="2">
        <v>0.51900000000000002</v>
      </c>
      <c r="C38" s="2"/>
      <c r="D38" s="2"/>
      <c r="E38" s="2"/>
      <c r="F38" s="2"/>
      <c r="G38" s="2"/>
      <c r="H38" s="2"/>
      <c r="M38" t="s">
        <v>17</v>
      </c>
      <c r="N38">
        <f>AVERAGE(B38:D40)</f>
        <v>0.51400000000000012</v>
      </c>
    </row>
    <row r="39" spans="1:15" x14ac:dyDescent="0.25">
      <c r="A39" s="1" t="s">
        <v>34</v>
      </c>
      <c r="B39" s="1">
        <v>0.56499999999999995</v>
      </c>
      <c r="C39" s="1">
        <v>0.49399999999999999</v>
      </c>
      <c r="D39" s="1"/>
      <c r="E39" s="1"/>
      <c r="F39" s="1"/>
      <c r="G39" s="1"/>
      <c r="H39" s="2"/>
      <c r="M39" t="s">
        <v>18</v>
      </c>
      <c r="N39">
        <f>AVERAGE(F42:G43)</f>
        <v>0.49266666666666664</v>
      </c>
    </row>
    <row r="40" spans="1:15" x14ac:dyDescent="0.25">
      <c r="A40" s="1" t="s">
        <v>35</v>
      </c>
      <c r="B40" s="1">
        <v>0.46100000000000002</v>
      </c>
      <c r="C40" s="1">
        <v>0.53500000000000003</v>
      </c>
      <c r="D40" s="1">
        <v>0.51</v>
      </c>
      <c r="E40" s="1"/>
      <c r="F40" s="1"/>
      <c r="G40" s="2"/>
      <c r="H40" s="2"/>
    </row>
    <row r="41" spans="1:15" x14ac:dyDescent="0.25">
      <c r="A41" s="1" t="s">
        <v>43</v>
      </c>
      <c r="B41" s="11">
        <v>-1.4E-2</v>
      </c>
      <c r="C41" s="11">
        <v>-0.24299999999999999</v>
      </c>
      <c r="D41" s="11">
        <v>-3.7999999999999999E-2</v>
      </c>
      <c r="E41" s="11">
        <v>-0.28100000000000003</v>
      </c>
      <c r="F41" s="1"/>
      <c r="G41" s="1"/>
      <c r="H41" s="2"/>
      <c r="M41" s="9" t="s">
        <v>19</v>
      </c>
      <c r="N41" s="10">
        <f>N37/SQRT(N38*N39)</f>
        <v>-0.22521614122793351</v>
      </c>
      <c r="O41" t="s">
        <v>103</v>
      </c>
    </row>
    <row r="42" spans="1:15" x14ac:dyDescent="0.25">
      <c r="A42" s="1" t="s">
        <v>44</v>
      </c>
      <c r="B42" s="11">
        <v>-4.5999999999999999E-2</v>
      </c>
      <c r="C42" s="11">
        <v>-9.5000000000000001E-2</v>
      </c>
      <c r="D42" s="11">
        <v>7.5999999999999998E-2</v>
      </c>
      <c r="E42" s="11">
        <v>-0.17199999999999999</v>
      </c>
      <c r="F42" s="1">
        <v>0.52400000000000002</v>
      </c>
      <c r="G42" s="1"/>
      <c r="H42" s="1"/>
    </row>
    <row r="43" spans="1:15" ht="15.75" thickBot="1" x14ac:dyDescent="0.3">
      <c r="A43" s="3" t="s">
        <v>45</v>
      </c>
      <c r="B43" s="12">
        <v>-9.0999999999999998E-2</v>
      </c>
      <c r="C43" s="12">
        <v>-0.13900000000000001</v>
      </c>
      <c r="D43" s="12">
        <v>-5.2999999999999999E-2</v>
      </c>
      <c r="E43" s="12">
        <v>-0.26400000000000001</v>
      </c>
      <c r="F43" s="3">
        <v>0.53200000000000003</v>
      </c>
      <c r="G43" s="3">
        <v>0.42199999999999999</v>
      </c>
      <c r="H43" s="3"/>
    </row>
    <row r="44" spans="1:15" ht="15.75" thickTop="1" x14ac:dyDescent="0.25"/>
    <row r="46" spans="1:15" ht="15.75" thickBot="1" x14ac:dyDescent="0.3">
      <c r="A46" s="6"/>
      <c r="B46" s="6" t="s">
        <v>32</v>
      </c>
      <c r="C46" s="6" t="s">
        <v>33</v>
      </c>
      <c r="D46" s="6" t="s">
        <v>34</v>
      </c>
      <c r="E46" s="6" t="s">
        <v>35</v>
      </c>
      <c r="F46" s="6" t="s">
        <v>47</v>
      </c>
      <c r="G46" s="6" t="s">
        <v>48</v>
      </c>
    </row>
    <row r="47" spans="1:15" x14ac:dyDescent="0.25">
      <c r="A47" s="1" t="s">
        <v>32</v>
      </c>
      <c r="B47" s="1"/>
      <c r="C47" s="1"/>
      <c r="D47" s="1"/>
      <c r="E47" s="1"/>
      <c r="F47" s="1"/>
      <c r="G47" s="1"/>
      <c r="M47" t="s">
        <v>16</v>
      </c>
      <c r="N47">
        <f>AVERAGE(B51:E52)</f>
        <v>-7.4375000000000011E-2</v>
      </c>
    </row>
    <row r="48" spans="1:15" x14ac:dyDescent="0.25">
      <c r="A48" s="1" t="s">
        <v>33</v>
      </c>
      <c r="B48" s="2">
        <v>0.51900000000000002</v>
      </c>
      <c r="C48" s="2"/>
      <c r="D48" s="2"/>
      <c r="E48" s="2"/>
      <c r="F48" s="2"/>
      <c r="G48" s="2"/>
      <c r="M48" t="s">
        <v>17</v>
      </c>
      <c r="N48">
        <f>AVERAGE(B48:D50)</f>
        <v>0.51400000000000012</v>
      </c>
    </row>
    <row r="49" spans="1:15" x14ac:dyDescent="0.25">
      <c r="A49" s="1" t="s">
        <v>34</v>
      </c>
      <c r="B49" s="1">
        <v>0.56499999999999995</v>
      </c>
      <c r="C49" s="1">
        <v>0.49399999999999999</v>
      </c>
      <c r="D49" s="1"/>
      <c r="E49" s="1"/>
      <c r="F49" s="1"/>
      <c r="G49" s="1"/>
      <c r="M49" t="s">
        <v>18</v>
      </c>
      <c r="N49">
        <f>AVERAGE(F52)</f>
        <v>0.56999999999999995</v>
      </c>
    </row>
    <row r="50" spans="1:15" x14ac:dyDescent="0.25">
      <c r="A50" s="1" t="s">
        <v>35</v>
      </c>
      <c r="B50" s="1">
        <v>0.46100000000000002</v>
      </c>
      <c r="C50" s="1">
        <v>0.53500000000000003</v>
      </c>
      <c r="D50" s="1">
        <v>0.51</v>
      </c>
      <c r="E50" s="1"/>
      <c r="F50" s="1"/>
      <c r="G50" s="2"/>
    </row>
    <row r="51" spans="1:15" x14ac:dyDescent="0.25">
      <c r="A51" s="1" t="s">
        <v>47</v>
      </c>
      <c r="B51" s="11">
        <v>-0.02</v>
      </c>
      <c r="C51" s="11">
        <v>-0.13400000000000001</v>
      </c>
      <c r="D51" s="11">
        <v>-3.4000000000000002E-2</v>
      </c>
      <c r="E51" s="11">
        <v>-8.6999999999999994E-2</v>
      </c>
      <c r="F51" s="1"/>
      <c r="G51" s="1"/>
      <c r="M51" s="9" t="s">
        <v>19</v>
      </c>
      <c r="N51" s="10">
        <f>N47/SQRT(N48*N49)</f>
        <v>-0.13740672588332031</v>
      </c>
      <c r="O51" t="s">
        <v>102</v>
      </c>
    </row>
    <row r="52" spans="1:15" ht="15.75" thickBot="1" x14ac:dyDescent="0.3">
      <c r="A52" s="3" t="s">
        <v>48</v>
      </c>
      <c r="B52" s="12">
        <v>-0.03</v>
      </c>
      <c r="C52" s="12">
        <v>-5.2999999999999999E-2</v>
      </c>
      <c r="D52" s="12">
        <v>-7.3999999999999996E-2</v>
      </c>
      <c r="E52" s="12">
        <v>-0.16300000000000001</v>
      </c>
      <c r="F52" s="3">
        <v>0.56999999999999995</v>
      </c>
      <c r="G52" s="4"/>
    </row>
    <row r="53" spans="1:15" ht="15.75" thickTop="1" x14ac:dyDescent="0.25"/>
    <row r="56" spans="1:15" ht="15.75" thickBot="1" x14ac:dyDescent="0.3">
      <c r="A56" s="6"/>
      <c r="B56" s="6" t="s">
        <v>26</v>
      </c>
      <c r="C56" s="6" t="s">
        <v>27</v>
      </c>
      <c r="D56" s="6" t="s">
        <v>28</v>
      </c>
      <c r="E56" s="6" t="s">
        <v>29</v>
      </c>
      <c r="F56" s="6" t="s">
        <v>30</v>
      </c>
      <c r="G56" s="6" t="s">
        <v>55</v>
      </c>
      <c r="H56" s="6" t="s">
        <v>56</v>
      </c>
      <c r="I56" s="6" t="s">
        <v>57</v>
      </c>
      <c r="J56" s="6" t="s">
        <v>58</v>
      </c>
    </row>
    <row r="57" spans="1:15" x14ac:dyDescent="0.25">
      <c r="A57" s="1" t="s">
        <v>26</v>
      </c>
      <c r="B57" s="1"/>
      <c r="C57" s="1"/>
      <c r="D57" s="1"/>
      <c r="E57" s="1"/>
      <c r="F57" s="1"/>
      <c r="G57" s="1"/>
      <c r="H57" s="1"/>
      <c r="I57" s="1"/>
      <c r="J57" s="2"/>
      <c r="M57" t="s">
        <v>16</v>
      </c>
      <c r="N57">
        <f>AVERAGE(B62:F65)</f>
        <v>-0.18310000000000004</v>
      </c>
    </row>
    <row r="58" spans="1:15" x14ac:dyDescent="0.25">
      <c r="A58" s="1" t="s">
        <v>27</v>
      </c>
      <c r="B58" s="1">
        <v>0.51800000000000002</v>
      </c>
      <c r="C58" s="1"/>
      <c r="D58" s="1"/>
      <c r="E58" s="1"/>
      <c r="F58" s="1"/>
      <c r="G58" s="1"/>
      <c r="H58" s="1"/>
      <c r="I58" s="1"/>
      <c r="J58" s="1"/>
      <c r="M58" t="s">
        <v>17</v>
      </c>
      <c r="N58">
        <f>AVERAGE(B58:E61)</f>
        <v>0.50889999999999991</v>
      </c>
    </row>
    <row r="59" spans="1:15" x14ac:dyDescent="0.25">
      <c r="A59" s="1" t="s">
        <v>28</v>
      </c>
      <c r="B59" s="2">
        <v>0.504</v>
      </c>
      <c r="C59" s="2">
        <v>0.50600000000000001</v>
      </c>
      <c r="D59" s="2"/>
      <c r="E59" s="2"/>
      <c r="F59" s="2"/>
      <c r="G59" s="2"/>
      <c r="H59" s="2"/>
      <c r="I59" s="2"/>
      <c r="J59" s="2"/>
      <c r="M59" t="s">
        <v>18</v>
      </c>
      <c r="N59">
        <f>AVERAGE(G63:I65)</f>
        <v>0.51916666666666667</v>
      </c>
    </row>
    <row r="60" spans="1:15" x14ac:dyDescent="0.25">
      <c r="A60" s="1" t="s">
        <v>29</v>
      </c>
      <c r="B60" s="2">
        <v>0.53</v>
      </c>
      <c r="C60" s="2">
        <v>0.41699999999999998</v>
      </c>
      <c r="D60" s="2">
        <v>0.52600000000000002</v>
      </c>
      <c r="E60" s="2"/>
      <c r="F60" s="2"/>
      <c r="G60" s="2"/>
      <c r="H60" s="2"/>
      <c r="I60" s="2"/>
      <c r="J60" s="2"/>
    </row>
    <row r="61" spans="1:15" x14ac:dyDescent="0.25">
      <c r="A61" s="1" t="s">
        <v>30</v>
      </c>
      <c r="B61" s="2">
        <v>0.52300000000000002</v>
      </c>
      <c r="C61" s="2">
        <v>0.48499999999999999</v>
      </c>
      <c r="D61" s="2">
        <v>0.55400000000000005</v>
      </c>
      <c r="E61" s="2">
        <v>0.52600000000000002</v>
      </c>
      <c r="F61" s="2"/>
      <c r="G61" s="2"/>
      <c r="H61" s="2"/>
      <c r="I61" s="2"/>
      <c r="J61" s="2"/>
      <c r="M61" s="9" t="s">
        <v>19</v>
      </c>
      <c r="N61" s="10">
        <f>N57/SQRT(N58*N59)</f>
        <v>-0.35622034387992885</v>
      </c>
      <c r="O61" t="s">
        <v>100</v>
      </c>
    </row>
    <row r="62" spans="1:15" x14ac:dyDescent="0.25">
      <c r="A62" s="1" t="s">
        <v>55</v>
      </c>
      <c r="B62" s="7">
        <v>-0.184</v>
      </c>
      <c r="C62" s="7">
        <v>-0.13800000000000001</v>
      </c>
      <c r="D62" s="7">
        <v>-0.06</v>
      </c>
      <c r="E62" s="7">
        <v>-5.2999999999999999E-2</v>
      </c>
      <c r="F62" s="7">
        <v>-0.14799999999999999</v>
      </c>
      <c r="G62" s="2"/>
      <c r="H62" s="2"/>
      <c r="I62" s="2"/>
      <c r="J62" s="2"/>
    </row>
    <row r="63" spans="1:15" x14ac:dyDescent="0.25">
      <c r="A63" s="1" t="s">
        <v>56</v>
      </c>
      <c r="B63" s="7">
        <v>-0.19500000000000001</v>
      </c>
      <c r="C63" s="7">
        <v>-0.26400000000000001</v>
      </c>
      <c r="D63" s="7">
        <v>-0.19600000000000001</v>
      </c>
      <c r="E63" s="7">
        <v>-0.26200000000000001</v>
      </c>
      <c r="F63" s="7">
        <v>-0.27</v>
      </c>
      <c r="G63" s="2">
        <v>0.45700000000000002</v>
      </c>
      <c r="H63" s="2"/>
      <c r="I63" s="2"/>
      <c r="J63" s="2"/>
    </row>
    <row r="64" spans="1:15" x14ac:dyDescent="0.25">
      <c r="A64" s="1" t="s">
        <v>57</v>
      </c>
      <c r="B64" s="11">
        <v>-0.27</v>
      </c>
      <c r="C64" s="11">
        <v>-0.192</v>
      </c>
      <c r="D64" s="11">
        <v>-0.16700000000000001</v>
      </c>
      <c r="E64" s="11">
        <v>-0.223</v>
      </c>
      <c r="F64" s="11">
        <v>-0.216</v>
      </c>
      <c r="G64" s="1">
        <v>0.53400000000000003</v>
      </c>
      <c r="H64" s="1">
        <v>0.49399999999999999</v>
      </c>
      <c r="I64" s="1"/>
      <c r="J64" s="2"/>
    </row>
    <row r="65" spans="1:15" ht="15.75" thickBot="1" x14ac:dyDescent="0.3">
      <c r="A65" s="3" t="s">
        <v>58</v>
      </c>
      <c r="B65" s="12">
        <v>-0.13900000000000001</v>
      </c>
      <c r="C65" s="12">
        <v>-0.14799999999999999</v>
      </c>
      <c r="D65" s="12">
        <v>-0.128</v>
      </c>
      <c r="E65" s="12">
        <v>-0.16800000000000001</v>
      </c>
      <c r="F65" s="12">
        <v>-0.24099999999999999</v>
      </c>
      <c r="G65" s="3">
        <v>0.53900000000000003</v>
      </c>
      <c r="H65" s="3">
        <v>0.51300000000000001</v>
      </c>
      <c r="I65" s="3">
        <v>0.57799999999999996</v>
      </c>
      <c r="J65" s="4"/>
    </row>
    <row r="66" spans="1:15" ht="15.75" thickTop="1" x14ac:dyDescent="0.25"/>
    <row r="69" spans="1:15" ht="15.75" thickBot="1" x14ac:dyDescent="0.3">
      <c r="A69" s="6"/>
      <c r="B69" s="6" t="s">
        <v>26</v>
      </c>
      <c r="C69" s="6" t="s">
        <v>27</v>
      </c>
      <c r="D69" s="6" t="s">
        <v>28</v>
      </c>
      <c r="E69" s="6" t="s">
        <v>29</v>
      </c>
      <c r="F69" s="6" t="s">
        <v>30</v>
      </c>
      <c r="G69" s="6" t="s">
        <v>60</v>
      </c>
      <c r="H69" s="6" t="s">
        <v>61</v>
      </c>
      <c r="I69" s="6" t="s">
        <v>62</v>
      </c>
      <c r="J69" s="6" t="s">
        <v>63</v>
      </c>
      <c r="K69" s="6" t="s">
        <v>64</v>
      </c>
    </row>
    <row r="70" spans="1:15" x14ac:dyDescent="0.25">
      <c r="A70" s="1" t="s">
        <v>26</v>
      </c>
      <c r="B70" s="1"/>
      <c r="C70" s="1"/>
      <c r="D70" s="1"/>
      <c r="E70" s="1"/>
      <c r="F70" s="1"/>
      <c r="G70" s="1"/>
      <c r="H70" s="1"/>
      <c r="I70" s="1"/>
      <c r="J70" s="2"/>
      <c r="K70" s="2"/>
      <c r="M70" t="s">
        <v>16</v>
      </c>
      <c r="N70">
        <f>AVERAGE(B75:F79)</f>
        <v>-1.9440000000000002E-2</v>
      </c>
    </row>
    <row r="71" spans="1:15" x14ac:dyDescent="0.25">
      <c r="A71" s="1" t="s">
        <v>27</v>
      </c>
      <c r="B71" s="1">
        <v>0.51800000000000002</v>
      </c>
      <c r="C71" s="1"/>
      <c r="D71" s="1"/>
      <c r="E71" s="1"/>
      <c r="F71" s="1"/>
      <c r="G71" s="1"/>
      <c r="H71" s="1"/>
      <c r="I71" s="1"/>
      <c r="J71" s="1"/>
      <c r="K71" s="2"/>
      <c r="M71" t="s">
        <v>17</v>
      </c>
      <c r="N71">
        <f>AVERAGE(B71:E74)</f>
        <v>0.50889999999999991</v>
      </c>
    </row>
    <row r="72" spans="1:15" x14ac:dyDescent="0.25">
      <c r="A72" s="1" t="s">
        <v>28</v>
      </c>
      <c r="B72" s="2">
        <v>0.504</v>
      </c>
      <c r="C72" s="2">
        <v>0.50600000000000001</v>
      </c>
      <c r="D72" s="2"/>
      <c r="E72" s="2"/>
      <c r="F72" s="2"/>
      <c r="G72" s="2"/>
      <c r="H72" s="2"/>
      <c r="I72" s="2"/>
      <c r="J72" s="2"/>
      <c r="K72" s="2"/>
      <c r="M72" t="s">
        <v>18</v>
      </c>
      <c r="N72">
        <f>AVERAGE(G76:J79)</f>
        <v>0.53920000000000012</v>
      </c>
    </row>
    <row r="73" spans="1:15" x14ac:dyDescent="0.25">
      <c r="A73" s="1" t="s">
        <v>29</v>
      </c>
      <c r="B73" s="2">
        <v>0.53</v>
      </c>
      <c r="C73" s="2">
        <v>0.41699999999999998</v>
      </c>
      <c r="D73" s="2">
        <v>0.52600000000000002</v>
      </c>
      <c r="E73" s="2"/>
      <c r="F73" s="2"/>
      <c r="G73" s="2"/>
      <c r="H73" s="2"/>
      <c r="I73" s="2"/>
      <c r="J73" s="2"/>
      <c r="K73" s="2"/>
    </row>
    <row r="74" spans="1:15" x14ac:dyDescent="0.25">
      <c r="A74" s="1" t="s">
        <v>30</v>
      </c>
      <c r="B74" s="2">
        <v>0.52300000000000002</v>
      </c>
      <c r="C74" s="2">
        <v>0.48499999999999999</v>
      </c>
      <c r="D74" s="2">
        <v>0.55400000000000005</v>
      </c>
      <c r="E74" s="2">
        <v>0.52600000000000002</v>
      </c>
      <c r="F74" s="2"/>
      <c r="G74" s="2"/>
      <c r="H74" s="2"/>
      <c r="I74" s="2"/>
      <c r="J74" s="2"/>
      <c r="K74" s="2"/>
      <c r="M74" s="9" t="s">
        <v>19</v>
      </c>
      <c r="N74" s="10">
        <f>N70/SQRT(N71*N72)</f>
        <v>-3.7111208185647775E-2</v>
      </c>
      <c r="O74" t="s">
        <v>101</v>
      </c>
    </row>
    <row r="75" spans="1:15" x14ac:dyDescent="0.25">
      <c r="A75" s="1" t="s">
        <v>60</v>
      </c>
      <c r="B75" s="7">
        <v>6.4000000000000001E-2</v>
      </c>
      <c r="C75" s="7">
        <v>0.10100000000000001</v>
      </c>
      <c r="D75" s="7">
        <v>0.14099999999999999</v>
      </c>
      <c r="E75" s="7">
        <v>4.8000000000000001E-2</v>
      </c>
      <c r="F75" s="7">
        <v>0.04</v>
      </c>
      <c r="G75" s="2"/>
      <c r="H75" s="2"/>
      <c r="I75" s="2"/>
      <c r="J75" s="2"/>
      <c r="K75" s="2"/>
    </row>
    <row r="76" spans="1:15" x14ac:dyDescent="0.25">
      <c r="A76" s="1" t="s">
        <v>61</v>
      </c>
      <c r="B76" s="7">
        <v>-8.7999999999999995E-2</v>
      </c>
      <c r="C76" s="7">
        <v>-2.4E-2</v>
      </c>
      <c r="D76" s="7">
        <v>2.9000000000000001E-2</v>
      </c>
      <c r="E76" s="7">
        <v>-7.5999999999999998E-2</v>
      </c>
      <c r="F76" s="7">
        <v>-7.0000000000000007E-2</v>
      </c>
      <c r="G76" s="2">
        <v>0.57099999999999995</v>
      </c>
      <c r="H76" s="2"/>
      <c r="I76" s="2"/>
      <c r="J76" s="2"/>
      <c r="K76" s="2"/>
    </row>
    <row r="77" spans="1:15" x14ac:dyDescent="0.25">
      <c r="A77" s="1" t="s">
        <v>62</v>
      </c>
      <c r="B77" s="11">
        <v>-8.5999999999999993E-2</v>
      </c>
      <c r="C77" s="11">
        <v>-5.3999999999999999E-2</v>
      </c>
      <c r="D77" s="11">
        <v>-2.5000000000000001E-2</v>
      </c>
      <c r="E77" s="11">
        <v>-0.10100000000000001</v>
      </c>
      <c r="F77" s="11">
        <v>-9.5000000000000001E-2</v>
      </c>
      <c r="G77" s="1">
        <v>0.44700000000000001</v>
      </c>
      <c r="H77" s="1">
        <v>0.67</v>
      </c>
      <c r="I77" s="1"/>
      <c r="J77" s="2"/>
      <c r="K77" s="2"/>
    </row>
    <row r="78" spans="1:15" x14ac:dyDescent="0.25">
      <c r="A78" s="1" t="s">
        <v>63</v>
      </c>
      <c r="B78" s="11">
        <v>-8.9999999999999993E-3</v>
      </c>
      <c r="C78" s="11">
        <v>2.7E-2</v>
      </c>
      <c r="D78" s="11">
        <v>0.17699999999999999</v>
      </c>
      <c r="E78" s="11">
        <v>5.3999999999999999E-2</v>
      </c>
      <c r="F78" s="11">
        <v>7.8E-2</v>
      </c>
      <c r="G78" s="1">
        <v>0.55000000000000004</v>
      </c>
      <c r="H78" s="1">
        <v>0.48699999999999999</v>
      </c>
      <c r="I78" s="1">
        <v>0.44600000000000001</v>
      </c>
      <c r="J78" s="2"/>
      <c r="K78" s="2"/>
    </row>
    <row r="79" spans="1:15" ht="15.75" thickBot="1" x14ac:dyDescent="0.3">
      <c r="A79" s="3" t="s">
        <v>64</v>
      </c>
      <c r="B79" s="12">
        <v>-0.13200000000000001</v>
      </c>
      <c r="C79" s="12">
        <v>-0.13100000000000001</v>
      </c>
      <c r="D79" s="12">
        <v>-2.7E-2</v>
      </c>
      <c r="E79" s="12">
        <v>-0.14399999999999999</v>
      </c>
      <c r="F79" s="12">
        <v>-0.183</v>
      </c>
      <c r="G79" s="3">
        <v>0.53400000000000003</v>
      </c>
      <c r="H79" s="3">
        <v>0.59899999999999998</v>
      </c>
      <c r="I79" s="3">
        <v>0.57399999999999995</v>
      </c>
      <c r="J79" s="3">
        <v>0.51400000000000001</v>
      </c>
      <c r="K79" s="4"/>
    </row>
    <row r="80" spans="1:15" ht="15.75" thickTop="1" x14ac:dyDescent="0.25"/>
    <row r="83" spans="1:15" ht="15.75" thickBot="1" x14ac:dyDescent="0.3">
      <c r="A83" s="6"/>
      <c r="B83" s="6" t="s">
        <v>32</v>
      </c>
      <c r="C83" s="6" t="s">
        <v>33</v>
      </c>
      <c r="D83" s="6" t="s">
        <v>34</v>
      </c>
      <c r="E83" s="6" t="s">
        <v>35</v>
      </c>
      <c r="F83" s="6" t="s">
        <v>55</v>
      </c>
      <c r="G83" s="6" t="s">
        <v>56</v>
      </c>
      <c r="H83" s="6" t="s">
        <v>57</v>
      </c>
      <c r="I83" s="6" t="s">
        <v>58</v>
      </c>
    </row>
    <row r="84" spans="1:15" x14ac:dyDescent="0.25">
      <c r="A84" s="1" t="s">
        <v>32</v>
      </c>
      <c r="B84" s="1"/>
      <c r="C84" s="1"/>
      <c r="D84" s="1"/>
      <c r="E84" s="1"/>
      <c r="F84" s="1"/>
      <c r="G84" s="1"/>
      <c r="H84" s="1"/>
      <c r="I84" s="1"/>
      <c r="M84" t="s">
        <v>16</v>
      </c>
      <c r="N84">
        <f>AVERAGE(B88:E91)</f>
        <v>-4.5999999999999992E-2</v>
      </c>
    </row>
    <row r="85" spans="1:15" x14ac:dyDescent="0.25">
      <c r="A85" s="1" t="s">
        <v>33</v>
      </c>
      <c r="B85" s="1">
        <v>0.51900000000000002</v>
      </c>
      <c r="C85" s="1"/>
      <c r="D85" s="1"/>
      <c r="E85" s="1"/>
      <c r="F85" s="1"/>
      <c r="G85" s="1"/>
      <c r="H85" s="1"/>
      <c r="I85" s="1"/>
      <c r="M85" t="s">
        <v>17</v>
      </c>
      <c r="N85">
        <f>AVERAGE(B85:D87)</f>
        <v>0.51400000000000012</v>
      </c>
    </row>
    <row r="86" spans="1:15" x14ac:dyDescent="0.25">
      <c r="A86" s="1" t="s">
        <v>34</v>
      </c>
      <c r="B86" s="1">
        <v>0.56499999999999995</v>
      </c>
      <c r="C86" s="1">
        <v>0.49399999999999999</v>
      </c>
      <c r="D86" s="1"/>
      <c r="E86" s="1"/>
      <c r="F86" s="1"/>
      <c r="G86" s="1"/>
      <c r="H86" s="1"/>
      <c r="I86" s="1"/>
      <c r="M86" t="s">
        <v>18</v>
      </c>
      <c r="N86">
        <f>AVERAGE(F89:H91)</f>
        <v>0.51916666666666667</v>
      </c>
    </row>
    <row r="87" spans="1:15" x14ac:dyDescent="0.25">
      <c r="A87" s="1" t="s">
        <v>35</v>
      </c>
      <c r="B87" s="1">
        <v>0.46100000000000002</v>
      </c>
      <c r="C87" s="1">
        <v>0.53500000000000003</v>
      </c>
      <c r="D87" s="1">
        <v>0.51</v>
      </c>
      <c r="E87" s="1"/>
      <c r="F87" s="1"/>
      <c r="G87" s="1"/>
      <c r="H87" s="1"/>
      <c r="I87" s="1"/>
    </row>
    <row r="88" spans="1:15" x14ac:dyDescent="0.25">
      <c r="A88" s="1" t="s">
        <v>55</v>
      </c>
      <c r="B88" s="11">
        <v>-4.9000000000000002E-2</v>
      </c>
      <c r="C88" s="11">
        <v>-0.01</v>
      </c>
      <c r="D88" s="11">
        <v>6.5000000000000002E-2</v>
      </c>
      <c r="E88" s="11">
        <v>6.2E-2</v>
      </c>
      <c r="F88" s="1"/>
      <c r="G88" s="1"/>
      <c r="H88" s="1"/>
      <c r="I88" s="1"/>
      <c r="M88" s="9" t="s">
        <v>19</v>
      </c>
      <c r="N88" s="10">
        <f>N84/SQRT(N85*N86)</f>
        <v>-8.9047733885434119E-2</v>
      </c>
      <c r="O88" t="s">
        <v>104</v>
      </c>
    </row>
    <row r="89" spans="1:15" x14ac:dyDescent="0.25">
      <c r="A89" s="1" t="s">
        <v>56</v>
      </c>
      <c r="B89" s="7">
        <v>-5.2999999999999999E-2</v>
      </c>
      <c r="C89" s="7">
        <v>-9.5000000000000001E-2</v>
      </c>
      <c r="D89" s="7">
        <v>0.04</v>
      </c>
      <c r="E89" s="7">
        <v>2.1999999999999999E-2</v>
      </c>
      <c r="F89" s="2">
        <v>0.45700000000000002</v>
      </c>
      <c r="G89" s="2"/>
      <c r="H89" s="2"/>
      <c r="I89" s="2"/>
    </row>
    <row r="90" spans="1:15" x14ac:dyDescent="0.25">
      <c r="A90" s="1" t="s">
        <v>57</v>
      </c>
      <c r="B90" s="7">
        <v>-0.107</v>
      </c>
      <c r="C90" s="7">
        <v>-0.20799999999999999</v>
      </c>
      <c r="D90" s="7">
        <v>0.06</v>
      </c>
      <c r="E90" s="7">
        <v>-4.1000000000000002E-2</v>
      </c>
      <c r="F90" s="2">
        <v>0.53400000000000003</v>
      </c>
      <c r="G90" s="2">
        <v>0.49399999999999999</v>
      </c>
      <c r="H90" s="2"/>
      <c r="I90" s="2"/>
    </row>
    <row r="91" spans="1:15" ht="15.75" thickBot="1" x14ac:dyDescent="0.3">
      <c r="A91" s="3" t="s">
        <v>58</v>
      </c>
      <c r="B91" s="8">
        <v>-8.7999999999999995E-2</v>
      </c>
      <c r="C91" s="8">
        <v>-0.24399999999999999</v>
      </c>
      <c r="D91" s="8">
        <v>-1.2E-2</v>
      </c>
      <c r="E91" s="8">
        <v>-7.8E-2</v>
      </c>
      <c r="F91" s="4">
        <v>0.53900000000000003</v>
      </c>
      <c r="G91" s="4">
        <v>0.51300000000000001</v>
      </c>
      <c r="H91" s="4">
        <v>0.57799999999999996</v>
      </c>
      <c r="I91" s="4"/>
    </row>
    <row r="92" spans="1:15" ht="15.75" thickTop="1" x14ac:dyDescent="0.25"/>
    <row r="95" spans="1:15" ht="15.75" thickBot="1" x14ac:dyDescent="0.3">
      <c r="A95" s="6"/>
      <c r="B95" s="6" t="s">
        <v>32</v>
      </c>
      <c r="C95" s="6" t="s">
        <v>33</v>
      </c>
      <c r="D95" s="6" t="s">
        <v>34</v>
      </c>
      <c r="E95" s="6" t="s">
        <v>35</v>
      </c>
      <c r="F95" s="6" t="s">
        <v>60</v>
      </c>
      <c r="G95" s="6" t="s">
        <v>61</v>
      </c>
      <c r="H95" s="6" t="s">
        <v>62</v>
      </c>
      <c r="I95" s="6" t="s">
        <v>63</v>
      </c>
      <c r="J95" s="6" t="s">
        <v>64</v>
      </c>
    </row>
    <row r="96" spans="1:15" x14ac:dyDescent="0.25">
      <c r="A96" s="1" t="s">
        <v>32</v>
      </c>
      <c r="B96" s="1"/>
      <c r="C96" s="1"/>
      <c r="D96" s="1"/>
      <c r="E96" s="1"/>
      <c r="F96" s="1"/>
      <c r="G96" s="1"/>
      <c r="H96" s="1"/>
      <c r="I96" s="1"/>
      <c r="J96" s="1"/>
      <c r="M96" t="s">
        <v>16</v>
      </c>
      <c r="N96">
        <f>AVERAGE(B100:E104)</f>
        <v>8.8250000000000023E-2</v>
      </c>
    </row>
    <row r="97" spans="1:15" x14ac:dyDescent="0.25">
      <c r="A97" s="1" t="s">
        <v>33</v>
      </c>
      <c r="B97" s="1">
        <v>0.51900000000000002</v>
      </c>
      <c r="C97" s="1"/>
      <c r="D97" s="1"/>
      <c r="E97" s="1"/>
      <c r="F97" s="1"/>
      <c r="G97" s="1"/>
      <c r="H97" s="1"/>
      <c r="I97" s="1"/>
      <c r="J97" s="2"/>
      <c r="M97" t="s">
        <v>17</v>
      </c>
      <c r="N97">
        <f>AVERAGE(B97:D99)</f>
        <v>0.51400000000000012</v>
      </c>
    </row>
    <row r="98" spans="1:15" x14ac:dyDescent="0.25">
      <c r="A98" s="1" t="s">
        <v>34</v>
      </c>
      <c r="B98" s="1">
        <v>0.56499999999999995</v>
      </c>
      <c r="C98" s="1">
        <v>0.49399999999999999</v>
      </c>
      <c r="D98" s="1"/>
      <c r="E98" s="1"/>
      <c r="F98" s="1"/>
      <c r="G98" s="1"/>
      <c r="H98" s="1"/>
      <c r="I98" s="1"/>
      <c r="J98" s="1"/>
      <c r="M98" t="s">
        <v>18</v>
      </c>
      <c r="N98">
        <f>AVERAGE(F101:I104)</f>
        <v>0.53920000000000012</v>
      </c>
    </row>
    <row r="99" spans="1:15" x14ac:dyDescent="0.25">
      <c r="A99" s="1" t="s">
        <v>35</v>
      </c>
      <c r="B99" s="2">
        <v>0.46100000000000002</v>
      </c>
      <c r="C99" s="2">
        <v>0.53500000000000003</v>
      </c>
      <c r="D99" s="2">
        <v>0.51</v>
      </c>
      <c r="E99" s="2"/>
      <c r="F99" s="2"/>
      <c r="G99" s="2"/>
      <c r="H99" s="2"/>
      <c r="I99" s="2"/>
      <c r="J99" s="2"/>
    </row>
    <row r="100" spans="1:15" x14ac:dyDescent="0.25">
      <c r="A100" s="1" t="s">
        <v>60</v>
      </c>
      <c r="B100" s="7">
        <v>5.1999999999999998E-2</v>
      </c>
      <c r="C100" s="7">
        <v>0.109</v>
      </c>
      <c r="D100" s="7">
        <v>0.16700000000000001</v>
      </c>
      <c r="E100" s="7">
        <v>0.21299999999999999</v>
      </c>
      <c r="F100" s="2"/>
      <c r="G100" s="2"/>
      <c r="H100" s="2"/>
      <c r="I100" s="2"/>
      <c r="J100" s="2"/>
      <c r="M100" s="9" t="s">
        <v>19</v>
      </c>
      <c r="N100" s="10">
        <f>N96/SQRT(N97*N98)</f>
        <v>0.16763249646943981</v>
      </c>
      <c r="O100" t="s">
        <v>105</v>
      </c>
    </row>
    <row r="101" spans="1:15" x14ac:dyDescent="0.25">
      <c r="A101" s="1" t="s">
        <v>61</v>
      </c>
      <c r="B101" s="7">
        <v>-1.2E-2</v>
      </c>
      <c r="C101" s="7">
        <v>2.9000000000000001E-2</v>
      </c>
      <c r="D101" s="7">
        <v>0.127</v>
      </c>
      <c r="E101" s="7">
        <v>0.111</v>
      </c>
      <c r="F101" s="2">
        <v>0.57099999999999995</v>
      </c>
      <c r="G101" s="2"/>
      <c r="H101" s="2"/>
      <c r="I101" s="2"/>
      <c r="J101" s="2"/>
    </row>
    <row r="102" spans="1:15" x14ac:dyDescent="0.25">
      <c r="A102" s="1" t="s">
        <v>62</v>
      </c>
      <c r="B102" s="11">
        <v>-2.9000000000000001E-2</v>
      </c>
      <c r="C102" s="11">
        <v>-3.0000000000000001E-3</v>
      </c>
      <c r="D102" s="11">
        <v>0.106</v>
      </c>
      <c r="E102" s="11">
        <v>7.9000000000000001E-2</v>
      </c>
      <c r="F102" s="1">
        <v>0.44700000000000001</v>
      </c>
      <c r="G102" s="1">
        <v>0.67</v>
      </c>
      <c r="H102" s="1"/>
      <c r="I102" s="1"/>
      <c r="J102" s="2"/>
    </row>
    <row r="103" spans="1:15" x14ac:dyDescent="0.25">
      <c r="A103" s="1" t="s">
        <v>63</v>
      </c>
      <c r="B103" s="7">
        <v>5.5E-2</v>
      </c>
      <c r="C103" s="7">
        <v>0.13300000000000001</v>
      </c>
      <c r="D103" s="7">
        <v>0.187</v>
      </c>
      <c r="E103" s="7">
        <v>9.2999999999999999E-2</v>
      </c>
      <c r="F103" s="2">
        <v>0.55000000000000004</v>
      </c>
      <c r="G103" s="2">
        <v>0.48699999999999999</v>
      </c>
      <c r="H103" s="2">
        <v>0.44600000000000001</v>
      </c>
      <c r="I103" s="2"/>
      <c r="J103" s="2"/>
    </row>
    <row r="104" spans="1:15" ht="15.75" thickBot="1" x14ac:dyDescent="0.3">
      <c r="A104" s="3" t="s">
        <v>64</v>
      </c>
      <c r="B104" s="12">
        <v>-7.0000000000000001E-3</v>
      </c>
      <c r="C104" s="12">
        <v>0.01</v>
      </c>
      <c r="D104" s="12">
        <v>0.23100000000000001</v>
      </c>
      <c r="E104" s="12">
        <v>0.114</v>
      </c>
      <c r="F104" s="3">
        <v>0.53400000000000003</v>
      </c>
      <c r="G104" s="3">
        <v>0.59899999999999998</v>
      </c>
      <c r="H104" s="3">
        <v>0.57399999999999995</v>
      </c>
      <c r="I104" s="3">
        <v>0.51400000000000001</v>
      </c>
      <c r="J104" s="4"/>
    </row>
    <row r="105" spans="1:15" ht="15.75" thickTop="1" x14ac:dyDescent="0.25"/>
    <row r="107" spans="1:15" ht="15.75" thickBot="1" x14ac:dyDescent="0.3">
      <c r="A107" s="6"/>
      <c r="B107" s="6" t="s">
        <v>26</v>
      </c>
      <c r="C107" s="6" t="s">
        <v>27</v>
      </c>
      <c r="D107" s="6" t="s">
        <v>28</v>
      </c>
      <c r="E107" s="6" t="s">
        <v>29</v>
      </c>
      <c r="F107" s="6" t="s">
        <v>30</v>
      </c>
      <c r="G107" s="6" t="s">
        <v>79</v>
      </c>
      <c r="H107" s="6" t="s">
        <v>80</v>
      </c>
      <c r="I107" s="6" t="s">
        <v>81</v>
      </c>
    </row>
    <row r="108" spans="1:15" x14ac:dyDescent="0.25">
      <c r="A108" s="1" t="s">
        <v>26</v>
      </c>
      <c r="B108" s="1"/>
      <c r="C108" s="1"/>
      <c r="D108" s="1"/>
      <c r="E108" s="1"/>
      <c r="F108" s="1"/>
      <c r="G108" s="1"/>
      <c r="H108" s="1"/>
      <c r="I108" s="1"/>
      <c r="M108" t="s">
        <v>16</v>
      </c>
      <c r="N108">
        <f>AVERAGE(B113:F115)</f>
        <v>0.25086666666666668</v>
      </c>
    </row>
    <row r="109" spans="1:15" x14ac:dyDescent="0.25">
      <c r="A109" s="1" t="s">
        <v>27</v>
      </c>
      <c r="B109" s="1">
        <v>0.51800000000000002</v>
      </c>
      <c r="C109" s="1"/>
      <c r="D109" s="1"/>
      <c r="E109" s="1"/>
      <c r="F109" s="1"/>
      <c r="G109" s="1"/>
      <c r="H109" s="1"/>
      <c r="I109" s="1"/>
      <c r="M109" t="s">
        <v>17</v>
      </c>
      <c r="N109">
        <f>AVERAGE(B109:E112)</f>
        <v>0.50889999999999991</v>
      </c>
    </row>
    <row r="110" spans="1:15" x14ac:dyDescent="0.25">
      <c r="A110" s="1" t="s">
        <v>28</v>
      </c>
      <c r="B110" s="1">
        <v>0.504</v>
      </c>
      <c r="C110" s="1">
        <v>0.50600000000000001</v>
      </c>
      <c r="D110" s="1"/>
      <c r="E110" s="1"/>
      <c r="F110" s="1"/>
      <c r="G110" s="1"/>
      <c r="H110" s="1"/>
      <c r="I110" s="1"/>
      <c r="M110" t="s">
        <v>18</v>
      </c>
      <c r="N110">
        <f>AVERAGE(G114:H115)</f>
        <v>0.53100000000000003</v>
      </c>
    </row>
    <row r="111" spans="1:15" x14ac:dyDescent="0.25">
      <c r="A111" s="1" t="s">
        <v>29</v>
      </c>
      <c r="B111" s="1">
        <v>0.53</v>
      </c>
      <c r="C111" s="1">
        <v>0.41699999999999998</v>
      </c>
      <c r="D111" s="1">
        <v>0.52600000000000002</v>
      </c>
      <c r="E111" s="1"/>
      <c r="F111" s="1"/>
      <c r="G111" s="1"/>
      <c r="H111" s="1"/>
      <c r="I111" s="1"/>
    </row>
    <row r="112" spans="1:15" x14ac:dyDescent="0.25">
      <c r="A112" s="1" t="s">
        <v>30</v>
      </c>
      <c r="B112" s="2">
        <v>0.52300000000000002</v>
      </c>
      <c r="C112" s="2">
        <v>0.48499999999999999</v>
      </c>
      <c r="D112" s="2">
        <v>0.55400000000000005</v>
      </c>
      <c r="E112" s="2">
        <v>0.52600000000000002</v>
      </c>
      <c r="F112" s="2"/>
      <c r="G112" s="2"/>
      <c r="H112" s="2"/>
      <c r="I112" s="2"/>
      <c r="M112" s="9" t="s">
        <v>19</v>
      </c>
      <c r="N112" s="10">
        <f>N108/SQRT(N109*N110)</f>
        <v>0.48259128329192164</v>
      </c>
      <c r="O112" t="s">
        <v>108</v>
      </c>
    </row>
    <row r="113" spans="1:15" x14ac:dyDescent="0.25">
      <c r="A113" s="1" t="s">
        <v>79</v>
      </c>
      <c r="B113" s="7">
        <v>0.20599999999999999</v>
      </c>
      <c r="C113" s="7">
        <v>0.27500000000000002</v>
      </c>
      <c r="D113" s="7">
        <v>0.22700000000000001</v>
      </c>
      <c r="E113" s="7">
        <v>0.19900000000000001</v>
      </c>
      <c r="F113" s="7">
        <v>0.36299999999999999</v>
      </c>
      <c r="G113" s="2"/>
      <c r="H113" s="2"/>
      <c r="I113" s="2"/>
    </row>
    <row r="114" spans="1:15" x14ac:dyDescent="0.25">
      <c r="A114" s="1" t="s">
        <v>80</v>
      </c>
      <c r="B114" s="7">
        <v>0.156</v>
      </c>
      <c r="C114" s="7">
        <v>0.26800000000000002</v>
      </c>
      <c r="D114" s="7">
        <v>0.36199999999999999</v>
      </c>
      <c r="E114" s="7">
        <v>0.13100000000000001</v>
      </c>
      <c r="F114" s="7">
        <v>0.29399999999999998</v>
      </c>
      <c r="G114" s="2">
        <v>0.51100000000000001</v>
      </c>
      <c r="H114" s="2"/>
      <c r="I114" s="2"/>
    </row>
    <row r="115" spans="1:15" ht="15.75" thickBot="1" x14ac:dyDescent="0.3">
      <c r="A115" s="3" t="s">
        <v>81</v>
      </c>
      <c r="B115" s="12">
        <v>0.21</v>
      </c>
      <c r="C115" s="12">
        <v>0.24399999999999999</v>
      </c>
      <c r="D115" s="12">
        <v>0.33900000000000002</v>
      </c>
      <c r="E115" s="12">
        <v>0.16200000000000001</v>
      </c>
      <c r="F115" s="12">
        <v>0.32700000000000001</v>
      </c>
      <c r="G115" s="3">
        <v>0.55400000000000005</v>
      </c>
      <c r="H115" s="3">
        <v>0.52800000000000002</v>
      </c>
      <c r="I115" s="3"/>
    </row>
    <row r="116" spans="1:15" ht="15.75" thickTop="1" x14ac:dyDescent="0.25"/>
    <row r="118" spans="1:15" ht="15.75" thickBot="1" x14ac:dyDescent="0.3">
      <c r="A118" s="6"/>
      <c r="B118" s="6" t="s">
        <v>26</v>
      </c>
      <c r="C118" s="6" t="s">
        <v>27</v>
      </c>
      <c r="D118" s="6" t="s">
        <v>28</v>
      </c>
      <c r="E118" s="6" t="s">
        <v>29</v>
      </c>
      <c r="F118" s="6" t="s">
        <v>30</v>
      </c>
      <c r="G118" s="6" t="s">
        <v>83</v>
      </c>
      <c r="H118" s="6" t="s">
        <v>84</v>
      </c>
      <c r="I118" s="6" t="s">
        <v>85</v>
      </c>
    </row>
    <row r="119" spans="1:15" x14ac:dyDescent="0.25">
      <c r="A119" s="1" t="s">
        <v>26</v>
      </c>
      <c r="B119" s="1"/>
      <c r="C119" s="1"/>
      <c r="D119" s="1"/>
      <c r="E119" s="1"/>
      <c r="F119" s="1"/>
      <c r="G119" s="1"/>
      <c r="H119" s="1"/>
      <c r="I119" s="1"/>
      <c r="M119" t="s">
        <v>16</v>
      </c>
      <c r="N119">
        <f>AVERAGE(B124:F126)</f>
        <v>0.10646666666666668</v>
      </c>
    </row>
    <row r="120" spans="1:15" x14ac:dyDescent="0.25">
      <c r="A120" s="1" t="s">
        <v>27</v>
      </c>
      <c r="B120" s="1">
        <v>0.51800000000000002</v>
      </c>
      <c r="C120" s="1"/>
      <c r="D120" s="1"/>
      <c r="E120" s="1"/>
      <c r="F120" s="1"/>
      <c r="G120" s="1"/>
      <c r="H120" s="1"/>
      <c r="I120" s="1"/>
      <c r="M120" t="s">
        <v>17</v>
      </c>
      <c r="N120">
        <f>AVERAGE(B120:E123)</f>
        <v>0.50889999999999991</v>
      </c>
    </row>
    <row r="121" spans="1:15" x14ac:dyDescent="0.25">
      <c r="A121" s="1" t="s">
        <v>28</v>
      </c>
      <c r="B121" s="2">
        <v>0.504</v>
      </c>
      <c r="C121" s="2">
        <v>0.50600000000000001</v>
      </c>
      <c r="D121" s="2"/>
      <c r="E121" s="2"/>
      <c r="F121" s="2"/>
      <c r="G121" s="2"/>
      <c r="H121" s="2"/>
      <c r="I121" s="2"/>
      <c r="M121" t="s">
        <v>18</v>
      </c>
      <c r="N121">
        <f>AVERAGE(G125:H126)</f>
        <v>0.49299999999999994</v>
      </c>
    </row>
    <row r="122" spans="1:15" ht="15.75" customHeight="1" x14ac:dyDescent="0.25">
      <c r="A122" s="1" t="s">
        <v>29</v>
      </c>
      <c r="B122" s="2">
        <v>0.53</v>
      </c>
      <c r="C122" s="2">
        <v>0.41699999999999998</v>
      </c>
      <c r="D122" s="2">
        <v>0.52600000000000002</v>
      </c>
      <c r="E122" s="2"/>
      <c r="F122" s="2"/>
      <c r="G122" s="2"/>
      <c r="H122" s="2"/>
      <c r="I122" s="2"/>
    </row>
    <row r="123" spans="1:15" x14ac:dyDescent="0.25">
      <c r="A123" s="1" t="s">
        <v>30</v>
      </c>
      <c r="B123" s="2">
        <v>0.52300000000000002</v>
      </c>
      <c r="C123" s="2">
        <v>0.48499999999999999</v>
      </c>
      <c r="D123" s="2">
        <v>0.55400000000000005</v>
      </c>
      <c r="E123" s="2">
        <v>0.52600000000000002</v>
      </c>
      <c r="F123" s="2"/>
      <c r="G123" s="2"/>
      <c r="H123" s="2"/>
      <c r="I123" s="2"/>
      <c r="M123" s="9" t="s">
        <v>19</v>
      </c>
      <c r="N123" s="10">
        <f>N119/SQRT(N120*N121)</f>
        <v>0.21255629528677128</v>
      </c>
      <c r="O123" t="s">
        <v>109</v>
      </c>
    </row>
    <row r="124" spans="1:15" x14ac:dyDescent="0.25">
      <c r="A124" s="1" t="s">
        <v>83</v>
      </c>
      <c r="B124" s="11">
        <v>0.14499999999999999</v>
      </c>
      <c r="C124" s="11">
        <v>0.04</v>
      </c>
      <c r="D124" s="11">
        <v>0.14499999999999999</v>
      </c>
      <c r="E124" s="11">
        <v>0.16900000000000001</v>
      </c>
      <c r="F124" s="11">
        <v>0.222</v>
      </c>
      <c r="G124" s="1"/>
      <c r="H124" s="1"/>
      <c r="I124" s="1"/>
    </row>
    <row r="125" spans="1:15" x14ac:dyDescent="0.25">
      <c r="A125" s="1" t="s">
        <v>84</v>
      </c>
      <c r="B125" s="11">
        <v>8.2000000000000003E-2</v>
      </c>
      <c r="C125" s="11">
        <v>-7.0999999999999994E-2</v>
      </c>
      <c r="D125" s="11">
        <v>5.2999999999999999E-2</v>
      </c>
      <c r="E125" s="11">
        <v>6.6000000000000003E-2</v>
      </c>
      <c r="F125" s="11">
        <v>0.03</v>
      </c>
      <c r="G125" s="1">
        <v>0.42799999999999999</v>
      </c>
      <c r="H125" s="1"/>
      <c r="I125" s="1"/>
    </row>
    <row r="126" spans="1:15" ht="15.75" thickBot="1" x14ac:dyDescent="0.3">
      <c r="A126" s="3" t="s">
        <v>85</v>
      </c>
      <c r="B126" s="12">
        <v>0.122</v>
      </c>
      <c r="C126" s="12">
        <v>1.6E-2</v>
      </c>
      <c r="D126" s="12">
        <v>0.14099999999999999</v>
      </c>
      <c r="E126" s="12">
        <v>0.18099999999999999</v>
      </c>
      <c r="F126" s="12">
        <v>0.25600000000000001</v>
      </c>
      <c r="G126" s="3">
        <v>0.58299999999999996</v>
      </c>
      <c r="H126" s="3">
        <v>0.46800000000000003</v>
      </c>
      <c r="I126" s="3"/>
    </row>
    <row r="127" spans="1:15" ht="15.75" thickTop="1" x14ac:dyDescent="0.25"/>
    <row r="129" spans="1:15" ht="15.75" thickBot="1" x14ac:dyDescent="0.3">
      <c r="A129" s="6"/>
      <c r="B129" s="6" t="s">
        <v>32</v>
      </c>
      <c r="C129" s="6" t="s">
        <v>33</v>
      </c>
      <c r="D129" s="6" t="s">
        <v>34</v>
      </c>
      <c r="E129" s="6" t="s">
        <v>35</v>
      </c>
      <c r="F129" s="6" t="s">
        <v>79</v>
      </c>
      <c r="G129" s="6" t="s">
        <v>80</v>
      </c>
      <c r="H129" s="6" t="s">
        <v>81</v>
      </c>
    </row>
    <row r="130" spans="1:15" x14ac:dyDescent="0.25">
      <c r="A130" s="1" t="s">
        <v>32</v>
      </c>
      <c r="B130" s="1"/>
      <c r="C130" s="1"/>
      <c r="D130" s="1"/>
      <c r="E130" s="1"/>
      <c r="F130" s="1"/>
      <c r="G130" s="1"/>
      <c r="H130" s="1"/>
      <c r="M130" t="s">
        <v>16</v>
      </c>
      <c r="N130">
        <f>AVERAGE(B134:E136)</f>
        <v>0.16308333333333333</v>
      </c>
    </row>
    <row r="131" spans="1:15" x14ac:dyDescent="0.25">
      <c r="A131" s="1" t="s">
        <v>33</v>
      </c>
      <c r="B131" s="1">
        <v>0.51900000000000002</v>
      </c>
      <c r="C131" s="1"/>
      <c r="D131" s="1"/>
      <c r="E131" s="1"/>
      <c r="F131" s="1"/>
      <c r="G131" s="1"/>
      <c r="H131" s="1"/>
      <c r="M131" t="s">
        <v>17</v>
      </c>
      <c r="N131">
        <f>AVERAGE(B131:D133)</f>
        <v>0.51400000000000012</v>
      </c>
    </row>
    <row r="132" spans="1:15" x14ac:dyDescent="0.25">
      <c r="A132" s="1" t="s">
        <v>34</v>
      </c>
      <c r="B132" s="1">
        <v>0.56499999999999995</v>
      </c>
      <c r="C132" s="1">
        <v>0.49399999999999999</v>
      </c>
      <c r="D132" s="1"/>
      <c r="E132" s="1"/>
      <c r="F132" s="1"/>
      <c r="G132" s="1"/>
      <c r="H132" s="1"/>
      <c r="M132" t="s">
        <v>18</v>
      </c>
      <c r="N132">
        <f>AVERAGE(F135:G136)</f>
        <v>0.53100000000000003</v>
      </c>
    </row>
    <row r="133" spans="1:15" x14ac:dyDescent="0.25">
      <c r="A133" s="1" t="s">
        <v>35</v>
      </c>
      <c r="B133" s="2">
        <v>0.46100000000000002</v>
      </c>
      <c r="C133" s="2">
        <v>0.53500000000000003</v>
      </c>
      <c r="D133" s="2">
        <v>0.51</v>
      </c>
      <c r="E133" s="2"/>
      <c r="F133" s="2"/>
      <c r="G133" s="2"/>
      <c r="H133" s="2"/>
    </row>
    <row r="134" spans="1:15" x14ac:dyDescent="0.25">
      <c r="A134" s="1" t="s">
        <v>79</v>
      </c>
      <c r="B134" s="7">
        <v>0.16800000000000001</v>
      </c>
      <c r="C134" s="7">
        <v>0.185</v>
      </c>
      <c r="D134" s="7">
        <v>0.126</v>
      </c>
      <c r="E134" s="7">
        <v>0.191</v>
      </c>
      <c r="F134" s="2"/>
      <c r="G134" s="2"/>
      <c r="H134" s="2"/>
      <c r="M134" s="9" t="s">
        <v>19</v>
      </c>
      <c r="N134" s="10">
        <f>N130/SQRT(N131*N132)</f>
        <v>0.31216252112885973</v>
      </c>
      <c r="O134" t="s">
        <v>106</v>
      </c>
    </row>
    <row r="135" spans="1:15" x14ac:dyDescent="0.25">
      <c r="A135" s="1" t="s">
        <v>80</v>
      </c>
      <c r="B135" s="7">
        <v>0.18099999999999999</v>
      </c>
      <c r="C135" s="7">
        <v>8.4000000000000005E-2</v>
      </c>
      <c r="D135" s="7">
        <v>0.14000000000000001</v>
      </c>
      <c r="E135" s="7">
        <v>0.10199999999999999</v>
      </c>
      <c r="F135" s="2">
        <v>0.51100000000000001</v>
      </c>
      <c r="G135" s="2"/>
      <c r="H135" s="2"/>
    </row>
    <row r="136" spans="1:15" ht="15.75" thickBot="1" x14ac:dyDescent="0.3">
      <c r="A136" s="3" t="s">
        <v>81</v>
      </c>
      <c r="B136" s="12">
        <v>0.253</v>
      </c>
      <c r="C136" s="12">
        <v>0.19600000000000001</v>
      </c>
      <c r="D136" s="12">
        <v>0.18</v>
      </c>
      <c r="E136" s="12">
        <v>0.151</v>
      </c>
      <c r="F136" s="3">
        <v>0.55400000000000005</v>
      </c>
      <c r="G136" s="3">
        <v>0.52800000000000002</v>
      </c>
      <c r="H136" s="4"/>
    </row>
    <row r="137" spans="1:15" ht="15.75" thickTop="1" x14ac:dyDescent="0.25"/>
    <row r="140" spans="1:15" ht="15.75" thickBot="1" x14ac:dyDescent="0.3">
      <c r="A140" s="6"/>
      <c r="B140" s="6" t="s">
        <v>32</v>
      </c>
      <c r="C140" s="6" t="s">
        <v>33</v>
      </c>
      <c r="D140" s="6" t="s">
        <v>34</v>
      </c>
      <c r="E140" s="6" t="s">
        <v>35</v>
      </c>
      <c r="F140" s="6" t="s">
        <v>83</v>
      </c>
      <c r="G140" s="6" t="s">
        <v>84</v>
      </c>
      <c r="H140" s="6" t="s">
        <v>85</v>
      </c>
    </row>
    <row r="141" spans="1:15" x14ac:dyDescent="0.25">
      <c r="A141" s="1" t="s">
        <v>32</v>
      </c>
      <c r="B141" s="1"/>
      <c r="C141" s="1"/>
      <c r="D141" s="1"/>
      <c r="E141" s="1"/>
      <c r="F141" s="1"/>
      <c r="G141" s="1"/>
      <c r="H141" s="1"/>
      <c r="M141" t="s">
        <v>16</v>
      </c>
      <c r="N141">
        <f>AVERAGE(B145:E147)</f>
        <v>0.23599999999999999</v>
      </c>
    </row>
    <row r="142" spans="1:15" x14ac:dyDescent="0.25">
      <c r="A142" s="1" t="s">
        <v>33</v>
      </c>
      <c r="B142" s="1">
        <v>0.51900000000000002</v>
      </c>
      <c r="C142" s="1"/>
      <c r="D142" s="1"/>
      <c r="E142" s="1"/>
      <c r="F142" s="1"/>
      <c r="G142" s="1"/>
      <c r="H142" s="1"/>
      <c r="M142" t="s">
        <v>17</v>
      </c>
      <c r="N142">
        <f>AVERAGE(B142:D144)</f>
        <v>0.51400000000000012</v>
      </c>
    </row>
    <row r="143" spans="1:15" x14ac:dyDescent="0.25">
      <c r="A143" s="1" t="s">
        <v>34</v>
      </c>
      <c r="B143" s="1">
        <v>0.56499999999999995</v>
      </c>
      <c r="C143" s="1">
        <v>0.49399999999999999</v>
      </c>
      <c r="D143" s="1"/>
      <c r="E143" s="1"/>
      <c r="F143" s="1"/>
      <c r="G143" s="1"/>
      <c r="H143" s="1"/>
      <c r="M143" t="s">
        <v>18</v>
      </c>
      <c r="N143">
        <f>AVERAGE(F146:G147)</f>
        <v>0.49299999999999994</v>
      </c>
    </row>
    <row r="144" spans="1:15" x14ac:dyDescent="0.25">
      <c r="A144" s="1" t="s">
        <v>35</v>
      </c>
      <c r="B144" s="2">
        <v>0.46100000000000002</v>
      </c>
      <c r="C144" s="2">
        <v>0.53500000000000003</v>
      </c>
      <c r="D144" s="2">
        <v>0.51</v>
      </c>
      <c r="E144" s="2"/>
      <c r="F144" s="2"/>
      <c r="G144" s="2"/>
      <c r="H144" s="2"/>
    </row>
    <row r="145" spans="1:15" x14ac:dyDescent="0.25">
      <c r="A145" s="1" t="s">
        <v>83</v>
      </c>
      <c r="B145" s="7">
        <v>0.20799999999999999</v>
      </c>
      <c r="C145" s="7">
        <v>0.17799999999999999</v>
      </c>
      <c r="D145" s="7">
        <v>0.16600000000000001</v>
      </c>
      <c r="E145" s="7">
        <v>0.23200000000000001</v>
      </c>
      <c r="F145" s="2"/>
      <c r="G145" s="2"/>
      <c r="H145" s="2"/>
      <c r="M145" s="9" t="s">
        <v>19</v>
      </c>
      <c r="N145" s="10">
        <f>N141/SQRT(N142*N143)</f>
        <v>0.4688209211337423</v>
      </c>
      <c r="O145" t="s">
        <v>107</v>
      </c>
    </row>
    <row r="146" spans="1:15" x14ac:dyDescent="0.25">
      <c r="A146" s="1" t="s">
        <v>84</v>
      </c>
      <c r="B146" s="7">
        <v>0.158</v>
      </c>
      <c r="C146" s="7">
        <v>0.251</v>
      </c>
      <c r="D146" s="7">
        <v>0.29099999999999998</v>
      </c>
      <c r="E146" s="7">
        <v>0.38300000000000001</v>
      </c>
      <c r="F146" s="2">
        <v>0.42799999999999999</v>
      </c>
      <c r="G146" s="2"/>
      <c r="H146" s="2"/>
    </row>
    <row r="147" spans="1:15" ht="15.75" thickBot="1" x14ac:dyDescent="0.3">
      <c r="A147" s="3" t="s">
        <v>85</v>
      </c>
      <c r="B147" s="12">
        <v>0.161</v>
      </c>
      <c r="C147" s="12">
        <v>0.223</v>
      </c>
      <c r="D147" s="12">
        <v>0.26700000000000002</v>
      </c>
      <c r="E147" s="12">
        <v>0.314</v>
      </c>
      <c r="F147" s="3">
        <v>0.58299999999999996</v>
      </c>
      <c r="G147" s="3">
        <v>0.46800000000000003</v>
      </c>
      <c r="H147" s="4"/>
    </row>
    <row r="148" spans="1:15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307DC-6F7C-4DEF-BE77-4D0F8B92B7CF}">
  <dimension ref="A1:M87"/>
  <sheetViews>
    <sheetView topLeftCell="A70" workbookViewId="0">
      <selection activeCell="L86" sqref="L86"/>
    </sheetView>
  </sheetViews>
  <sheetFormatPr defaultRowHeight="15" x14ac:dyDescent="0.25"/>
  <sheetData>
    <row r="1" spans="1:13" ht="15.75" thickBot="1" x14ac:dyDescent="0.3">
      <c r="A1" s="6"/>
      <c r="B1" s="6" t="s">
        <v>43</v>
      </c>
      <c r="C1" s="6" t="s">
        <v>44</v>
      </c>
      <c r="D1" s="6" t="s">
        <v>45</v>
      </c>
      <c r="E1" s="6" t="s">
        <v>47</v>
      </c>
      <c r="F1" s="6" t="s">
        <v>48</v>
      </c>
    </row>
    <row r="2" spans="1:13" x14ac:dyDescent="0.25">
      <c r="A2" s="1" t="s">
        <v>43</v>
      </c>
      <c r="B2" s="1"/>
      <c r="C2" s="1"/>
      <c r="D2" s="1"/>
      <c r="E2" s="1"/>
      <c r="F2" s="1"/>
      <c r="K2" t="s">
        <v>16</v>
      </c>
      <c r="L2">
        <f>AVERAGE(B5:D6)</f>
        <v>0.15716666666666665</v>
      </c>
    </row>
    <row r="3" spans="1:13" x14ac:dyDescent="0.25">
      <c r="A3" s="1" t="s">
        <v>44</v>
      </c>
      <c r="B3" s="2">
        <v>0.52400000000000002</v>
      </c>
      <c r="C3" s="2"/>
      <c r="D3" s="2"/>
      <c r="E3" s="2"/>
      <c r="F3" s="2"/>
      <c r="K3" t="s">
        <v>17</v>
      </c>
      <c r="L3">
        <f>AVERAGE(B3:C4)</f>
        <v>0.49266666666666664</v>
      </c>
    </row>
    <row r="4" spans="1:13" x14ac:dyDescent="0.25">
      <c r="A4" s="1" t="s">
        <v>45</v>
      </c>
      <c r="B4" s="2">
        <v>0.53200000000000003</v>
      </c>
      <c r="C4" s="2">
        <v>0.42199999999999999</v>
      </c>
      <c r="D4" s="2"/>
      <c r="E4" s="2"/>
      <c r="F4" s="2"/>
      <c r="K4" t="s">
        <v>18</v>
      </c>
      <c r="L4">
        <f>AVERAGE(E6)</f>
        <v>0.56999999999999995</v>
      </c>
    </row>
    <row r="5" spans="1:13" x14ac:dyDescent="0.25">
      <c r="A5" s="1" t="s">
        <v>47</v>
      </c>
      <c r="B5" s="11">
        <v>0.124</v>
      </c>
      <c r="C5" s="11">
        <v>0.18099999999999999</v>
      </c>
      <c r="D5" s="11">
        <v>0.14199999999999999</v>
      </c>
      <c r="E5" s="1"/>
      <c r="F5" s="2"/>
    </row>
    <row r="6" spans="1:13" ht="15.75" thickBot="1" x14ac:dyDescent="0.3">
      <c r="A6" s="3" t="s">
        <v>48</v>
      </c>
      <c r="B6" s="12">
        <v>0.11799999999999999</v>
      </c>
      <c r="C6" s="12">
        <v>0.17199999999999999</v>
      </c>
      <c r="D6" s="12">
        <v>0.20599999999999999</v>
      </c>
      <c r="E6" s="3">
        <v>0.56999999999999995</v>
      </c>
      <c r="F6" s="3"/>
      <c r="K6" s="9" t="s">
        <v>19</v>
      </c>
      <c r="L6" s="10">
        <f>L2/SQRT(L3*L4)</f>
        <v>0.29658311677746557</v>
      </c>
      <c r="M6" t="s">
        <v>110</v>
      </c>
    </row>
    <row r="7" spans="1:13" ht="15.75" thickTop="1" x14ac:dyDescent="0.25"/>
    <row r="9" spans="1:13" ht="15.75" thickBot="1" x14ac:dyDescent="0.3">
      <c r="A9" s="6"/>
      <c r="B9" s="6" t="s">
        <v>43</v>
      </c>
      <c r="C9" s="6" t="s">
        <v>44</v>
      </c>
      <c r="D9" s="6" t="s">
        <v>45</v>
      </c>
      <c r="E9" s="6" t="s">
        <v>55</v>
      </c>
      <c r="F9" s="6" t="s">
        <v>56</v>
      </c>
      <c r="G9" s="6" t="s">
        <v>57</v>
      </c>
      <c r="H9" s="6" t="s">
        <v>58</v>
      </c>
    </row>
    <row r="10" spans="1:13" x14ac:dyDescent="0.25">
      <c r="A10" s="1" t="s">
        <v>43</v>
      </c>
      <c r="B10" s="1"/>
      <c r="C10" s="1"/>
      <c r="D10" s="1"/>
      <c r="E10" s="1"/>
      <c r="F10" s="1"/>
      <c r="G10" s="1"/>
      <c r="H10" s="1"/>
      <c r="K10" t="s">
        <v>16</v>
      </c>
      <c r="L10">
        <f>AVERAGE(B13:D16)</f>
        <v>2.6916666666666669E-2</v>
      </c>
    </row>
    <row r="11" spans="1:13" x14ac:dyDescent="0.25">
      <c r="A11" s="1" t="s">
        <v>44</v>
      </c>
      <c r="B11" s="1">
        <v>0.52400000000000002</v>
      </c>
      <c r="C11" s="1"/>
      <c r="D11" s="1"/>
      <c r="E11" s="1"/>
      <c r="F11" s="1"/>
      <c r="G11" s="1"/>
      <c r="H11" s="2"/>
      <c r="K11" t="s">
        <v>17</v>
      </c>
      <c r="L11">
        <f>AVERAGE(B11:C12)</f>
        <v>0.49266666666666664</v>
      </c>
    </row>
    <row r="12" spans="1:13" x14ac:dyDescent="0.25">
      <c r="A12" s="1" t="s">
        <v>45</v>
      </c>
      <c r="B12" s="2">
        <v>0.53200000000000003</v>
      </c>
      <c r="C12" s="2">
        <v>0.42199999999999999</v>
      </c>
      <c r="D12" s="2"/>
      <c r="E12" s="2"/>
      <c r="F12" s="2"/>
      <c r="G12" s="2"/>
      <c r="H12" s="2"/>
      <c r="K12" t="s">
        <v>18</v>
      </c>
      <c r="L12">
        <f>AVERAGE(E14:G16)</f>
        <v>0.51916666666666667</v>
      </c>
    </row>
    <row r="13" spans="1:13" x14ac:dyDescent="0.25">
      <c r="A13" s="1" t="s">
        <v>55</v>
      </c>
      <c r="B13" s="7">
        <v>-9.2999999999999999E-2</v>
      </c>
      <c r="C13" s="7">
        <v>-2.7E-2</v>
      </c>
      <c r="D13" s="7">
        <v>-0.1</v>
      </c>
      <c r="E13" s="2"/>
      <c r="F13" s="2"/>
      <c r="G13" s="2"/>
      <c r="H13" s="2"/>
    </row>
    <row r="14" spans="1:13" x14ac:dyDescent="0.25">
      <c r="A14" s="1" t="s">
        <v>56</v>
      </c>
      <c r="B14" s="11">
        <v>3.5000000000000003E-2</v>
      </c>
      <c r="C14" s="11">
        <v>0.16300000000000001</v>
      </c>
      <c r="D14" s="11">
        <v>-4.0000000000000001E-3</v>
      </c>
      <c r="E14" s="1">
        <v>0.45700000000000002</v>
      </c>
      <c r="F14" s="1"/>
      <c r="G14" s="1"/>
      <c r="H14" s="2"/>
      <c r="K14" s="9" t="s">
        <v>19</v>
      </c>
      <c r="L14" s="10">
        <f>L10/SQRT(L11*L12)</f>
        <v>5.3222011724775475E-2</v>
      </c>
      <c r="M14" t="s">
        <v>111</v>
      </c>
    </row>
    <row r="15" spans="1:13" x14ac:dyDescent="0.25">
      <c r="A15" s="1" t="s">
        <v>57</v>
      </c>
      <c r="B15" s="11">
        <v>9.0999999999999998E-2</v>
      </c>
      <c r="C15" s="11">
        <v>0.16600000000000001</v>
      </c>
      <c r="D15" s="11">
        <v>-8.2000000000000003E-2</v>
      </c>
      <c r="E15" s="1">
        <v>0.53400000000000003</v>
      </c>
      <c r="F15" s="1">
        <v>0.49399999999999999</v>
      </c>
      <c r="G15" s="2"/>
      <c r="H15" s="2"/>
    </row>
    <row r="16" spans="1:13" ht="15.75" thickBot="1" x14ac:dyDescent="0.3">
      <c r="A16" s="3" t="s">
        <v>58</v>
      </c>
      <c r="B16" s="12">
        <v>6.4000000000000001E-2</v>
      </c>
      <c r="C16" s="12">
        <v>0.128</v>
      </c>
      <c r="D16" s="12">
        <v>-1.7999999999999999E-2</v>
      </c>
      <c r="E16" s="3">
        <v>0.53900000000000003</v>
      </c>
      <c r="F16" s="3">
        <v>0.51300000000000001</v>
      </c>
      <c r="G16" s="4">
        <v>0.57799999999999996</v>
      </c>
      <c r="H16" s="4"/>
    </row>
    <row r="17" spans="1:13" ht="15.75" thickTop="1" x14ac:dyDescent="0.25"/>
    <row r="20" spans="1:13" ht="15.75" thickBot="1" x14ac:dyDescent="0.3">
      <c r="A20" s="6"/>
      <c r="B20" s="6" t="s">
        <v>43</v>
      </c>
      <c r="C20" s="6" t="s">
        <v>44</v>
      </c>
      <c r="D20" s="6" t="s">
        <v>45</v>
      </c>
      <c r="E20" s="6" t="s">
        <v>60</v>
      </c>
      <c r="F20" s="6" t="s">
        <v>61</v>
      </c>
      <c r="G20" s="6" t="s">
        <v>62</v>
      </c>
      <c r="H20" s="6" t="s">
        <v>63</v>
      </c>
      <c r="I20" s="6" t="s">
        <v>64</v>
      </c>
    </row>
    <row r="21" spans="1:13" x14ac:dyDescent="0.25">
      <c r="A21" s="1" t="s">
        <v>43</v>
      </c>
      <c r="B21" s="2"/>
      <c r="C21" s="2"/>
      <c r="D21" s="2"/>
      <c r="E21" s="2"/>
      <c r="F21" s="2"/>
      <c r="G21" s="2"/>
      <c r="H21" s="2"/>
      <c r="I21" s="2"/>
      <c r="K21" t="s">
        <v>16</v>
      </c>
      <c r="L21">
        <f>AVERAGE(B24:D28)</f>
        <v>-4.5466666666666669E-2</v>
      </c>
    </row>
    <row r="22" spans="1:13" x14ac:dyDescent="0.25">
      <c r="A22" s="1" t="s">
        <v>44</v>
      </c>
      <c r="B22" s="2">
        <v>0.52400000000000002</v>
      </c>
      <c r="C22" s="2"/>
      <c r="D22" s="2"/>
      <c r="E22" s="2"/>
      <c r="F22" s="2"/>
      <c r="G22" s="2"/>
      <c r="H22" s="2"/>
      <c r="I22" s="2"/>
      <c r="K22" t="s">
        <v>17</v>
      </c>
      <c r="L22">
        <f>AVERAGE(B22:C23)</f>
        <v>0.49266666666666664</v>
      </c>
    </row>
    <row r="23" spans="1:13" x14ac:dyDescent="0.25">
      <c r="A23" s="1" t="s">
        <v>45</v>
      </c>
      <c r="B23" s="1">
        <v>0.53200000000000003</v>
      </c>
      <c r="C23" s="1">
        <v>0.42199999999999999</v>
      </c>
      <c r="D23" s="1"/>
      <c r="E23" s="1"/>
      <c r="F23" s="1"/>
      <c r="G23" s="1"/>
      <c r="H23" s="2"/>
      <c r="I23" s="2"/>
      <c r="K23" t="s">
        <v>18</v>
      </c>
      <c r="L23">
        <f>AVERAGE(E25:H28)</f>
        <v>0.53920000000000012</v>
      </c>
    </row>
    <row r="24" spans="1:13" x14ac:dyDescent="0.25">
      <c r="A24" s="1" t="s">
        <v>60</v>
      </c>
      <c r="B24" s="11">
        <v>-0.13900000000000001</v>
      </c>
      <c r="C24" s="11">
        <v>5.0000000000000001E-3</v>
      </c>
      <c r="D24" s="11">
        <v>-0.14399999999999999</v>
      </c>
      <c r="E24" s="1"/>
      <c r="F24" s="1"/>
      <c r="G24" s="2"/>
      <c r="H24" s="2"/>
      <c r="I24" s="2"/>
    </row>
    <row r="25" spans="1:13" x14ac:dyDescent="0.25">
      <c r="A25" s="1" t="s">
        <v>61</v>
      </c>
      <c r="B25" s="11">
        <v>-0.21</v>
      </c>
      <c r="C25" s="11">
        <v>-4.0000000000000001E-3</v>
      </c>
      <c r="D25" s="11">
        <v>-8.8999999999999996E-2</v>
      </c>
      <c r="E25" s="1">
        <v>0.57099999999999995</v>
      </c>
      <c r="F25" s="1"/>
      <c r="G25" s="2"/>
      <c r="H25" s="2"/>
      <c r="I25" s="2"/>
      <c r="K25" s="9" t="s">
        <v>19</v>
      </c>
      <c r="L25" s="10">
        <f>L21/SQRT(L22*L23)</f>
        <v>-8.8214826474587144E-2</v>
      </c>
      <c r="M25" t="s">
        <v>112</v>
      </c>
    </row>
    <row r="26" spans="1:13" x14ac:dyDescent="0.25">
      <c r="A26" s="1" t="s">
        <v>62</v>
      </c>
      <c r="B26" s="11">
        <v>-0.13300000000000001</v>
      </c>
      <c r="C26" s="11">
        <v>0.03</v>
      </c>
      <c r="D26" s="11">
        <v>-3.5000000000000003E-2</v>
      </c>
      <c r="E26" s="1">
        <v>0.44700000000000001</v>
      </c>
      <c r="F26" s="1">
        <v>0.67</v>
      </c>
      <c r="G26" s="1"/>
      <c r="H26" s="1"/>
      <c r="I26" s="2"/>
    </row>
    <row r="27" spans="1:13" x14ac:dyDescent="0.25">
      <c r="A27" s="1" t="s">
        <v>63</v>
      </c>
      <c r="B27" s="11">
        <v>-9.0999999999999998E-2</v>
      </c>
      <c r="C27" s="11">
        <v>0.14099999999999999</v>
      </c>
      <c r="D27" s="11">
        <v>-5.5E-2</v>
      </c>
      <c r="E27" s="1">
        <v>0.55000000000000004</v>
      </c>
      <c r="F27" s="1">
        <v>0.48699999999999999</v>
      </c>
      <c r="G27" s="1">
        <v>0.44600000000000001</v>
      </c>
      <c r="H27" s="1"/>
      <c r="I27" s="2"/>
    </row>
    <row r="28" spans="1:13" ht="15.75" thickBot="1" x14ac:dyDescent="0.3">
      <c r="A28" s="3" t="s">
        <v>64</v>
      </c>
      <c r="B28" s="8">
        <v>-4.5999999999999999E-2</v>
      </c>
      <c r="C28" s="8">
        <v>0.10299999999999999</v>
      </c>
      <c r="D28" s="8">
        <v>-1.4999999999999999E-2</v>
      </c>
      <c r="E28" s="4">
        <v>0.53400000000000003</v>
      </c>
      <c r="F28" s="4">
        <v>0.59899999999999998</v>
      </c>
      <c r="G28" s="4">
        <v>0.57399999999999995</v>
      </c>
      <c r="H28" s="4">
        <v>0.51400000000000001</v>
      </c>
      <c r="I28" s="4"/>
    </row>
    <row r="29" spans="1:13" ht="15.75" thickTop="1" x14ac:dyDescent="0.25"/>
    <row r="31" spans="1:13" ht="15.75" thickBot="1" x14ac:dyDescent="0.3">
      <c r="A31" s="6"/>
      <c r="B31" s="6" t="s">
        <v>43</v>
      </c>
      <c r="C31" s="6" t="s">
        <v>44</v>
      </c>
      <c r="D31" s="6" t="s">
        <v>45</v>
      </c>
      <c r="E31" s="6" t="s">
        <v>79</v>
      </c>
      <c r="F31" s="6" t="s">
        <v>80</v>
      </c>
      <c r="G31" s="6" t="s">
        <v>81</v>
      </c>
    </row>
    <row r="32" spans="1:13" x14ac:dyDescent="0.25">
      <c r="A32" s="1" t="s">
        <v>43</v>
      </c>
      <c r="B32" s="2"/>
      <c r="C32" s="2"/>
      <c r="D32" s="2"/>
      <c r="E32" s="2"/>
      <c r="F32" s="2"/>
      <c r="G32" s="2"/>
      <c r="K32" t="s">
        <v>16</v>
      </c>
      <c r="L32">
        <f>AVERAGE(B35:D37)</f>
        <v>2.2555555555555554E-2</v>
      </c>
    </row>
    <row r="33" spans="1:13" x14ac:dyDescent="0.25">
      <c r="A33" s="1" t="s">
        <v>44</v>
      </c>
      <c r="B33" s="1">
        <v>0.52400000000000002</v>
      </c>
      <c r="C33" s="1"/>
      <c r="D33" s="1"/>
      <c r="E33" s="1"/>
      <c r="F33" s="1"/>
      <c r="G33" s="1"/>
      <c r="K33" t="s">
        <v>17</v>
      </c>
      <c r="L33">
        <f>AVERAGE(B33:C34)</f>
        <v>0.49266666666666664</v>
      </c>
    </row>
    <row r="34" spans="1:13" x14ac:dyDescent="0.25">
      <c r="A34" s="1" t="s">
        <v>45</v>
      </c>
      <c r="B34" s="1">
        <v>0.53200000000000003</v>
      </c>
      <c r="C34" s="1">
        <v>0.42199999999999999</v>
      </c>
      <c r="D34" s="1"/>
      <c r="E34" s="1"/>
      <c r="F34" s="1"/>
      <c r="G34" s="2"/>
      <c r="K34" t="s">
        <v>18</v>
      </c>
      <c r="L34">
        <f>AVERAGE(E36:F37)</f>
        <v>0.53100000000000003</v>
      </c>
    </row>
    <row r="35" spans="1:13" x14ac:dyDescent="0.25">
      <c r="A35" s="1" t="s">
        <v>79</v>
      </c>
      <c r="B35" s="11">
        <v>1.2999999999999999E-2</v>
      </c>
      <c r="C35" s="11">
        <v>3.0000000000000001E-3</v>
      </c>
      <c r="D35" s="11">
        <v>-0.04</v>
      </c>
      <c r="E35" s="1"/>
      <c r="F35" s="1"/>
      <c r="G35" s="2"/>
    </row>
    <row r="36" spans="1:13" x14ac:dyDescent="0.25">
      <c r="A36" s="1" t="s">
        <v>80</v>
      </c>
      <c r="B36" s="11">
        <v>7.4999999999999997E-2</v>
      </c>
      <c r="C36" s="11">
        <v>7.2999999999999995E-2</v>
      </c>
      <c r="D36" s="11">
        <v>-6.0999999999999999E-2</v>
      </c>
      <c r="E36" s="1">
        <v>0.51100000000000001</v>
      </c>
      <c r="F36" s="1"/>
      <c r="G36" s="2"/>
      <c r="K36" s="9" t="s">
        <v>19</v>
      </c>
      <c r="L36" s="10">
        <f>L32/SQRT(L33*L34)</f>
        <v>4.4099095129935172E-2</v>
      </c>
      <c r="M36" t="s">
        <v>113</v>
      </c>
    </row>
    <row r="37" spans="1:13" ht="15.75" thickBot="1" x14ac:dyDescent="0.3">
      <c r="A37" s="3" t="s">
        <v>81</v>
      </c>
      <c r="B37" s="12">
        <v>8.5999999999999993E-2</v>
      </c>
      <c r="C37" s="12">
        <v>6.6000000000000003E-2</v>
      </c>
      <c r="D37" s="12">
        <v>-1.2E-2</v>
      </c>
      <c r="E37" s="3">
        <v>0.55400000000000005</v>
      </c>
      <c r="F37" s="3">
        <v>0.52800000000000002</v>
      </c>
      <c r="G37" s="3"/>
    </row>
    <row r="38" spans="1:13" ht="15.75" thickTop="1" x14ac:dyDescent="0.25"/>
    <row r="41" spans="1:13" ht="15.75" thickBot="1" x14ac:dyDescent="0.3">
      <c r="A41" s="6"/>
      <c r="B41" s="6" t="s">
        <v>43</v>
      </c>
      <c r="C41" s="6" t="s">
        <v>44</v>
      </c>
      <c r="D41" s="6" t="s">
        <v>45</v>
      </c>
      <c r="E41" s="6" t="s">
        <v>83</v>
      </c>
      <c r="F41" s="6" t="s">
        <v>84</v>
      </c>
      <c r="G41" s="6" t="s">
        <v>85</v>
      </c>
    </row>
    <row r="42" spans="1:13" x14ac:dyDescent="0.25">
      <c r="A42" s="1" t="s">
        <v>43</v>
      </c>
      <c r="B42" s="1"/>
      <c r="C42" s="1"/>
      <c r="D42" s="1"/>
      <c r="E42" s="1"/>
      <c r="F42" s="1"/>
      <c r="G42" s="1"/>
      <c r="K42" t="s">
        <v>16</v>
      </c>
      <c r="L42">
        <f>AVERAGE(B45:D47)</f>
        <v>-7.8444444444444456E-2</v>
      </c>
    </row>
    <row r="43" spans="1:13" x14ac:dyDescent="0.25">
      <c r="A43" s="1" t="s">
        <v>44</v>
      </c>
      <c r="B43" s="1">
        <v>0.52400000000000002</v>
      </c>
      <c r="C43" s="1"/>
      <c r="D43" s="1"/>
      <c r="E43" s="1"/>
      <c r="F43" s="1"/>
      <c r="G43" s="1"/>
      <c r="K43" t="s">
        <v>17</v>
      </c>
      <c r="L43">
        <f>AVERAGE(B43:C44)</f>
        <v>0.49266666666666664</v>
      </c>
    </row>
    <row r="44" spans="1:13" x14ac:dyDescent="0.25">
      <c r="A44" s="1" t="s">
        <v>45</v>
      </c>
      <c r="B44" s="1">
        <v>0.53200000000000003</v>
      </c>
      <c r="C44" s="1">
        <v>0.42199999999999999</v>
      </c>
      <c r="D44" s="1"/>
      <c r="E44" s="1"/>
      <c r="F44" s="1"/>
      <c r="G44" s="1"/>
      <c r="K44" t="s">
        <v>18</v>
      </c>
      <c r="L44">
        <f>AVERAGE(E46:F47)</f>
        <v>0.49299999999999994</v>
      </c>
    </row>
    <row r="45" spans="1:13" x14ac:dyDescent="0.25">
      <c r="A45" s="1" t="s">
        <v>83</v>
      </c>
      <c r="B45" s="7">
        <v>5.0999999999999997E-2</v>
      </c>
      <c r="C45" s="7">
        <v>-0.04</v>
      </c>
      <c r="D45" s="7">
        <v>-0.14000000000000001</v>
      </c>
      <c r="E45" s="2"/>
      <c r="F45" s="2"/>
      <c r="G45" s="2"/>
    </row>
    <row r="46" spans="1:13" x14ac:dyDescent="0.25">
      <c r="A46" s="1" t="s">
        <v>84</v>
      </c>
      <c r="B46" s="11">
        <v>-0.13400000000000001</v>
      </c>
      <c r="C46" s="11">
        <v>-0.03</v>
      </c>
      <c r="D46" s="11">
        <v>-0.22</v>
      </c>
      <c r="E46" s="1">
        <v>0.42799999999999999</v>
      </c>
      <c r="F46" s="1"/>
      <c r="G46" s="1"/>
      <c r="K46" s="9" t="s">
        <v>19</v>
      </c>
      <c r="L46" s="10">
        <f>L42/SQRT(L43*L44)</f>
        <v>-0.15917033939155464</v>
      </c>
      <c r="M46" t="s">
        <v>114</v>
      </c>
    </row>
    <row r="47" spans="1:13" ht="15.75" thickBot="1" x14ac:dyDescent="0.3">
      <c r="A47" s="3" t="s">
        <v>85</v>
      </c>
      <c r="B47" s="12">
        <v>-2.3E-2</v>
      </c>
      <c r="C47" s="12">
        <v>-1.2E-2</v>
      </c>
      <c r="D47" s="12">
        <v>-0.158</v>
      </c>
      <c r="E47" s="3">
        <v>0.58299999999999996</v>
      </c>
      <c r="F47" s="3">
        <v>0.46800000000000003</v>
      </c>
      <c r="G47" s="4"/>
    </row>
    <row r="48" spans="1:13" ht="15.75" thickTop="1" x14ac:dyDescent="0.25"/>
    <row r="51" spans="1:13" ht="15.75" thickBot="1" x14ac:dyDescent="0.3">
      <c r="A51" s="6"/>
      <c r="B51" s="6" t="s">
        <v>47</v>
      </c>
      <c r="C51" s="6" t="s">
        <v>48</v>
      </c>
      <c r="D51" s="6" t="s">
        <v>55</v>
      </c>
      <c r="E51" s="6" t="s">
        <v>56</v>
      </c>
      <c r="F51" s="6" t="s">
        <v>57</v>
      </c>
      <c r="G51" s="6" t="s">
        <v>58</v>
      </c>
    </row>
    <row r="52" spans="1:13" x14ac:dyDescent="0.25">
      <c r="A52" s="1" t="s">
        <v>47</v>
      </c>
      <c r="B52" s="1"/>
      <c r="C52" s="1"/>
      <c r="D52" s="1"/>
      <c r="E52" s="1"/>
      <c r="F52" s="1"/>
      <c r="G52" s="1"/>
      <c r="K52" t="s">
        <v>16</v>
      </c>
      <c r="L52">
        <f>AVERAGE(B54:C57)</f>
        <v>0.13312499999999999</v>
      </c>
    </row>
    <row r="53" spans="1:13" x14ac:dyDescent="0.25">
      <c r="A53" s="1" t="s">
        <v>48</v>
      </c>
      <c r="B53" s="2">
        <v>0.56999999999999995</v>
      </c>
      <c r="C53" s="2"/>
      <c r="D53" s="2"/>
      <c r="E53" s="2"/>
      <c r="F53" s="2"/>
      <c r="G53" s="2"/>
      <c r="K53" t="s">
        <v>17</v>
      </c>
      <c r="L53">
        <f>AVERAGE(B53)</f>
        <v>0.56999999999999995</v>
      </c>
    </row>
    <row r="54" spans="1:13" x14ac:dyDescent="0.25">
      <c r="A54" s="1" t="s">
        <v>55</v>
      </c>
      <c r="B54" s="11">
        <v>0.313</v>
      </c>
      <c r="C54" s="11">
        <v>0.13</v>
      </c>
      <c r="D54" s="1"/>
      <c r="E54" s="1"/>
      <c r="F54" s="1"/>
      <c r="G54" s="1"/>
      <c r="K54" t="s">
        <v>18</v>
      </c>
      <c r="L54">
        <f>AVERAGE(D55:F57)</f>
        <v>0.51916666666666667</v>
      </c>
    </row>
    <row r="55" spans="1:13" x14ac:dyDescent="0.25">
      <c r="A55" s="1" t="s">
        <v>56</v>
      </c>
      <c r="B55" s="11">
        <v>0.221</v>
      </c>
      <c r="C55" s="11">
        <v>-4.5999999999999999E-2</v>
      </c>
      <c r="D55" s="1">
        <v>0.45700000000000002</v>
      </c>
      <c r="E55" s="1"/>
      <c r="F55" s="1"/>
      <c r="G55" s="2"/>
    </row>
    <row r="56" spans="1:13" x14ac:dyDescent="0.25">
      <c r="A56" s="1" t="s">
        <v>57</v>
      </c>
      <c r="B56" s="11">
        <v>0.21199999999999999</v>
      </c>
      <c r="C56" s="11">
        <v>0</v>
      </c>
      <c r="D56" s="1">
        <v>0.53400000000000003</v>
      </c>
      <c r="E56" s="1">
        <v>0.49399999999999999</v>
      </c>
      <c r="F56" s="1"/>
      <c r="G56" s="1"/>
      <c r="K56" s="9" t="s">
        <v>19</v>
      </c>
      <c r="L56" s="10">
        <f>L52/SQRT(L53*L54)</f>
        <v>0.24471962171019077</v>
      </c>
      <c r="M56" t="s">
        <v>115</v>
      </c>
    </row>
    <row r="57" spans="1:13" ht="15.75" thickBot="1" x14ac:dyDescent="0.3">
      <c r="A57" s="3" t="s">
        <v>58</v>
      </c>
      <c r="B57" s="12">
        <v>0.217</v>
      </c>
      <c r="C57" s="12">
        <v>1.7999999999999999E-2</v>
      </c>
      <c r="D57" s="3">
        <v>0.53900000000000003</v>
      </c>
      <c r="E57" s="3">
        <v>0.51300000000000001</v>
      </c>
      <c r="F57" s="3">
        <v>0.57799999999999996</v>
      </c>
      <c r="G57" s="4"/>
    </row>
    <row r="58" spans="1:13" ht="15.75" thickTop="1" x14ac:dyDescent="0.25"/>
    <row r="61" spans="1:13" ht="15.75" thickBot="1" x14ac:dyDescent="0.3">
      <c r="A61" s="6"/>
      <c r="B61" s="6" t="s">
        <v>47</v>
      </c>
      <c r="C61" s="6" t="s">
        <v>48</v>
      </c>
      <c r="D61" s="6" t="s">
        <v>60</v>
      </c>
      <c r="E61" s="6" t="s">
        <v>61</v>
      </c>
      <c r="F61" s="6" t="s">
        <v>62</v>
      </c>
      <c r="G61" s="6" t="s">
        <v>63</v>
      </c>
      <c r="H61" s="6" t="s">
        <v>64</v>
      </c>
    </row>
    <row r="62" spans="1:13" x14ac:dyDescent="0.25">
      <c r="A62" s="1" t="s">
        <v>47</v>
      </c>
      <c r="B62" s="1"/>
      <c r="C62" s="1"/>
      <c r="D62" s="1"/>
      <c r="E62" s="1"/>
      <c r="F62" s="1"/>
      <c r="G62" s="1"/>
      <c r="H62" s="1"/>
      <c r="K62" t="s">
        <v>16</v>
      </c>
      <c r="L62">
        <f>AVERAGE(B64:C68)</f>
        <v>0.23079999999999998</v>
      </c>
    </row>
    <row r="63" spans="1:13" x14ac:dyDescent="0.25">
      <c r="A63" s="1" t="s">
        <v>48</v>
      </c>
      <c r="B63" s="1">
        <v>0.56999999999999995</v>
      </c>
      <c r="C63" s="1"/>
      <c r="D63" s="1"/>
      <c r="E63" s="1"/>
      <c r="F63" s="1"/>
      <c r="G63" s="1"/>
      <c r="H63" s="2"/>
      <c r="K63" t="s">
        <v>17</v>
      </c>
      <c r="L63">
        <f>AVERAGE(B63)</f>
        <v>0.56999999999999995</v>
      </c>
    </row>
    <row r="64" spans="1:13" x14ac:dyDescent="0.25">
      <c r="A64" s="1" t="s">
        <v>60</v>
      </c>
      <c r="B64" s="7">
        <v>0.24</v>
      </c>
      <c r="C64" s="7">
        <v>0.20599999999999999</v>
      </c>
      <c r="D64" s="2"/>
      <c r="E64" s="2"/>
      <c r="F64" s="2"/>
      <c r="G64" s="2"/>
      <c r="H64" s="2"/>
      <c r="K64" t="s">
        <v>18</v>
      </c>
      <c r="L64">
        <f>AVERAGE(D65:G68)</f>
        <v>0.53920000000000012</v>
      </c>
    </row>
    <row r="65" spans="1:13" x14ac:dyDescent="0.25">
      <c r="A65" s="1" t="s">
        <v>61</v>
      </c>
      <c r="B65" s="11">
        <v>0.22</v>
      </c>
      <c r="C65" s="11">
        <v>0.13300000000000001</v>
      </c>
      <c r="D65" s="1">
        <v>0.57099999999999995</v>
      </c>
      <c r="E65" s="1"/>
      <c r="F65" s="1"/>
      <c r="G65" s="1"/>
      <c r="H65" s="2"/>
    </row>
    <row r="66" spans="1:13" x14ac:dyDescent="0.25">
      <c r="A66" s="1" t="s">
        <v>62</v>
      </c>
      <c r="B66" s="11">
        <v>0.20499999999999999</v>
      </c>
      <c r="C66" s="11">
        <v>0.214</v>
      </c>
      <c r="D66" s="1">
        <v>0.44700000000000001</v>
      </c>
      <c r="E66" s="1">
        <v>0.67</v>
      </c>
      <c r="F66" s="1"/>
      <c r="G66" s="2"/>
      <c r="H66" s="2"/>
      <c r="K66" s="9" t="s">
        <v>19</v>
      </c>
      <c r="L66" s="10">
        <f>L62/SQRT(L63*L64)</f>
        <v>0.41631631894755422</v>
      </c>
      <c r="M66" t="s">
        <v>116</v>
      </c>
    </row>
    <row r="67" spans="1:13" x14ac:dyDescent="0.25">
      <c r="A67" s="1" t="s">
        <v>63</v>
      </c>
      <c r="B67" s="11">
        <v>0.26500000000000001</v>
      </c>
      <c r="C67" s="11">
        <v>0.26100000000000001</v>
      </c>
      <c r="D67" s="1">
        <v>0.55000000000000004</v>
      </c>
      <c r="E67" s="1">
        <v>0.48699999999999999</v>
      </c>
      <c r="F67" s="1">
        <v>0.44600000000000001</v>
      </c>
      <c r="G67" s="1"/>
      <c r="H67" s="2"/>
    </row>
    <row r="68" spans="1:13" ht="15.75" thickBot="1" x14ac:dyDescent="0.3">
      <c r="A68" s="3" t="s">
        <v>64</v>
      </c>
      <c r="B68" s="12">
        <v>0.32800000000000001</v>
      </c>
      <c r="C68" s="12">
        <v>0.23599999999999999</v>
      </c>
      <c r="D68" s="3">
        <v>0.53400000000000003</v>
      </c>
      <c r="E68" s="3">
        <v>0.59899999999999998</v>
      </c>
      <c r="F68" s="3">
        <v>0.57399999999999995</v>
      </c>
      <c r="G68" s="3">
        <v>0.51400000000000001</v>
      </c>
      <c r="H68" s="3"/>
    </row>
    <row r="69" spans="1:13" ht="15.75" thickTop="1" x14ac:dyDescent="0.25"/>
    <row r="72" spans="1:13" ht="15.75" thickBot="1" x14ac:dyDescent="0.3">
      <c r="A72" s="6"/>
      <c r="B72" s="6" t="s">
        <v>47</v>
      </c>
      <c r="C72" s="6" t="s">
        <v>48</v>
      </c>
      <c r="D72" s="6" t="s">
        <v>79</v>
      </c>
      <c r="E72" s="6" t="s">
        <v>80</v>
      </c>
      <c r="F72" s="6" t="s">
        <v>81</v>
      </c>
    </row>
    <row r="73" spans="1:13" x14ac:dyDescent="0.25">
      <c r="A73" s="1" t="s">
        <v>47</v>
      </c>
      <c r="B73" s="2"/>
      <c r="C73" s="2"/>
      <c r="D73" s="2"/>
      <c r="E73" s="2"/>
      <c r="F73" s="2"/>
      <c r="K73" t="s">
        <v>16</v>
      </c>
      <c r="L73">
        <f>AVERAGE(B75:C77)</f>
        <v>9.3999999999999986E-2</v>
      </c>
    </row>
    <row r="74" spans="1:13" x14ac:dyDescent="0.25">
      <c r="A74" s="1" t="s">
        <v>48</v>
      </c>
      <c r="B74" s="1">
        <v>0.56999999999999995</v>
      </c>
      <c r="C74" s="1"/>
      <c r="D74" s="1"/>
      <c r="E74" s="1"/>
      <c r="F74" s="2"/>
      <c r="K74" t="s">
        <v>17</v>
      </c>
      <c r="L74">
        <f>AVERAGE(B74)</f>
        <v>0.56999999999999995</v>
      </c>
    </row>
    <row r="75" spans="1:13" x14ac:dyDescent="0.25">
      <c r="A75" s="1" t="s">
        <v>79</v>
      </c>
      <c r="B75" s="11">
        <v>-5.8000000000000003E-2</v>
      </c>
      <c r="C75" s="11">
        <v>0.09</v>
      </c>
      <c r="D75" s="1"/>
      <c r="E75" s="1"/>
      <c r="F75" s="1"/>
      <c r="K75" t="s">
        <v>18</v>
      </c>
      <c r="L75">
        <f>AVERAGE(D76:E77)</f>
        <v>0.53100000000000003</v>
      </c>
    </row>
    <row r="76" spans="1:13" x14ac:dyDescent="0.25">
      <c r="A76" s="1" t="s">
        <v>80</v>
      </c>
      <c r="B76" s="11">
        <v>0.10100000000000001</v>
      </c>
      <c r="C76" s="11">
        <v>0.215</v>
      </c>
      <c r="D76" s="1">
        <v>0.51100000000000001</v>
      </c>
      <c r="E76" s="1"/>
      <c r="F76" s="1"/>
    </row>
    <row r="77" spans="1:13" ht="15.75" thickBot="1" x14ac:dyDescent="0.3">
      <c r="A77" s="3" t="s">
        <v>81</v>
      </c>
      <c r="B77" s="12">
        <v>4.9000000000000002E-2</v>
      </c>
      <c r="C77" s="12">
        <v>0.16700000000000001</v>
      </c>
      <c r="D77" s="3">
        <v>0.55400000000000005</v>
      </c>
      <c r="E77" s="3">
        <v>0.52800000000000002</v>
      </c>
      <c r="F77" s="3"/>
      <c r="K77" s="9" t="s">
        <v>19</v>
      </c>
      <c r="L77" s="10">
        <f>L73/SQRT(L74*L75)</f>
        <v>0.17086108709908079</v>
      </c>
      <c r="M77" t="s">
        <v>117</v>
      </c>
    </row>
    <row r="78" spans="1:13" ht="15.75" thickTop="1" x14ac:dyDescent="0.25"/>
    <row r="81" spans="1:13" ht="15.75" thickBot="1" x14ac:dyDescent="0.3">
      <c r="A81" s="6"/>
      <c r="B81" s="6" t="s">
        <v>47</v>
      </c>
      <c r="C81" s="6" t="s">
        <v>48</v>
      </c>
      <c r="D81" s="6" t="s">
        <v>83</v>
      </c>
      <c r="E81" s="6" t="s">
        <v>84</v>
      </c>
      <c r="F81" s="6" t="s">
        <v>85</v>
      </c>
    </row>
    <row r="82" spans="1:13" x14ac:dyDescent="0.25">
      <c r="A82" s="1" t="s">
        <v>47</v>
      </c>
      <c r="B82" s="1"/>
      <c r="C82" s="1"/>
      <c r="D82" s="1"/>
      <c r="E82" s="1"/>
      <c r="F82" s="1"/>
      <c r="K82" t="s">
        <v>16</v>
      </c>
      <c r="L82">
        <f>AVERAGE(B84:C86)</f>
        <v>4.4999999999999997E-3</v>
      </c>
    </row>
    <row r="83" spans="1:13" x14ac:dyDescent="0.25">
      <c r="A83" s="1" t="s">
        <v>48</v>
      </c>
      <c r="B83" s="1">
        <v>0.56999999999999995</v>
      </c>
      <c r="C83" s="1"/>
      <c r="D83" s="1"/>
      <c r="E83" s="1"/>
      <c r="F83" s="1"/>
      <c r="K83" t="s">
        <v>17</v>
      </c>
      <c r="L83">
        <f>AVERAGE(B83)</f>
        <v>0.56999999999999995</v>
      </c>
    </row>
    <row r="84" spans="1:13" x14ac:dyDescent="0.25">
      <c r="A84" s="1" t="s">
        <v>83</v>
      </c>
      <c r="B84" s="11">
        <v>8.0000000000000002E-3</v>
      </c>
      <c r="C84" s="11">
        <v>2.4E-2</v>
      </c>
      <c r="D84" s="1"/>
      <c r="E84" s="1"/>
      <c r="F84" s="1"/>
      <c r="K84" t="s">
        <v>18</v>
      </c>
      <c r="L84">
        <f>AVERAGE(D85:E86)</f>
        <v>0.49299999999999994</v>
      </c>
    </row>
    <row r="85" spans="1:13" x14ac:dyDescent="0.25">
      <c r="A85" s="1" t="s">
        <v>84</v>
      </c>
      <c r="B85" s="7">
        <v>0.03</v>
      </c>
      <c r="C85" s="7">
        <v>-5.3999999999999999E-2</v>
      </c>
      <c r="D85" s="2">
        <v>0.42799999999999999</v>
      </c>
      <c r="E85" s="2"/>
      <c r="F85" s="2"/>
    </row>
    <row r="86" spans="1:13" ht="15.75" thickBot="1" x14ac:dyDescent="0.3">
      <c r="A86" s="3" t="s">
        <v>85</v>
      </c>
      <c r="B86" s="12">
        <v>-3.2000000000000001E-2</v>
      </c>
      <c r="C86" s="12">
        <v>5.0999999999999997E-2</v>
      </c>
      <c r="D86" s="3">
        <v>0.58299999999999996</v>
      </c>
      <c r="E86" s="3">
        <v>0.46800000000000003</v>
      </c>
      <c r="F86" s="4"/>
      <c r="K86" s="9" t="s">
        <v>19</v>
      </c>
      <c r="L86" s="10">
        <f>L82/SQRT(L83*L84)</f>
        <v>8.4889040796546564E-3</v>
      </c>
      <c r="M86" t="s">
        <v>118</v>
      </c>
    </row>
    <row r="87" spans="1:13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99DAA-91B3-41F3-8A46-7DE9F854143E}">
  <dimension ref="A1:N55"/>
  <sheetViews>
    <sheetView workbookViewId="0">
      <selection activeCell="L2" sqref="L2:N6"/>
    </sheetView>
  </sheetViews>
  <sheetFormatPr defaultRowHeight="15" x14ac:dyDescent="0.25"/>
  <sheetData>
    <row r="1" spans="1:14" ht="15.75" thickBot="1" x14ac:dyDescent="0.3">
      <c r="A1" s="6"/>
      <c r="B1" s="6" t="s">
        <v>55</v>
      </c>
      <c r="C1" s="6" t="s">
        <v>56</v>
      </c>
      <c r="D1" s="6" t="s">
        <v>57</v>
      </c>
      <c r="E1" s="6" t="s">
        <v>58</v>
      </c>
      <c r="F1" s="6" t="s">
        <v>60</v>
      </c>
      <c r="G1" s="6" t="s">
        <v>61</v>
      </c>
      <c r="H1" s="6" t="s">
        <v>62</v>
      </c>
      <c r="I1" s="6" t="s">
        <v>63</v>
      </c>
      <c r="J1" s="6" t="s">
        <v>64</v>
      </c>
    </row>
    <row r="2" spans="1:14" x14ac:dyDescent="0.25">
      <c r="A2" s="1" t="s">
        <v>55</v>
      </c>
      <c r="B2" s="1"/>
      <c r="C2" s="1"/>
      <c r="D2" s="1"/>
      <c r="E2" s="1"/>
      <c r="F2" s="1"/>
      <c r="G2" s="1"/>
      <c r="H2" s="1"/>
      <c r="I2" s="1"/>
      <c r="J2" s="1"/>
      <c r="L2" t="s">
        <v>16</v>
      </c>
      <c r="M2">
        <f>AVERAGE(B6:E10)</f>
        <v>0.23340000000000011</v>
      </c>
    </row>
    <row r="3" spans="1:14" x14ac:dyDescent="0.25">
      <c r="A3" s="1" t="s">
        <v>56</v>
      </c>
      <c r="B3" s="1">
        <v>0.45700000000000002</v>
      </c>
      <c r="C3" s="1"/>
      <c r="D3" s="1"/>
      <c r="E3" s="1"/>
      <c r="F3" s="1"/>
      <c r="G3" s="1"/>
      <c r="H3" s="1"/>
      <c r="I3" s="1"/>
      <c r="J3" s="1"/>
      <c r="L3" t="s">
        <v>17</v>
      </c>
      <c r="M3">
        <f>AVERAGE(B3:D5)</f>
        <v>0.51916666666666667</v>
      </c>
    </row>
    <row r="4" spans="1:14" x14ac:dyDescent="0.25">
      <c r="A4" s="1" t="s">
        <v>57</v>
      </c>
      <c r="B4" s="1">
        <v>0.53400000000000003</v>
      </c>
      <c r="C4" s="1">
        <v>0.49399999999999999</v>
      </c>
      <c r="D4" s="1"/>
      <c r="E4" s="1"/>
      <c r="F4" s="1"/>
      <c r="G4" s="1"/>
      <c r="H4" s="1"/>
      <c r="I4" s="1"/>
      <c r="J4" s="2"/>
      <c r="L4" t="s">
        <v>18</v>
      </c>
      <c r="M4">
        <f>AVERAGE(F7:I10)</f>
        <v>0.53920000000000012</v>
      </c>
    </row>
    <row r="5" spans="1:14" x14ac:dyDescent="0.25">
      <c r="A5" s="1" t="s">
        <v>58</v>
      </c>
      <c r="B5" s="1">
        <v>0.53900000000000003</v>
      </c>
      <c r="C5" s="1">
        <v>0.51300000000000001</v>
      </c>
      <c r="D5" s="1">
        <v>0.57799999999999996</v>
      </c>
      <c r="E5" s="1"/>
      <c r="F5" s="1"/>
      <c r="G5" s="1"/>
      <c r="H5" s="1"/>
      <c r="I5" s="1"/>
      <c r="J5" s="1"/>
    </row>
    <row r="6" spans="1:14" x14ac:dyDescent="0.25">
      <c r="A6" s="1" t="s">
        <v>60</v>
      </c>
      <c r="B6" s="7">
        <v>0.27200000000000002</v>
      </c>
      <c r="C6" s="7">
        <v>0.11799999999999999</v>
      </c>
      <c r="D6" s="7">
        <v>8.3000000000000004E-2</v>
      </c>
      <c r="E6" s="7">
        <v>0.193</v>
      </c>
      <c r="F6" s="2"/>
      <c r="G6" s="2"/>
      <c r="H6" s="2"/>
      <c r="I6" s="2"/>
      <c r="J6" s="2"/>
      <c r="L6" s="9" t="s">
        <v>19</v>
      </c>
      <c r="M6" s="10">
        <f>M2/SQRT(M3*M4)</f>
        <v>0.441136008871996</v>
      </c>
      <c r="N6" t="s">
        <v>119</v>
      </c>
    </row>
    <row r="7" spans="1:14" x14ac:dyDescent="0.25">
      <c r="A7" s="1" t="s">
        <v>61</v>
      </c>
      <c r="B7" s="7">
        <v>0.27</v>
      </c>
      <c r="C7" s="7">
        <v>0.22</v>
      </c>
      <c r="D7" s="7">
        <v>0.214</v>
      </c>
      <c r="E7" s="7">
        <v>0.28599999999999998</v>
      </c>
      <c r="F7" s="2">
        <v>0.57099999999999995</v>
      </c>
      <c r="G7" s="2"/>
      <c r="H7" s="2"/>
      <c r="I7" s="2"/>
      <c r="J7" s="2"/>
    </row>
    <row r="8" spans="1:14" x14ac:dyDescent="0.25">
      <c r="A8" s="1" t="s">
        <v>62</v>
      </c>
      <c r="B8" s="11">
        <v>0.17799999999999999</v>
      </c>
      <c r="C8" s="11">
        <v>0.128</v>
      </c>
      <c r="D8" s="11">
        <v>0.2</v>
      </c>
      <c r="E8" s="11">
        <v>0.25700000000000001</v>
      </c>
      <c r="F8" s="1">
        <v>0.44700000000000001</v>
      </c>
      <c r="G8" s="1">
        <v>0.67</v>
      </c>
      <c r="H8" s="1"/>
      <c r="I8" s="2"/>
      <c r="J8" s="2"/>
    </row>
    <row r="9" spans="1:14" x14ac:dyDescent="0.25">
      <c r="A9" s="1" t="s">
        <v>63</v>
      </c>
      <c r="B9" s="11">
        <v>0.317</v>
      </c>
      <c r="C9" s="11">
        <v>0.17599999999999999</v>
      </c>
      <c r="D9" s="11">
        <v>0.2</v>
      </c>
      <c r="E9" s="11">
        <v>0.26100000000000001</v>
      </c>
      <c r="F9" s="1">
        <v>0.55000000000000004</v>
      </c>
      <c r="G9" s="1">
        <v>0.48699999999999999</v>
      </c>
      <c r="H9" s="1">
        <v>0.44600000000000001</v>
      </c>
      <c r="I9" s="1"/>
      <c r="J9" s="2"/>
    </row>
    <row r="10" spans="1:14" ht="15.75" thickBot="1" x14ac:dyDescent="0.3">
      <c r="A10" s="3" t="s">
        <v>64</v>
      </c>
      <c r="B10" s="12">
        <v>0.35899999999999999</v>
      </c>
      <c r="C10" s="12">
        <v>0.29599999999999999</v>
      </c>
      <c r="D10" s="12">
        <v>0.317</v>
      </c>
      <c r="E10" s="12">
        <v>0.32300000000000001</v>
      </c>
      <c r="F10" s="3">
        <v>0.53400000000000003</v>
      </c>
      <c r="G10" s="3">
        <v>0.59899999999999998</v>
      </c>
      <c r="H10" s="3">
        <v>0.57399999999999995</v>
      </c>
      <c r="I10" s="3">
        <v>0.51400000000000001</v>
      </c>
      <c r="J10" s="4"/>
    </row>
    <row r="11" spans="1:14" ht="15.75" thickTop="1" x14ac:dyDescent="0.25"/>
    <row r="13" spans="1:14" ht="15.75" thickBot="1" x14ac:dyDescent="0.3">
      <c r="A13" s="6"/>
      <c r="B13" s="6" t="s">
        <v>55</v>
      </c>
      <c r="C13" s="6" t="s">
        <v>56</v>
      </c>
      <c r="D13" s="6" t="s">
        <v>57</v>
      </c>
      <c r="E13" s="6" t="s">
        <v>58</v>
      </c>
      <c r="F13" s="6" t="s">
        <v>79</v>
      </c>
      <c r="G13" s="6" t="s">
        <v>80</v>
      </c>
      <c r="H13" s="6" t="s">
        <v>81</v>
      </c>
    </row>
    <row r="14" spans="1:14" x14ac:dyDescent="0.25">
      <c r="A14" s="1" t="s">
        <v>55</v>
      </c>
      <c r="B14" s="1"/>
      <c r="C14" s="1"/>
      <c r="D14" s="1"/>
      <c r="E14" s="1"/>
      <c r="F14" s="1"/>
      <c r="G14" s="1"/>
      <c r="H14" s="1"/>
      <c r="L14" t="s">
        <v>16</v>
      </c>
      <c r="M14">
        <f>AVERAGE(B18:E20)</f>
        <v>-0.10049999999999999</v>
      </c>
    </row>
    <row r="15" spans="1:14" x14ac:dyDescent="0.25">
      <c r="A15" s="1" t="s">
        <v>56</v>
      </c>
      <c r="B15" s="1">
        <v>0.45700000000000002</v>
      </c>
      <c r="C15" s="1"/>
      <c r="D15" s="1"/>
      <c r="E15" s="1"/>
      <c r="F15" s="1"/>
      <c r="G15" s="1"/>
      <c r="H15" s="1"/>
      <c r="L15" t="s">
        <v>17</v>
      </c>
      <c r="M15">
        <f>AVERAGE(B15:D17)</f>
        <v>0.51916666666666667</v>
      </c>
    </row>
    <row r="16" spans="1:14" x14ac:dyDescent="0.25">
      <c r="A16" s="1" t="s">
        <v>57</v>
      </c>
      <c r="B16" s="2">
        <v>0.53400000000000003</v>
      </c>
      <c r="C16" s="2">
        <v>0.49399999999999999</v>
      </c>
      <c r="D16" s="2"/>
      <c r="E16" s="2"/>
      <c r="F16" s="2"/>
      <c r="G16" s="2"/>
      <c r="H16" s="2"/>
      <c r="L16" t="s">
        <v>18</v>
      </c>
      <c r="M16">
        <f>AVERAGE(F19:G20)</f>
        <v>0.53100000000000003</v>
      </c>
    </row>
    <row r="17" spans="1:14" x14ac:dyDescent="0.25">
      <c r="A17" s="1" t="s">
        <v>58</v>
      </c>
      <c r="B17" s="2">
        <v>0.53900000000000003</v>
      </c>
      <c r="C17" s="2">
        <v>0.51300000000000001</v>
      </c>
      <c r="D17" s="2">
        <v>0.57799999999999996</v>
      </c>
      <c r="E17" s="2"/>
      <c r="F17" s="2"/>
      <c r="G17" s="2"/>
      <c r="H17" s="2"/>
    </row>
    <row r="18" spans="1:14" x14ac:dyDescent="0.25">
      <c r="A18" s="1" t="s">
        <v>79</v>
      </c>
      <c r="B18" s="11">
        <v>-0.19800000000000001</v>
      </c>
      <c r="C18" s="11">
        <v>-0.26</v>
      </c>
      <c r="D18" s="11">
        <v>-0.23599999999999999</v>
      </c>
      <c r="E18" s="11">
        <v>-0.219</v>
      </c>
      <c r="F18" s="1"/>
      <c r="G18" s="1"/>
      <c r="H18" s="1"/>
      <c r="L18" s="9" t="s">
        <v>19</v>
      </c>
      <c r="M18" s="10">
        <f>M14/SQRT(M15*M16)</f>
        <v>-0.1914103427401114</v>
      </c>
      <c r="N18" t="s">
        <v>120</v>
      </c>
    </row>
    <row r="19" spans="1:14" x14ac:dyDescent="0.25">
      <c r="A19" s="1" t="s">
        <v>80</v>
      </c>
      <c r="B19" s="11">
        <v>9.6000000000000002E-2</v>
      </c>
      <c r="C19" s="11">
        <v>-0.13200000000000001</v>
      </c>
      <c r="D19" s="11">
        <v>-3.1E-2</v>
      </c>
      <c r="E19" s="11">
        <v>5.0000000000000001E-3</v>
      </c>
      <c r="F19" s="1">
        <v>0.51100000000000001</v>
      </c>
      <c r="G19" s="1"/>
      <c r="H19" s="1"/>
    </row>
    <row r="20" spans="1:14" ht="15.75" thickBot="1" x14ac:dyDescent="0.3">
      <c r="A20" s="3" t="s">
        <v>81</v>
      </c>
      <c r="B20" s="12">
        <v>1.9E-2</v>
      </c>
      <c r="C20" s="12">
        <v>-8.2000000000000003E-2</v>
      </c>
      <c r="D20" s="12">
        <v>-0.123</v>
      </c>
      <c r="E20" s="12">
        <v>-4.4999999999999998E-2</v>
      </c>
      <c r="F20" s="3">
        <v>0.55400000000000005</v>
      </c>
      <c r="G20" s="3">
        <v>0.52800000000000002</v>
      </c>
      <c r="H20" s="3"/>
    </row>
    <row r="21" spans="1:14" ht="15.75" thickTop="1" x14ac:dyDescent="0.25"/>
    <row r="24" spans="1:14" ht="15.75" thickBot="1" x14ac:dyDescent="0.3">
      <c r="A24" s="6"/>
      <c r="B24" s="6" t="s">
        <v>55</v>
      </c>
      <c r="C24" s="6" t="s">
        <v>56</v>
      </c>
      <c r="D24" s="6" t="s">
        <v>57</v>
      </c>
      <c r="E24" s="6" t="s">
        <v>58</v>
      </c>
      <c r="F24" s="6" t="s">
        <v>83</v>
      </c>
      <c r="G24" s="6" t="s">
        <v>84</v>
      </c>
      <c r="H24" s="6" t="s">
        <v>85</v>
      </c>
    </row>
    <row r="25" spans="1:14" x14ac:dyDescent="0.25">
      <c r="A25" s="1" t="s">
        <v>55</v>
      </c>
      <c r="B25" s="1"/>
      <c r="C25" s="1"/>
      <c r="D25" s="1"/>
      <c r="E25" s="1"/>
      <c r="F25" s="1"/>
      <c r="G25" s="1"/>
      <c r="H25" s="1"/>
      <c r="L25" t="s">
        <v>16</v>
      </c>
      <c r="M25">
        <f>AVERAGE(B29:E31)</f>
        <v>1.7750000000000005E-2</v>
      </c>
    </row>
    <row r="26" spans="1:14" x14ac:dyDescent="0.25">
      <c r="A26" s="1" t="s">
        <v>56</v>
      </c>
      <c r="B26" s="1">
        <v>0.45700000000000002</v>
      </c>
      <c r="C26" s="1"/>
      <c r="D26" s="1"/>
      <c r="E26" s="1"/>
      <c r="F26" s="1"/>
      <c r="G26" s="1"/>
      <c r="H26" s="1"/>
      <c r="L26" t="s">
        <v>17</v>
      </c>
      <c r="M26">
        <f>AVERAGE(B26:D28)</f>
        <v>0.51916666666666667</v>
      </c>
    </row>
    <row r="27" spans="1:14" x14ac:dyDescent="0.25">
      <c r="A27" s="1" t="s">
        <v>57</v>
      </c>
      <c r="B27" s="1">
        <v>0.53400000000000003</v>
      </c>
      <c r="C27" s="1">
        <v>0.49399999999999999</v>
      </c>
      <c r="D27" s="1"/>
      <c r="E27" s="1"/>
      <c r="F27" s="1"/>
      <c r="G27" s="1"/>
      <c r="H27" s="1"/>
      <c r="L27" t="s">
        <v>18</v>
      </c>
      <c r="M27">
        <f>AVERAGE(F30:G31)</f>
        <v>0.49299999999999994</v>
      </c>
    </row>
    <row r="28" spans="1:14" x14ac:dyDescent="0.25">
      <c r="A28" s="1" t="s">
        <v>58</v>
      </c>
      <c r="B28" s="2">
        <v>0.53900000000000003</v>
      </c>
      <c r="C28" s="2">
        <v>0.51300000000000001</v>
      </c>
      <c r="D28" s="2">
        <v>0.57799999999999996</v>
      </c>
      <c r="E28" s="2"/>
      <c r="F28" s="2"/>
      <c r="G28" s="2"/>
      <c r="H28" s="2"/>
    </row>
    <row r="29" spans="1:14" x14ac:dyDescent="0.25">
      <c r="A29" s="1" t="s">
        <v>83</v>
      </c>
      <c r="B29" s="7">
        <v>2.3E-2</v>
      </c>
      <c r="C29" s="7">
        <v>4.0000000000000001E-3</v>
      </c>
      <c r="D29" s="7">
        <v>-3.0000000000000001E-3</v>
      </c>
      <c r="E29" s="7">
        <v>-0.03</v>
      </c>
      <c r="F29" s="2"/>
      <c r="G29" s="2"/>
      <c r="H29" s="2"/>
      <c r="L29" s="9" t="s">
        <v>19</v>
      </c>
      <c r="M29" s="10">
        <f>M25/SQRT(M26*M27)</f>
        <v>3.5085001339587987E-2</v>
      </c>
      <c r="N29" t="s">
        <v>121</v>
      </c>
    </row>
    <row r="30" spans="1:14" x14ac:dyDescent="0.25">
      <c r="A30" s="1" t="s">
        <v>84</v>
      </c>
      <c r="B30" s="11">
        <v>0.115</v>
      </c>
      <c r="C30" s="11">
        <v>0.13300000000000001</v>
      </c>
      <c r="D30" s="11">
        <v>0.10100000000000001</v>
      </c>
      <c r="E30" s="11">
        <v>8.2000000000000003E-2</v>
      </c>
      <c r="F30" s="1">
        <v>0.42799999999999999</v>
      </c>
      <c r="G30" s="1"/>
      <c r="H30" s="1"/>
    </row>
    <row r="31" spans="1:14" ht="15.75" thickBot="1" x14ac:dyDescent="0.3">
      <c r="A31" s="3" t="s">
        <v>85</v>
      </c>
      <c r="B31" s="12">
        <v>-2.9000000000000001E-2</v>
      </c>
      <c r="C31" s="12">
        <v>-3.7999999999999999E-2</v>
      </c>
      <c r="D31" s="12">
        <v>-5.3999999999999999E-2</v>
      </c>
      <c r="E31" s="12">
        <v>-9.0999999999999998E-2</v>
      </c>
      <c r="F31" s="3">
        <v>0.58299999999999996</v>
      </c>
      <c r="G31" s="3">
        <v>0.46800000000000003</v>
      </c>
      <c r="H31" s="3"/>
    </row>
    <row r="32" spans="1:14" ht="15.75" thickTop="1" x14ac:dyDescent="0.25"/>
    <row r="35" spans="1:14" ht="15.75" thickBot="1" x14ac:dyDescent="0.3">
      <c r="A35" s="6"/>
      <c r="B35" s="6" t="s">
        <v>60</v>
      </c>
      <c r="C35" s="6" t="s">
        <v>61</v>
      </c>
      <c r="D35" s="6" t="s">
        <v>62</v>
      </c>
      <c r="E35" s="6" t="s">
        <v>63</v>
      </c>
      <c r="F35" s="6" t="s">
        <v>64</v>
      </c>
      <c r="G35" s="6" t="s">
        <v>79</v>
      </c>
      <c r="H35" s="6" t="s">
        <v>80</v>
      </c>
      <c r="I35" s="6" t="s">
        <v>81</v>
      </c>
    </row>
    <row r="36" spans="1:14" x14ac:dyDescent="0.25">
      <c r="A36" s="1" t="s">
        <v>60</v>
      </c>
      <c r="B36" s="1"/>
      <c r="C36" s="1"/>
      <c r="D36" s="1"/>
      <c r="E36" s="1"/>
      <c r="F36" s="1"/>
      <c r="G36" s="1"/>
      <c r="H36" s="1"/>
      <c r="I36" s="1"/>
      <c r="L36" t="s">
        <v>16</v>
      </c>
      <c r="M36">
        <f>AVERAGE(B41:F43)</f>
        <v>0.10973333333333332</v>
      </c>
    </row>
    <row r="37" spans="1:14" x14ac:dyDescent="0.25">
      <c r="A37" s="1" t="s">
        <v>61</v>
      </c>
      <c r="B37" s="1">
        <v>0.57099999999999995</v>
      </c>
      <c r="C37" s="1"/>
      <c r="D37" s="1"/>
      <c r="E37" s="1"/>
      <c r="F37" s="1"/>
      <c r="G37" s="1"/>
      <c r="H37" s="1"/>
      <c r="I37" s="1"/>
      <c r="L37" t="s">
        <v>17</v>
      </c>
      <c r="M37">
        <f>AVERAGE(B37:E40)</f>
        <v>0.53920000000000012</v>
      </c>
    </row>
    <row r="38" spans="1:14" x14ac:dyDescent="0.25">
      <c r="A38" s="1" t="s">
        <v>62</v>
      </c>
      <c r="B38" s="1">
        <v>0.44700000000000001</v>
      </c>
      <c r="C38" s="1">
        <v>0.67</v>
      </c>
      <c r="D38" s="1"/>
      <c r="E38" s="1"/>
      <c r="F38" s="1"/>
      <c r="G38" s="1"/>
      <c r="H38" s="1"/>
      <c r="I38" s="1"/>
      <c r="L38" t="s">
        <v>18</v>
      </c>
      <c r="M38">
        <f>AVERAGE(G42:H43)</f>
        <v>0.53100000000000003</v>
      </c>
    </row>
    <row r="39" spans="1:14" x14ac:dyDescent="0.25">
      <c r="A39" s="1" t="s">
        <v>63</v>
      </c>
      <c r="B39" s="2">
        <v>0.55000000000000004</v>
      </c>
      <c r="C39" s="2">
        <v>0.48699999999999999</v>
      </c>
      <c r="D39" s="2">
        <v>0.44600000000000001</v>
      </c>
      <c r="E39" s="2"/>
      <c r="F39" s="2"/>
      <c r="G39" s="2"/>
      <c r="H39" s="2"/>
      <c r="I39" s="2"/>
    </row>
    <row r="40" spans="1:14" x14ac:dyDescent="0.25">
      <c r="A40" s="1" t="s">
        <v>64</v>
      </c>
      <c r="B40" s="2">
        <v>0.53400000000000003</v>
      </c>
      <c r="C40" s="2">
        <v>0.59899999999999998</v>
      </c>
      <c r="D40" s="2">
        <v>0.57399999999999995</v>
      </c>
      <c r="E40" s="2">
        <v>0.51400000000000001</v>
      </c>
      <c r="F40" s="2"/>
      <c r="G40" s="2"/>
      <c r="H40" s="2"/>
      <c r="I40" s="2"/>
      <c r="L40" s="9" t="s">
        <v>19</v>
      </c>
      <c r="M40" s="10">
        <f>M36/SQRT(M37*M38)</f>
        <v>0.2050767232131131</v>
      </c>
      <c r="N40" t="s">
        <v>122</v>
      </c>
    </row>
    <row r="41" spans="1:14" x14ac:dyDescent="0.25">
      <c r="A41" s="1" t="s">
        <v>79</v>
      </c>
      <c r="B41" s="11">
        <v>8.3000000000000004E-2</v>
      </c>
      <c r="C41" s="11">
        <v>-8.8999999999999996E-2</v>
      </c>
      <c r="D41" s="11">
        <v>-6.6000000000000003E-2</v>
      </c>
      <c r="E41" s="11">
        <v>0.14099999999999999</v>
      </c>
      <c r="F41" s="11">
        <v>3.0000000000000001E-3</v>
      </c>
      <c r="G41" s="1"/>
      <c r="H41" s="1"/>
      <c r="I41" s="2"/>
    </row>
    <row r="42" spans="1:14" x14ac:dyDescent="0.25">
      <c r="A42" s="1" t="s">
        <v>80</v>
      </c>
      <c r="B42" s="11">
        <v>0.23200000000000001</v>
      </c>
      <c r="C42" s="11">
        <v>0.111</v>
      </c>
      <c r="D42" s="11">
        <v>0.128</v>
      </c>
      <c r="E42" s="11">
        <v>0.308</v>
      </c>
      <c r="F42" s="11">
        <v>0.151</v>
      </c>
      <c r="G42" s="1">
        <v>0.51100000000000001</v>
      </c>
      <c r="H42" s="1"/>
      <c r="I42" s="1"/>
    </row>
    <row r="43" spans="1:14" ht="15.75" thickBot="1" x14ac:dyDescent="0.3">
      <c r="A43" s="3" t="s">
        <v>81</v>
      </c>
      <c r="B43" s="12">
        <v>0.22500000000000001</v>
      </c>
      <c r="C43" s="12">
        <v>5.1999999999999998E-2</v>
      </c>
      <c r="D43" s="12">
        <v>2.5000000000000001E-2</v>
      </c>
      <c r="E43" s="12">
        <v>0.249</v>
      </c>
      <c r="F43" s="12">
        <v>9.2999999999999999E-2</v>
      </c>
      <c r="G43" s="3">
        <v>0.55400000000000005</v>
      </c>
      <c r="H43" s="3">
        <v>0.52800000000000002</v>
      </c>
      <c r="I43" s="3"/>
    </row>
    <row r="44" spans="1:14" ht="15.75" thickTop="1" x14ac:dyDescent="0.25"/>
    <row r="46" spans="1:14" ht="15.75" thickBot="1" x14ac:dyDescent="0.3">
      <c r="A46" s="6"/>
      <c r="B46" s="6" t="s">
        <v>60</v>
      </c>
      <c r="C46" s="6" t="s">
        <v>61</v>
      </c>
      <c r="D46" s="6" t="s">
        <v>62</v>
      </c>
      <c r="E46" s="6" t="s">
        <v>63</v>
      </c>
      <c r="F46" s="6" t="s">
        <v>64</v>
      </c>
      <c r="G46" s="6" t="s">
        <v>83</v>
      </c>
      <c r="H46" s="6" t="s">
        <v>84</v>
      </c>
      <c r="I46" s="6" t="s">
        <v>85</v>
      </c>
    </row>
    <row r="47" spans="1:14" x14ac:dyDescent="0.25">
      <c r="A47" s="1" t="s">
        <v>60</v>
      </c>
      <c r="B47" s="1"/>
      <c r="C47" s="1"/>
      <c r="D47" s="1"/>
      <c r="E47" s="1"/>
      <c r="F47" s="1"/>
      <c r="G47" s="1"/>
      <c r="H47" s="1"/>
      <c r="I47" s="1"/>
      <c r="L47" t="s">
        <v>16</v>
      </c>
      <c r="M47">
        <f>AVERAGE(B52:F54)</f>
        <v>0.18646666666666667</v>
      </c>
    </row>
    <row r="48" spans="1:14" x14ac:dyDescent="0.25">
      <c r="A48" s="1" t="s">
        <v>61</v>
      </c>
      <c r="B48" s="1">
        <v>0.57099999999999995</v>
      </c>
      <c r="C48" s="1"/>
      <c r="D48" s="1"/>
      <c r="E48" s="1"/>
      <c r="F48" s="1"/>
      <c r="G48" s="1"/>
      <c r="H48" s="1"/>
      <c r="I48" s="1"/>
      <c r="L48" t="s">
        <v>17</v>
      </c>
      <c r="M48">
        <f>AVERAGE(B48:E51)</f>
        <v>0.53920000000000012</v>
      </c>
    </row>
    <row r="49" spans="1:14" x14ac:dyDescent="0.25">
      <c r="A49" s="1" t="s">
        <v>62</v>
      </c>
      <c r="B49" s="2">
        <v>0.44700000000000001</v>
      </c>
      <c r="C49" s="2">
        <v>0.67</v>
      </c>
      <c r="D49" s="2"/>
      <c r="E49" s="2"/>
      <c r="F49" s="2"/>
      <c r="G49" s="2"/>
      <c r="H49" s="2"/>
      <c r="I49" s="2"/>
      <c r="L49" t="s">
        <v>18</v>
      </c>
      <c r="M49">
        <f>AVERAGE(G53:H54)</f>
        <v>0.49299999999999994</v>
      </c>
    </row>
    <row r="50" spans="1:14" x14ac:dyDescent="0.25">
      <c r="A50" s="1" t="s">
        <v>63</v>
      </c>
      <c r="B50" s="2">
        <v>0.55000000000000004</v>
      </c>
      <c r="C50" s="2">
        <v>0.48699999999999999</v>
      </c>
      <c r="D50" s="2">
        <v>0.44600000000000001</v>
      </c>
      <c r="E50" s="2"/>
      <c r="F50" s="2"/>
      <c r="G50" s="2"/>
      <c r="H50" s="2"/>
      <c r="I50" s="2"/>
    </row>
    <row r="51" spans="1:14" x14ac:dyDescent="0.25">
      <c r="A51" s="1" t="s">
        <v>64</v>
      </c>
      <c r="B51" s="1">
        <v>0.53400000000000003</v>
      </c>
      <c r="C51" s="1">
        <v>0.59899999999999998</v>
      </c>
      <c r="D51" s="1">
        <v>0.57399999999999995</v>
      </c>
      <c r="E51" s="1">
        <v>0.51400000000000001</v>
      </c>
      <c r="F51" s="1"/>
      <c r="G51" s="1"/>
      <c r="H51" s="1"/>
      <c r="I51" s="2"/>
      <c r="L51" s="9" t="s">
        <v>19</v>
      </c>
      <c r="M51" s="10">
        <f>M47/SQRT(M48*M49)</f>
        <v>0.36166193861297891</v>
      </c>
      <c r="N51" t="s">
        <v>123</v>
      </c>
    </row>
    <row r="52" spans="1:14" x14ac:dyDescent="0.25">
      <c r="A52" s="1" t="s">
        <v>83</v>
      </c>
      <c r="B52" s="11">
        <v>0.246</v>
      </c>
      <c r="C52" s="11">
        <v>8.1000000000000003E-2</v>
      </c>
      <c r="D52" s="11">
        <v>6.7000000000000004E-2</v>
      </c>
      <c r="E52" s="11">
        <v>0.20599999999999999</v>
      </c>
      <c r="F52" s="11">
        <v>0.16900000000000001</v>
      </c>
      <c r="G52" s="1"/>
      <c r="H52" s="1"/>
      <c r="I52" s="1"/>
    </row>
    <row r="53" spans="1:14" x14ac:dyDescent="0.25">
      <c r="A53" s="1" t="s">
        <v>84</v>
      </c>
      <c r="B53" s="11">
        <v>0.29299999999999998</v>
      </c>
      <c r="C53" s="11">
        <v>0.155</v>
      </c>
      <c r="D53" s="11">
        <v>0.158</v>
      </c>
      <c r="E53" s="11">
        <v>0.20699999999999999</v>
      </c>
      <c r="F53" s="11">
        <v>0.19500000000000001</v>
      </c>
      <c r="G53" s="1">
        <v>0.42799999999999999</v>
      </c>
      <c r="H53" s="1"/>
      <c r="I53" s="1"/>
    </row>
    <row r="54" spans="1:14" ht="15.75" thickBot="1" x14ac:dyDescent="0.3">
      <c r="A54" s="3" t="s">
        <v>85</v>
      </c>
      <c r="B54" s="12">
        <v>0.315</v>
      </c>
      <c r="C54" s="12">
        <v>0.157</v>
      </c>
      <c r="D54" s="12">
        <v>0.15</v>
      </c>
      <c r="E54" s="12">
        <v>0.20200000000000001</v>
      </c>
      <c r="F54" s="12">
        <v>0.19600000000000001</v>
      </c>
      <c r="G54" s="3">
        <v>0.58299999999999996</v>
      </c>
      <c r="H54" s="3">
        <v>0.46800000000000003</v>
      </c>
      <c r="I54" s="3"/>
    </row>
    <row r="55" spans="1:1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AAFF-C5AB-499D-9A78-6F92F9AD453A}">
  <dimension ref="A1:K8"/>
  <sheetViews>
    <sheetView workbookViewId="0">
      <selection activeCell="J6" sqref="J6"/>
    </sheetView>
  </sheetViews>
  <sheetFormatPr defaultRowHeight="15" x14ac:dyDescent="0.25"/>
  <sheetData>
    <row r="1" spans="1:11" ht="15.75" thickBot="1" x14ac:dyDescent="0.3">
      <c r="A1" s="6"/>
      <c r="B1" s="6" t="s">
        <v>79</v>
      </c>
      <c r="C1" s="6" t="s">
        <v>80</v>
      </c>
      <c r="D1" s="6" t="s">
        <v>81</v>
      </c>
      <c r="E1" s="6" t="s">
        <v>83</v>
      </c>
      <c r="F1" s="6" t="s">
        <v>84</v>
      </c>
      <c r="G1" s="6" t="s">
        <v>85</v>
      </c>
    </row>
    <row r="2" spans="1:11" x14ac:dyDescent="0.25">
      <c r="A2" s="1" t="s">
        <v>79</v>
      </c>
      <c r="B2" s="1"/>
      <c r="C2" s="1"/>
      <c r="D2" s="1"/>
      <c r="E2" s="1"/>
      <c r="F2" s="1"/>
      <c r="G2" s="1"/>
      <c r="I2" t="s">
        <v>16</v>
      </c>
      <c r="J2">
        <f>AVERAGE(B5:D7)</f>
        <v>0.20566666666666666</v>
      </c>
    </row>
    <row r="3" spans="1:11" x14ac:dyDescent="0.25">
      <c r="A3" s="1" t="s">
        <v>80</v>
      </c>
      <c r="B3" s="2">
        <v>0.51100000000000001</v>
      </c>
      <c r="C3" s="2"/>
      <c r="D3" s="2"/>
      <c r="E3" s="2"/>
      <c r="F3" s="2"/>
      <c r="G3" s="2"/>
      <c r="I3" t="s">
        <v>17</v>
      </c>
      <c r="J3">
        <f>AVERAGE(B3:C4)</f>
        <v>0.53100000000000003</v>
      </c>
    </row>
    <row r="4" spans="1:11" x14ac:dyDescent="0.25">
      <c r="A4" s="1" t="s">
        <v>81</v>
      </c>
      <c r="B4" s="2">
        <v>0.55400000000000005</v>
      </c>
      <c r="C4" s="2">
        <v>0.52800000000000002</v>
      </c>
      <c r="D4" s="2"/>
      <c r="E4" s="2"/>
      <c r="F4" s="2"/>
      <c r="G4" s="2"/>
      <c r="I4" t="s">
        <v>18</v>
      </c>
      <c r="J4">
        <f>AVERAGE(E6:F7)</f>
        <v>0.49299999999999994</v>
      </c>
    </row>
    <row r="5" spans="1:11" x14ac:dyDescent="0.25">
      <c r="A5" s="1" t="s">
        <v>83</v>
      </c>
      <c r="B5" s="11">
        <v>0.191</v>
      </c>
      <c r="C5" s="11">
        <v>0.23400000000000001</v>
      </c>
      <c r="D5" s="11">
        <v>0.23899999999999999</v>
      </c>
      <c r="E5" s="1"/>
      <c r="F5" s="1"/>
      <c r="G5" s="1"/>
    </row>
    <row r="6" spans="1:11" x14ac:dyDescent="0.25">
      <c r="A6" s="1" t="s">
        <v>84</v>
      </c>
      <c r="B6" s="11">
        <v>0.13200000000000001</v>
      </c>
      <c r="C6" s="11">
        <v>0.17100000000000001</v>
      </c>
      <c r="D6" s="11">
        <v>0.16400000000000001</v>
      </c>
      <c r="E6" s="1">
        <v>0.42799999999999999</v>
      </c>
      <c r="F6" s="1"/>
      <c r="G6" s="1"/>
      <c r="I6" s="9" t="s">
        <v>19</v>
      </c>
      <c r="J6" s="10">
        <f>J2/SQRT(J3*J4)</f>
        <v>0.40196958099009683</v>
      </c>
      <c r="K6" t="s">
        <v>124</v>
      </c>
    </row>
    <row r="7" spans="1:11" ht="15.75" thickBot="1" x14ac:dyDescent="0.3">
      <c r="A7" s="3" t="s">
        <v>85</v>
      </c>
      <c r="B7" s="8">
        <v>0.27800000000000002</v>
      </c>
      <c r="C7" s="8">
        <v>0.26800000000000002</v>
      </c>
      <c r="D7" s="8">
        <v>0.17399999999999999</v>
      </c>
      <c r="E7" s="4">
        <v>0.58299999999999996</v>
      </c>
      <c r="F7" s="4">
        <v>0.46800000000000003</v>
      </c>
      <c r="G7" s="4"/>
    </row>
    <row r="8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Factors &amp; HTMTs</vt:lpstr>
      <vt:lpstr>AES</vt:lpstr>
      <vt:lpstr>EPI</vt:lpstr>
      <vt:lpstr>MEL</vt:lpstr>
      <vt:lpstr>PHI</vt:lpstr>
      <vt:lpstr>PSY</vt:lpstr>
      <vt:lpstr>SLN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</dc:creator>
  <cp:lastModifiedBy>Tanuj</cp:lastModifiedBy>
  <dcterms:created xsi:type="dcterms:W3CDTF">2019-08-24T10:40:49Z</dcterms:created>
  <dcterms:modified xsi:type="dcterms:W3CDTF">2019-08-28T12:18:02Z</dcterms:modified>
</cp:coreProperties>
</file>