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B3" i="2" l="1"/>
  <c r="C3" i="2"/>
  <c r="E3" i="2"/>
  <c r="F3" i="2"/>
  <c r="H3" i="2"/>
  <c r="G3" i="2" s="1"/>
  <c r="I3" i="2"/>
  <c r="J3" i="2"/>
  <c r="B4" i="2"/>
  <c r="C4" i="2"/>
  <c r="E4" i="2"/>
  <c r="D4" i="2" s="1"/>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D16" i="2" s="1"/>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D23" i="2" s="1"/>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47" i="2" l="1"/>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D2" i="2" s="1"/>
  <c r="J2" i="2"/>
</calcChain>
</file>

<file path=xl/sharedStrings.xml><?xml version="1.0" encoding="utf-8"?>
<sst xmlns="http://schemas.openxmlformats.org/spreadsheetml/2006/main" count="920" uniqueCount="385">
  <si>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</si>
  <si>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</si>
  <si>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</si>
  <si>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</si>
  <si>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</si>
  <si>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</si>
  <si>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</si>
  <si>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</si>
  <si>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</si>
  <si>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</si>
  <si>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</si>
  <si>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</si>
  <si>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</si>
  <si>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</si>
  <si>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</si>
  <si>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</si>
  <si>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</si>
  <si>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</si>
  <si>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</si>
  <si>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</si>
  <si>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</si>
  <si>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</si>
  <si>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</si>
  <si>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</si>
  <si>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</si>
  <si>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</si>
  <si>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</si>
  <si>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</si>
  <si>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</si>
  <si>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</si>
  <si>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</si>
  <si>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</si>
  <si>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</si>
  <si>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</si>
  <si>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</si>
  <si>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</si>
  <si>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</si>
  <si>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</si>
  <si>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</si>
  <si>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</si>
  <si>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</si>
  <si>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</si>
  <si>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</si>
  <si>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</si>
  <si>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</si>
  <si>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</si>
  <si>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</si>
  <si>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</si>
  <si>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</si>
  <si>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</si>
  <si>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</si>
  <si>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</si>
  <si>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</si>
  <si>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</si>
  <si>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</si>
  <si>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</si>
  <si>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</si>
  <si>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</si>
  <si>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</si>
  <si>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</si>
  <si>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</si>
  <si>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</si>
  <si>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</si>
  <si>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</si>
  <si>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</si>
  <si>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</si>
  <si>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</si>
  <si>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</si>
  <si>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</si>
  <si>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</si>
  <si>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</si>
  <si>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</si>
  <si>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</si>
  <si>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</si>
  <si>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</si>
  <si>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</si>
  <si>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</si>
  <si>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</si>
  <si>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</si>
  <si>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</si>
  <si>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</si>
  <si>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</si>
  <si>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</si>
  <si>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</si>
  <si>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</si>
  <si>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</si>
  <si>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</si>
  <si>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</si>
  <si>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</si>
  <si>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</si>
  <si>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</si>
  <si>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</si>
  <si>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</si>
  <si>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</si>
  <si>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</si>
  <si>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</si>
  <si>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</si>
  <si>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</si>
  <si>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</si>
  <si>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</si>
  <si>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</si>
  <si>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</si>
  <si>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</si>
  <si>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</si>
  <si>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</si>
  <si>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</si>
  <si>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</si>
  <si>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</si>
  <si>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</si>
  <si>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</si>
  <si>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</si>
  <si>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</si>
  <si>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</si>
  <si>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</si>
  <si>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</si>
  <si>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</si>
  <si>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</si>
  <si>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</si>
  <si>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</si>
  <si>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</si>
  <si>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</si>
  <si>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</si>
  <si>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</si>
  <si>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</si>
  <si>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</si>
  <si>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</si>
  <si>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</si>
  <si>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</si>
  <si>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</si>
  <si>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</si>
  <si>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</si>
  <si>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</si>
  <si>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</si>
  <si>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</si>
  <si>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</si>
  <si>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</si>
  <si>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</si>
  <si>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</si>
  <si>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</si>
  <si>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</si>
  <si>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</si>
  <si>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</si>
  <si>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</si>
  <si>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</si>
  <si>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</si>
  <si>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</si>
  <si>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</si>
  <si>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</si>
  <si>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</si>
  <si>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</si>
  <si>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</si>
  <si>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</si>
  <si>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</si>
  <si>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</si>
  <si>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</si>
  <si>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</si>
  <si>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</si>
  <si>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</si>
  <si>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</si>
  <si>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</si>
  <si>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</si>
  <si>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</si>
  <si>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</si>
  <si>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</si>
  <si>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</si>
  <si>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</si>
  <si>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</si>
  <si>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</si>
  <si>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</si>
  <si>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</si>
  <si>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</si>
  <si>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</si>
  <si>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</si>
  <si>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</si>
  <si>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</si>
  <si>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</si>
  <si>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</si>
  <si>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</si>
  <si>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</si>
  <si>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</si>
  <si>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</si>
  <si>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</si>
  <si>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</si>
  <si>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</si>
  <si>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</si>
  <si>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</si>
  <si>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</si>
  <si>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</si>
  <si>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</si>
  <si>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</si>
  <si>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</si>
  <si>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</si>
  <si>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</si>
  <si>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</si>
  <si>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</si>
  <si>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</si>
  <si>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</si>
  <si>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</si>
  <si>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</si>
  <si>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</si>
  <si>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</si>
  <si>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</si>
  <si>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</si>
  <si>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</si>
  <si>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</si>
  <si>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</si>
  <si>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</si>
  <si>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</si>
  <si>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</si>
  <si>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</si>
  <si>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</si>
  <si>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</si>
  <si>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</si>
  <si>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</si>
  <si>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</si>
  <si>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</si>
  <si>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</si>
  <si>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</si>
  <si>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</si>
  <si>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</si>
  <si>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</si>
  <si>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</si>
  <si>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</si>
  <si>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</si>
  <si>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</si>
  <si>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</si>
  <si>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</si>
  <si>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</si>
  <si>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</si>
  <si>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</si>
  <si>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</si>
  <si>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</si>
  <si>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</si>
  <si>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</si>
  <si>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</si>
  <si>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</si>
  <si>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</si>
  <si>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</si>
  <si>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</si>
  <si>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</si>
  <si>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</si>
  <si>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</si>
  <si>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</si>
  <si>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</si>
  <si>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</si>
  <si>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</si>
  <si>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</si>
  <si>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</si>
  <si>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</si>
  <si>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</si>
  <si>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</si>
  <si>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</si>
  <si>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</si>
  <si>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</si>
  <si>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</si>
  <si>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</si>
  <si>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</si>
  <si>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</si>
  <si>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</si>
  <si>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</si>
  <si>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</si>
  <si>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</si>
  <si>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</si>
  <si>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</si>
  <si>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</si>
  <si>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</si>
  <si>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</si>
  <si>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</si>
  <si>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</si>
  <si>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</si>
  <si>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</si>
  <si>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</si>
  <si>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</si>
  <si>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</si>
  <si>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</si>
  <si>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</si>
  <si>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</si>
  <si>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</si>
  <si>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</si>
  <si>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</si>
  <si>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</si>
  <si>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</si>
  <si>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</si>
  <si>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</si>
  <si>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</si>
  <si>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</si>
  <si>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</si>
  <si>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</si>
  <si>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</si>
  <si>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</si>
  <si>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</si>
  <si>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</si>
  <si>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</si>
  <si>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</si>
  <si>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</si>
  <si>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</si>
  <si>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</si>
  <si>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</si>
  <si>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</si>
  <si>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</si>
  <si>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</si>
  <si>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</si>
  <si>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</si>
  <si>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</si>
  <si>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</si>
  <si>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</si>
  <si>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</si>
  <si>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</si>
  <si>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</si>
  <si>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</si>
  <si>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</si>
  <si>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</si>
  <si>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</si>
  <si>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</si>
  <si>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</si>
  <si>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</si>
  <si>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</si>
  <si>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</si>
  <si>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</si>
  <si>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</si>
  <si>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</si>
  <si>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</si>
  <si>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</si>
  <si>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</si>
  <si>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</si>
  <si>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</si>
  <si>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</si>
  <si>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</si>
  <si>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</si>
  <si>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</si>
  <si>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</si>
  <si>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</si>
  <si>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</si>
  <si>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</si>
  <si>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</si>
  <si>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</si>
  <si>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</si>
  <si>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</si>
  <si>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</si>
  <si>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</si>
  <si>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</si>
  <si>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</si>
  <si>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</si>
  <si>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</si>
  <si>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</si>
  <si>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</si>
  <si>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</si>
  <si>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</si>
  <si>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</si>
  <si>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</si>
  <si>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</si>
  <si>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</si>
  <si>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</si>
  <si>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</si>
  <si>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</si>
  <si>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</si>
  <si>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</si>
  <si>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</si>
  <si>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</si>
  <si>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</si>
  <si>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</si>
  <si>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</si>
  <si>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</si>
  <si>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</si>
  <si>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</si>
  <si>
    <t>天外流星</t>
    <phoneticPr fontId="1" type="noConversion"/>
  </si>
  <si>
    <t>玉米man</t>
    <phoneticPr fontId="1" type="noConversion"/>
  </si>
  <si>
    <t>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t>
    <phoneticPr fontId="1" type="noConversion"/>
  </si>
  <si>
    <t>酒馆中寻找姐姐的小女孩，在老板的帮助下发布委托。冒险者接下委托，并前往地城直面恐怖的真相。</t>
    <phoneticPr fontId="1" type="noConversion"/>
  </si>
  <si>
    <t>https://wd.52hertz.work/?p=609</t>
    <phoneticPr fontId="1" type="noConversion"/>
  </si>
  <si>
    <t>D&amp;D5E, T2(5-10), 侦探故事, 冒险故事, 短篇, 第54期 喧闹的纸牌彗星带来虚假记忆</t>
    <phoneticPr fontId="1" type="noConversion"/>
  </si>
  <si>
    <t>利爪Talons</t>
    <phoneticPr fontId="1" type="noConversion"/>
  </si>
  <si>
    <t>东风</t>
    <phoneticPr fontId="1" type="noConversion"/>
  </si>
  <si>
    <t>T3</t>
    <phoneticPr fontId="1" type="noConversion"/>
  </si>
  <si>
    <t>费伦</t>
    <phoneticPr fontId="1" type="noConversion"/>
  </si>
  <si>
    <t>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t>
    <phoneticPr fontId="1" type="noConversion"/>
  </si>
  <si>
    <t>冒险者来到费伦大陆剑湾，从万象无常牌“利爪”中拯救这个岌岌可危的世界。</t>
    <phoneticPr fontId="1" type="noConversion"/>
  </si>
  <si>
    <t>正人菌子</t>
    <phoneticPr fontId="1" type="noConversion"/>
  </si>
  <si>
    <t>DND5E</t>
    <phoneticPr fontId="1" type="noConversion"/>
  </si>
  <si>
    <t>群星的色彩</t>
    <phoneticPr fontId="1" type="noConversion"/>
  </si>
  <si>
    <t>就在不久前，你们的一个老朋友——住在萨菲尔村的磨坊主老米勒，向你们发来了一封邮件，在邮件中，他提及了最近磨坊的收成不错，并邀请你们前去做客。于是，你们在萨菲尔村的村口相遇了。</t>
    <phoneticPr fontId="1" type="noConversion"/>
  </si>
  <si>
    <t>https://wd.52hertz.work/?p=617</t>
    <phoneticPr fontId="1" type="noConversion"/>
  </si>
  <si>
    <t>D&amp;D5E, T2(5-10), 地城探索, 短篇, 第54期 【彗星】【虚假记忆】【喧闹】【纸牌】
5e, DNA, DND, neta, 第三方</t>
    <phoneticPr fontId="1" type="noConversion"/>
  </si>
  <si>
    <t>https://wd.52hertz.work/?p=625</t>
    <phoneticPr fontId="1" type="noConversion"/>
  </si>
  <si>
    <t>D&amp;D5E, T3(11-16), 侦探故事, 冒险故事, 短篇, 第54期 【彗星】【虚假记忆】【喧闹】【纸牌】, 野外探索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</si>
</sst>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_);[Red]\(0\)"/>
  </numFmts>
  <fonts count="8"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47" Type="http://schemas.openxmlformats.org/officeDocument/2006/relationships/hyperlink" Target="https://wd.52hertz.work/?p=617" TargetMode="External"/><Relationship Id="rId7" Type="http://schemas.openxmlformats.org/officeDocument/2006/relationships/hyperlink" Target="https://wd.52hertz.work/?p=560"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9" Type="http://schemas.openxmlformats.org/officeDocument/2006/relationships/hyperlink" Target="https://wd.52hertz.work/?p=412"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49" Type="http://schemas.openxmlformats.org/officeDocument/2006/relationships/printerSettings" Target="../printerSettings/printerSettings1.bin"/><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 Id="rId48" Type="http://schemas.openxmlformats.org/officeDocument/2006/relationships/hyperlink" Target="https://wd.52hertz.work/?p=625" TargetMode="External"/><Relationship Id="rId8" Type="http://schemas.openxmlformats.org/officeDocument/2006/relationships/hyperlink" Target="https://wd.52hertz.work/?p=550" TargetMode="External"/><Relationship Id="rId3" Type="http://schemas.openxmlformats.org/officeDocument/2006/relationships/hyperlink" Target="https://wd.52hertz.work/?p=579"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hyperlink" Target="https://wd.52hertz.work/?p=609" TargetMode="External"/><Relationship Id="rId20" Type="http://schemas.openxmlformats.org/officeDocument/2006/relationships/hyperlink" Target="https://wd.52hertz.work/?p=479" TargetMode="External"/><Relationship Id="rId41" Type="http://schemas.openxmlformats.org/officeDocument/2006/relationships/hyperlink" Target="https://wd.52hertz.work/?p=320"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tabSelected="1" workbookViewId="0">
      <pane ySplit="1" topLeftCell="A44" activePane="bottomLeft" state="frozen"/>
      <selection pane="bottomLeft" activeCell="E55" sqref="E55"/>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9" customWidth="1"/>
    <col min="27" max="16384" width="9" style="4"/>
  </cols>
  <sheetData>
    <row r="1" spans="1:26"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c r="Y1" s="9" t="s">
        <v>269</v>
      </c>
      <c r="Z1" s="9" t="s">
        <v>270</v>
      </c>
    </row>
    <row r="2" spans="1:26"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c r="Y2" s="13" t="s">
        <v>345</v>
      </c>
      <c r="Z2" s="14" t="s">
        <v>346</v>
      </c>
    </row>
    <row r="3" spans="1:26"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c r="Y3" s="13" t="s">
        <v>347</v>
      </c>
      <c r="Z3" s="14" t="s">
        <v>346</v>
      </c>
    </row>
    <row r="4" spans="1:26" ht="81"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c r="Y4" s="13" t="s">
        <v>341</v>
      </c>
      <c r="Z4" s="9" t="s">
        <v>342</v>
      </c>
    </row>
    <row r="5" spans="1:26"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c r="Y5" s="13" t="s">
        <v>343</v>
      </c>
      <c r="Z5" s="9" t="s">
        <v>344</v>
      </c>
    </row>
    <row r="6" spans="1:26"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c r="Y6" s="13" t="s">
        <v>348</v>
      </c>
      <c r="Z6" s="9" t="s">
        <v>349</v>
      </c>
    </row>
    <row r="7" spans="1:26"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c r="Y7" s="13" t="s">
        <v>350</v>
      </c>
      <c r="Z7" s="9" t="s">
        <v>349</v>
      </c>
    </row>
    <row r="8" spans="1:26"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c r="Y8" s="13" t="s">
        <v>339</v>
      </c>
      <c r="Z8" s="9" t="s">
        <v>340</v>
      </c>
    </row>
    <row r="9" spans="1:26"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c r="Y9" s="13" t="s">
        <v>338</v>
      </c>
      <c r="Z9" s="9" t="s">
        <v>290</v>
      </c>
    </row>
    <row r="10" spans="1:26"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c r="Y10" s="13" t="s">
        <v>336</v>
      </c>
      <c r="Z10" s="9" t="s">
        <v>337</v>
      </c>
    </row>
    <row r="11" spans="1:26"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c r="Y11" s="13" t="s">
        <v>335</v>
      </c>
      <c r="Z11" s="9" t="s">
        <v>326</v>
      </c>
    </row>
    <row r="12" spans="1:26"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c r="Y12" s="13" t="s">
        <v>333</v>
      </c>
      <c r="Z12" s="9" t="s">
        <v>334</v>
      </c>
    </row>
    <row r="13" spans="1:26"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c r="Y13" s="13" t="s">
        <v>332</v>
      </c>
      <c r="Z13" s="9" t="s">
        <v>296</v>
      </c>
    </row>
    <row r="14" spans="1:26"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c r="Y14" s="13" t="s">
        <v>330</v>
      </c>
      <c r="Z14" s="9" t="s">
        <v>331</v>
      </c>
    </row>
    <row r="15" spans="1:26"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c r="Y15" s="13" t="s">
        <v>328</v>
      </c>
      <c r="Z15" s="9" t="s">
        <v>329</v>
      </c>
    </row>
    <row r="16" spans="1:26"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c r="Y16" s="13" t="s">
        <v>327</v>
      </c>
      <c r="Z16" s="9" t="s">
        <v>326</v>
      </c>
    </row>
    <row r="17" spans="1:26"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c r="Y17" s="13" t="s">
        <v>325</v>
      </c>
      <c r="Z17" s="9" t="s">
        <v>326</v>
      </c>
    </row>
    <row r="18" spans="1:26"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c r="Y18" s="13" t="s">
        <v>324</v>
      </c>
      <c r="Z18" s="9" t="s">
        <v>296</v>
      </c>
    </row>
    <row r="19" spans="1:26"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c r="Y19" s="13" t="s">
        <v>322</v>
      </c>
      <c r="Z19" s="9" t="s">
        <v>323</v>
      </c>
    </row>
    <row r="20" spans="1:26"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c r="Y20" s="13" t="s">
        <v>321</v>
      </c>
      <c r="Z20" s="9" t="s">
        <v>290</v>
      </c>
    </row>
    <row r="21" spans="1:26"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c r="Y21" s="13" t="s">
        <v>320</v>
      </c>
      <c r="Z21" s="9" t="s">
        <v>290</v>
      </c>
    </row>
    <row r="22" spans="1:26"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c r="Y22" s="13" t="s">
        <v>319</v>
      </c>
      <c r="Z22" s="9" t="s">
        <v>290</v>
      </c>
    </row>
    <row r="23" spans="1:26"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c r="Y23" s="11" t="s">
        <v>317</v>
      </c>
      <c r="Z23" s="9" t="s">
        <v>318</v>
      </c>
    </row>
    <row r="24" spans="1:26"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c r="Y24" s="13" t="s">
        <v>315</v>
      </c>
      <c r="Z24" s="9" t="s">
        <v>316</v>
      </c>
    </row>
    <row r="25" spans="1:26"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c r="Y25" s="13" t="s">
        <v>313</v>
      </c>
      <c r="Z25" s="9" t="s">
        <v>314</v>
      </c>
    </row>
    <row r="26" spans="1:26" ht="54"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c r="Y26" s="13" t="s">
        <v>271</v>
      </c>
      <c r="Z26" s="9" t="s">
        <v>272</v>
      </c>
    </row>
    <row r="27" spans="1:26"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c r="Y27" s="13" t="s">
        <v>311</v>
      </c>
      <c r="Z27" s="9" t="s">
        <v>312</v>
      </c>
    </row>
    <row r="28" spans="1:26"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c r="Y28" s="13" t="s">
        <v>309</v>
      </c>
      <c r="Z28" s="9" t="s">
        <v>290</v>
      </c>
    </row>
    <row r="29" spans="1:26"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c r="Y29" s="13" t="s">
        <v>310</v>
      </c>
      <c r="Z29" s="9" t="s">
        <v>290</v>
      </c>
    </row>
    <row r="30" spans="1:26"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c r="Y30" s="13" t="s">
        <v>305</v>
      </c>
      <c r="Z30" s="9" t="s">
        <v>306</v>
      </c>
    </row>
    <row r="31" spans="1:26"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c r="Y31" s="13" t="s">
        <v>301</v>
      </c>
      <c r="Z31" s="9" t="s">
        <v>302</v>
      </c>
    </row>
    <row r="32" spans="1:26"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c r="Y32" s="13" t="s">
        <v>300</v>
      </c>
      <c r="Z32" s="9" t="s">
        <v>290</v>
      </c>
    </row>
    <row r="33" spans="1:26" ht="40.5" x14ac:dyDescent="0.2">
      <c r="A33" s="4" t="s">
        <v>208</v>
      </c>
      <c r="B33" s="4" t="s">
        <v>209</v>
      </c>
      <c r="C33" s="4" t="s">
        <v>37</v>
      </c>
      <c r="D33" s="4" t="s">
        <v>218</v>
      </c>
      <c r="E33" s="4" t="s">
        <v>84</v>
      </c>
      <c r="F33" s="4">
        <v>1</v>
      </c>
      <c r="G33" s="5">
        <v>45520</v>
      </c>
      <c r="H33" s="4" t="s">
        <v>51</v>
      </c>
      <c r="I33" s="6">
        <v>2</v>
      </c>
      <c r="J33" s="6">
        <v>4</v>
      </c>
      <c r="K33" s="7" t="s">
        <v>215</v>
      </c>
      <c r="L33" s="7">
        <v>1</v>
      </c>
      <c r="M33" s="7">
        <v>5</v>
      </c>
      <c r="N33" s="7">
        <v>1</v>
      </c>
      <c r="O33" s="7">
        <v>100</v>
      </c>
      <c r="P33" s="10" t="s">
        <v>217</v>
      </c>
      <c r="Q33" s="4" t="s">
        <v>67</v>
      </c>
      <c r="R33" s="9" t="s">
        <v>33</v>
      </c>
      <c r="S33" s="4" t="s">
        <v>32</v>
      </c>
      <c r="T33" s="4" t="s">
        <v>34</v>
      </c>
      <c r="U33" s="4" t="s">
        <v>34</v>
      </c>
      <c r="V33" s="4" t="s">
        <v>33</v>
      </c>
      <c r="W33" s="4" t="s">
        <v>33</v>
      </c>
      <c r="X33" s="11" t="s">
        <v>216</v>
      </c>
      <c r="Y33" s="13" t="s">
        <v>303</v>
      </c>
      <c r="Z33" s="9" t="s">
        <v>304</v>
      </c>
    </row>
    <row r="34" spans="1:26" ht="54" x14ac:dyDescent="0.2">
      <c r="A34" s="4" t="s">
        <v>210</v>
      </c>
      <c r="B34" s="4" t="s">
        <v>219</v>
      </c>
      <c r="C34" s="4" t="s">
        <v>37</v>
      </c>
      <c r="D34" s="4" t="s">
        <v>218</v>
      </c>
      <c r="E34" s="4" t="s">
        <v>84</v>
      </c>
      <c r="F34" s="4">
        <v>1</v>
      </c>
      <c r="G34" s="5">
        <v>45520</v>
      </c>
      <c r="H34" s="4" t="s">
        <v>51</v>
      </c>
      <c r="I34" s="6">
        <v>-1</v>
      </c>
      <c r="J34" s="6">
        <v>4</v>
      </c>
      <c r="K34" s="7" t="s">
        <v>38</v>
      </c>
      <c r="L34" s="7">
        <v>5</v>
      </c>
      <c r="M34" s="7">
        <v>5</v>
      </c>
      <c r="N34" s="7">
        <v>5</v>
      </c>
      <c r="O34" s="7">
        <v>100</v>
      </c>
      <c r="P34" s="10" t="s">
        <v>221</v>
      </c>
      <c r="Q34" s="4" t="s">
        <v>67</v>
      </c>
      <c r="R34" s="9" t="s">
        <v>33</v>
      </c>
      <c r="S34" s="4" t="s">
        <v>32</v>
      </c>
      <c r="T34" s="4" t="s">
        <v>34</v>
      </c>
      <c r="U34" s="4" t="s">
        <v>34</v>
      </c>
      <c r="V34" s="4" t="s">
        <v>33</v>
      </c>
      <c r="W34" s="4" t="s">
        <v>34</v>
      </c>
      <c r="X34" s="11" t="s">
        <v>220</v>
      </c>
      <c r="Y34" s="13" t="s">
        <v>299</v>
      </c>
      <c r="Z34" s="9" t="s">
        <v>296</v>
      </c>
    </row>
    <row r="35" spans="1:26" ht="81" x14ac:dyDescent="0.2">
      <c r="A35" s="9" t="s">
        <v>211</v>
      </c>
      <c r="B35" s="4" t="s">
        <v>212</v>
      </c>
      <c r="C35" s="4" t="s">
        <v>37</v>
      </c>
      <c r="D35" s="4" t="s">
        <v>214</v>
      </c>
      <c r="E35" s="4" t="s">
        <v>84</v>
      </c>
      <c r="F35" s="4">
        <v>1</v>
      </c>
      <c r="G35" s="5">
        <v>45521</v>
      </c>
      <c r="H35" s="4" t="s">
        <v>51</v>
      </c>
      <c r="I35" s="6">
        <v>-1</v>
      </c>
      <c r="J35" s="6">
        <v>4</v>
      </c>
      <c r="K35" s="7" t="s">
        <v>38</v>
      </c>
      <c r="L35" s="7">
        <v>7</v>
      </c>
      <c r="M35" s="7">
        <v>8</v>
      </c>
      <c r="N35" s="7">
        <v>7</v>
      </c>
      <c r="O35" s="7">
        <v>100</v>
      </c>
      <c r="P35" s="10" t="s">
        <v>213</v>
      </c>
      <c r="Q35" s="4" t="s">
        <v>67</v>
      </c>
      <c r="R35" s="9" t="s">
        <v>33</v>
      </c>
      <c r="S35" s="4" t="s">
        <v>32</v>
      </c>
      <c r="T35" s="4" t="s">
        <v>33</v>
      </c>
      <c r="U35" s="4" t="s">
        <v>33</v>
      </c>
      <c r="V35" s="4" t="s">
        <v>33</v>
      </c>
      <c r="W35" s="4" t="s">
        <v>33</v>
      </c>
      <c r="X35" s="11" t="s">
        <v>308</v>
      </c>
      <c r="Y35" s="13" t="s">
        <v>307</v>
      </c>
      <c r="Z35" s="9" t="s">
        <v>290</v>
      </c>
    </row>
    <row r="36" spans="1:26" ht="67.5" x14ac:dyDescent="0.2">
      <c r="A36" s="4" t="s">
        <v>222</v>
      </c>
      <c r="B36" s="4" t="s">
        <v>223</v>
      </c>
      <c r="C36" s="4" t="s">
        <v>37</v>
      </c>
      <c r="D36" s="4" t="s">
        <v>227</v>
      </c>
      <c r="E36" s="4" t="s">
        <v>84</v>
      </c>
      <c r="F36" s="4">
        <v>1</v>
      </c>
      <c r="G36" s="5">
        <v>45521</v>
      </c>
      <c r="H36" s="4" t="s">
        <v>51</v>
      </c>
      <c r="I36" s="6">
        <v>3</v>
      </c>
      <c r="J36" s="6">
        <v>5</v>
      </c>
      <c r="K36" s="7" t="s">
        <v>224</v>
      </c>
      <c r="L36" s="7">
        <v>4</v>
      </c>
      <c r="M36" s="7">
        <v>5</v>
      </c>
      <c r="N36" s="7">
        <v>4</v>
      </c>
      <c r="O36" s="7">
        <v>100</v>
      </c>
      <c r="P36" s="10" t="s">
        <v>226</v>
      </c>
      <c r="Q36" s="4" t="s">
        <v>67</v>
      </c>
      <c r="R36" s="9" t="s">
        <v>33</v>
      </c>
      <c r="S36" s="4" t="s">
        <v>32</v>
      </c>
      <c r="T36" s="4" t="s">
        <v>33</v>
      </c>
      <c r="U36" s="4" t="s">
        <v>34</v>
      </c>
      <c r="V36" s="4" t="s">
        <v>33</v>
      </c>
      <c r="W36" s="4" t="s">
        <v>33</v>
      </c>
      <c r="X36" s="11" t="s">
        <v>225</v>
      </c>
      <c r="Y36" s="13" t="s">
        <v>297</v>
      </c>
      <c r="Z36" s="9" t="s">
        <v>298</v>
      </c>
    </row>
    <row r="37" spans="1:26" ht="67.5" x14ac:dyDescent="0.2">
      <c r="A37" s="4" t="s">
        <v>228</v>
      </c>
      <c r="B37" s="4" t="s">
        <v>229</v>
      </c>
      <c r="C37" s="4" t="s">
        <v>37</v>
      </c>
      <c r="D37" s="4" t="s">
        <v>230</v>
      </c>
      <c r="E37" s="4" t="s">
        <v>231</v>
      </c>
      <c r="F37" s="4">
        <v>1</v>
      </c>
      <c r="G37" s="5">
        <v>45522</v>
      </c>
      <c r="H37" s="4" t="s">
        <v>232</v>
      </c>
      <c r="I37" s="6">
        <v>4</v>
      </c>
      <c r="J37" s="6">
        <v>5</v>
      </c>
      <c r="K37" s="7" t="s">
        <v>38</v>
      </c>
      <c r="L37" s="7">
        <v>8</v>
      </c>
      <c r="M37" s="7">
        <v>8</v>
      </c>
      <c r="N37" s="7">
        <v>8</v>
      </c>
      <c r="O37" s="7">
        <v>100</v>
      </c>
      <c r="P37" s="10" t="s">
        <v>234</v>
      </c>
      <c r="Q37" s="4" t="s">
        <v>67</v>
      </c>
      <c r="R37" s="9" t="s">
        <v>33</v>
      </c>
      <c r="S37" s="4" t="s">
        <v>32</v>
      </c>
      <c r="T37" s="4" t="s">
        <v>34</v>
      </c>
      <c r="U37" s="4" t="s">
        <v>34</v>
      </c>
      <c r="V37" s="4" t="s">
        <v>34</v>
      </c>
      <c r="W37" s="4" t="s">
        <v>34</v>
      </c>
      <c r="X37" s="11" t="s">
        <v>233</v>
      </c>
      <c r="Y37" s="13" t="s">
        <v>294</v>
      </c>
      <c r="Z37" s="9" t="s">
        <v>295</v>
      </c>
    </row>
    <row r="38" spans="1:26" ht="54" x14ac:dyDescent="0.2">
      <c r="A38" s="4" t="s">
        <v>235</v>
      </c>
      <c r="B38" s="4" t="s">
        <v>236</v>
      </c>
      <c r="C38" s="4" t="s">
        <v>37</v>
      </c>
      <c r="D38" s="4" t="s">
        <v>120</v>
      </c>
      <c r="E38" s="4" t="s">
        <v>84</v>
      </c>
      <c r="F38" s="4">
        <v>1</v>
      </c>
      <c r="G38" s="5">
        <v>45522</v>
      </c>
      <c r="H38" s="4" t="s">
        <v>232</v>
      </c>
      <c r="I38" s="6">
        <v>4</v>
      </c>
      <c r="J38" s="6">
        <v>6</v>
      </c>
      <c r="K38" s="7" t="s">
        <v>38</v>
      </c>
      <c r="L38" s="7">
        <v>5</v>
      </c>
      <c r="M38" s="7">
        <v>5</v>
      </c>
      <c r="N38" s="7">
        <v>5</v>
      </c>
      <c r="O38" s="7">
        <v>100</v>
      </c>
      <c r="P38" s="10" t="s">
        <v>238</v>
      </c>
      <c r="Q38" s="4" t="s">
        <v>67</v>
      </c>
      <c r="R38" s="9" t="s">
        <v>33</v>
      </c>
      <c r="S38" s="4" t="s">
        <v>32</v>
      </c>
      <c r="T38" s="4" t="s">
        <v>33</v>
      </c>
      <c r="U38" s="4" t="s">
        <v>33</v>
      </c>
      <c r="V38" s="4" t="s">
        <v>33</v>
      </c>
      <c r="W38" s="4" t="s">
        <v>33</v>
      </c>
      <c r="X38" s="11" t="s">
        <v>237</v>
      </c>
      <c r="Y38" s="13" t="s">
        <v>293</v>
      </c>
      <c r="Z38" s="9" t="s">
        <v>296</v>
      </c>
    </row>
    <row r="39" spans="1:26" ht="54" x14ac:dyDescent="0.2">
      <c r="A39" s="4" t="s">
        <v>242</v>
      </c>
      <c r="B39" s="4" t="s">
        <v>243</v>
      </c>
      <c r="C39" s="4" t="s">
        <v>37</v>
      </c>
      <c r="D39" s="4" t="s">
        <v>74</v>
      </c>
      <c r="E39" s="4" t="s">
        <v>84</v>
      </c>
      <c r="F39" s="4">
        <v>1</v>
      </c>
      <c r="G39" s="5">
        <v>45522</v>
      </c>
      <c r="H39" s="4" t="s">
        <v>51</v>
      </c>
      <c r="I39" s="6">
        <v>4</v>
      </c>
      <c r="J39" s="6">
        <v>4</v>
      </c>
      <c r="K39" s="7" t="s">
        <v>239</v>
      </c>
      <c r="L39" s="7">
        <v>100</v>
      </c>
      <c r="M39" s="7">
        <v>100</v>
      </c>
      <c r="N39" s="7">
        <v>100</v>
      </c>
      <c r="O39" s="7">
        <v>100</v>
      </c>
      <c r="P39" s="10" t="s">
        <v>241</v>
      </c>
      <c r="Q39" s="4" t="s">
        <v>67</v>
      </c>
      <c r="R39" s="9" t="s">
        <v>33</v>
      </c>
      <c r="S39" s="4" t="s">
        <v>32</v>
      </c>
      <c r="T39" s="4" t="s">
        <v>34</v>
      </c>
      <c r="U39" s="4" t="s">
        <v>34</v>
      </c>
      <c r="V39" s="4" t="s">
        <v>33</v>
      </c>
      <c r="W39" s="4" t="s">
        <v>33</v>
      </c>
      <c r="X39" s="11" t="s">
        <v>240</v>
      </c>
      <c r="Y39" s="13" t="s">
        <v>291</v>
      </c>
      <c r="Z39" s="9" t="s">
        <v>292</v>
      </c>
    </row>
    <row r="40" spans="1:26" ht="40.5" x14ac:dyDescent="0.2">
      <c r="A40" s="4" t="s">
        <v>245</v>
      </c>
      <c r="B40" s="4" t="s">
        <v>244</v>
      </c>
      <c r="C40" s="4" t="s">
        <v>37</v>
      </c>
      <c r="D40" s="4" t="s">
        <v>227</v>
      </c>
      <c r="E40" s="4" t="s">
        <v>84</v>
      </c>
      <c r="F40" s="4">
        <v>1</v>
      </c>
      <c r="G40" s="5">
        <v>45500</v>
      </c>
      <c r="H40" s="4" t="s">
        <v>51</v>
      </c>
      <c r="I40" s="6">
        <v>4</v>
      </c>
      <c r="J40" s="6">
        <v>4</v>
      </c>
      <c r="K40" s="7" t="s">
        <v>38</v>
      </c>
      <c r="L40" s="7">
        <v>8</v>
      </c>
      <c r="M40" s="7">
        <v>10</v>
      </c>
      <c r="N40" s="7">
        <v>8</v>
      </c>
      <c r="O40" s="7">
        <v>100</v>
      </c>
      <c r="P40" s="10" t="s">
        <v>247</v>
      </c>
      <c r="Q40" s="4" t="s">
        <v>67</v>
      </c>
      <c r="R40" s="9" t="s">
        <v>33</v>
      </c>
      <c r="S40" s="4" t="s">
        <v>32</v>
      </c>
      <c r="T40" s="4" t="s">
        <v>33</v>
      </c>
      <c r="U40" s="4" t="s">
        <v>33</v>
      </c>
      <c r="V40" s="4" t="s">
        <v>33</v>
      </c>
      <c r="W40" s="4" t="s">
        <v>33</v>
      </c>
      <c r="X40" s="11" t="s">
        <v>246</v>
      </c>
      <c r="Y40" s="13" t="s">
        <v>289</v>
      </c>
      <c r="Z40" s="9" t="s">
        <v>290</v>
      </c>
    </row>
    <row r="41" spans="1:26" ht="81" x14ac:dyDescent="0.2">
      <c r="A41" s="4" t="s">
        <v>248</v>
      </c>
      <c r="B41" s="4" t="s">
        <v>249</v>
      </c>
      <c r="C41" s="4" t="s">
        <v>37</v>
      </c>
      <c r="D41" s="4" t="s">
        <v>103</v>
      </c>
      <c r="E41" s="4" t="s">
        <v>84</v>
      </c>
      <c r="F41" s="4">
        <v>1</v>
      </c>
      <c r="G41" s="5">
        <v>45525</v>
      </c>
      <c r="H41" s="4" t="s">
        <v>51</v>
      </c>
      <c r="I41" s="6">
        <v>4</v>
      </c>
      <c r="J41" s="6">
        <v>5</v>
      </c>
      <c r="K41" s="7" t="s">
        <v>56</v>
      </c>
      <c r="L41" s="7">
        <v>3</v>
      </c>
      <c r="M41" s="7">
        <v>3</v>
      </c>
      <c r="N41" s="7">
        <v>3</v>
      </c>
      <c r="O41" s="7">
        <v>100</v>
      </c>
      <c r="P41" s="10" t="s">
        <v>250</v>
      </c>
      <c r="Q41" s="4" t="s">
        <v>251</v>
      </c>
      <c r="R41" s="9" t="s">
        <v>33</v>
      </c>
      <c r="S41" s="4" t="s">
        <v>252</v>
      </c>
      <c r="T41" s="4" t="s">
        <v>33</v>
      </c>
      <c r="U41" s="4" t="s">
        <v>33</v>
      </c>
      <c r="V41" s="4" t="s">
        <v>33</v>
      </c>
      <c r="W41" s="4" t="s">
        <v>34</v>
      </c>
      <c r="X41" s="11" t="s">
        <v>253</v>
      </c>
      <c r="Y41" s="13" t="s">
        <v>287</v>
      </c>
      <c r="Z41" s="9" t="s">
        <v>288</v>
      </c>
    </row>
    <row r="42" spans="1:26" ht="54" x14ac:dyDescent="0.2">
      <c r="A42" s="4" t="s">
        <v>254</v>
      </c>
      <c r="B42" s="4" t="s">
        <v>255</v>
      </c>
      <c r="C42" s="4" t="s">
        <v>37</v>
      </c>
      <c r="D42" s="4" t="s">
        <v>120</v>
      </c>
      <c r="E42" s="4" t="s">
        <v>84</v>
      </c>
      <c r="F42" s="4">
        <v>2</v>
      </c>
      <c r="G42" s="5">
        <v>45525</v>
      </c>
      <c r="H42" s="4" t="s">
        <v>51</v>
      </c>
      <c r="I42" s="6">
        <v>-1</v>
      </c>
      <c r="J42" s="6">
        <v>4</v>
      </c>
      <c r="K42" s="7" t="s">
        <v>56</v>
      </c>
      <c r="L42" s="7">
        <v>-1</v>
      </c>
      <c r="M42" s="7">
        <v>4</v>
      </c>
      <c r="N42" s="7">
        <v>-1</v>
      </c>
      <c r="O42" s="7">
        <v>4</v>
      </c>
      <c r="P42" s="10" t="s">
        <v>257</v>
      </c>
      <c r="Q42" s="4" t="s">
        <v>251</v>
      </c>
      <c r="R42" s="9" t="s">
        <v>33</v>
      </c>
      <c r="S42" s="4" t="s">
        <v>252</v>
      </c>
      <c r="T42" s="4" t="s">
        <v>33</v>
      </c>
      <c r="U42" s="4" t="s">
        <v>34</v>
      </c>
      <c r="V42" s="4" t="s">
        <v>34</v>
      </c>
      <c r="W42" s="4" t="s">
        <v>33</v>
      </c>
      <c r="X42" s="11" t="s">
        <v>256</v>
      </c>
      <c r="Y42" s="13" t="s">
        <v>285</v>
      </c>
      <c r="Z42" s="9" t="s">
        <v>286</v>
      </c>
    </row>
    <row r="43" spans="1:26" ht="94.5" x14ac:dyDescent="0.2">
      <c r="A43" s="4" t="s">
        <v>258</v>
      </c>
      <c r="B43" s="4" t="s">
        <v>259</v>
      </c>
      <c r="C43" s="4" t="s">
        <v>37</v>
      </c>
      <c r="D43" s="4" t="s">
        <v>59</v>
      </c>
      <c r="E43" s="4" t="s">
        <v>84</v>
      </c>
      <c r="F43" s="4">
        <v>1</v>
      </c>
      <c r="G43" s="5">
        <v>45496</v>
      </c>
      <c r="H43" s="4" t="s">
        <v>51</v>
      </c>
      <c r="I43" s="6">
        <v>-1</v>
      </c>
      <c r="J43" s="6">
        <v>4</v>
      </c>
      <c r="K43" s="7" t="s">
        <v>38</v>
      </c>
      <c r="L43" s="7">
        <v>5</v>
      </c>
      <c r="M43" s="7">
        <v>5</v>
      </c>
      <c r="N43" s="7">
        <v>5</v>
      </c>
      <c r="O43" s="7">
        <v>100</v>
      </c>
      <c r="P43" s="10" t="s">
        <v>261</v>
      </c>
      <c r="Q43" s="4" t="s">
        <v>67</v>
      </c>
      <c r="R43" s="9" t="s">
        <v>33</v>
      </c>
      <c r="S43" s="4" t="s">
        <v>32</v>
      </c>
      <c r="T43" s="4" t="s">
        <v>33</v>
      </c>
      <c r="U43" s="4" t="s">
        <v>33</v>
      </c>
      <c r="V43" s="4" t="s">
        <v>33</v>
      </c>
      <c r="W43" s="4" t="s">
        <v>33</v>
      </c>
      <c r="X43" s="11" t="s">
        <v>260</v>
      </c>
      <c r="Y43" s="13" t="s">
        <v>283</v>
      </c>
      <c r="Z43" s="9" t="s">
        <v>284</v>
      </c>
    </row>
    <row r="44" spans="1:26" ht="94.5" x14ac:dyDescent="0.2">
      <c r="A44" s="4" t="s">
        <v>262</v>
      </c>
      <c r="B44" s="4" t="s">
        <v>263</v>
      </c>
      <c r="C44" s="4" t="s">
        <v>37</v>
      </c>
      <c r="D44" s="4" t="s">
        <v>264</v>
      </c>
      <c r="E44" s="4" t="s">
        <v>265</v>
      </c>
      <c r="F44" s="4">
        <v>6</v>
      </c>
      <c r="G44" s="5">
        <v>45408</v>
      </c>
      <c r="H44" s="4" t="s">
        <v>64</v>
      </c>
      <c r="I44" s="6">
        <v>-1</v>
      </c>
      <c r="J44" s="6">
        <v>3</v>
      </c>
      <c r="K44" s="7" t="s">
        <v>38</v>
      </c>
      <c r="L44" s="7">
        <v>-1</v>
      </c>
      <c r="M44" s="7">
        <v>7</v>
      </c>
      <c r="N44" s="7">
        <v>-1</v>
      </c>
      <c r="O44" s="7">
        <v>7</v>
      </c>
      <c r="P44" s="10" t="s">
        <v>268</v>
      </c>
      <c r="Q44" s="4" t="s">
        <v>251</v>
      </c>
      <c r="R44" s="9" t="s">
        <v>33</v>
      </c>
      <c r="S44" s="4" t="s">
        <v>267</v>
      </c>
      <c r="T44" s="4" t="s">
        <v>33</v>
      </c>
      <c r="U44" s="4" t="s">
        <v>34</v>
      </c>
      <c r="V44" s="4" t="s">
        <v>34</v>
      </c>
      <c r="W44" s="4" t="s">
        <v>33</v>
      </c>
      <c r="X44" s="11" t="s">
        <v>266</v>
      </c>
      <c r="Y44" s="13" t="s">
        <v>281</v>
      </c>
      <c r="Z44" s="9" t="s">
        <v>282</v>
      </c>
    </row>
    <row r="45" spans="1:26" ht="202.5" x14ac:dyDescent="0.2">
      <c r="A45" s="4" t="s">
        <v>274</v>
      </c>
      <c r="B45" s="4" t="s">
        <v>273</v>
      </c>
      <c r="C45" s="4" t="s">
        <v>37</v>
      </c>
      <c r="D45" s="4" t="s">
        <v>275</v>
      </c>
      <c r="E45" s="4" t="s">
        <v>84</v>
      </c>
      <c r="F45" s="4">
        <v>1</v>
      </c>
      <c r="G45" s="5">
        <v>45232</v>
      </c>
      <c r="H45" s="4" t="s">
        <v>51</v>
      </c>
      <c r="I45" s="6">
        <v>-1</v>
      </c>
      <c r="J45" s="6">
        <v>4</v>
      </c>
      <c r="K45" s="7" t="s">
        <v>38</v>
      </c>
      <c r="L45" s="7">
        <v>5</v>
      </c>
      <c r="M45" s="7">
        <v>6</v>
      </c>
      <c r="N45" s="7">
        <v>5</v>
      </c>
      <c r="O45" s="7">
        <v>100</v>
      </c>
      <c r="P45" s="10" t="s">
        <v>278</v>
      </c>
      <c r="Q45" s="4" t="s">
        <v>251</v>
      </c>
      <c r="R45" s="9" t="s">
        <v>33</v>
      </c>
      <c r="S45" s="4" t="s">
        <v>277</v>
      </c>
      <c r="T45" s="4" t="s">
        <v>33</v>
      </c>
      <c r="U45" s="4" t="s">
        <v>34</v>
      </c>
      <c r="V45" s="4" t="s">
        <v>34</v>
      </c>
      <c r="W45" s="4" t="s">
        <v>34</v>
      </c>
      <c r="X45" s="11" t="s">
        <v>276</v>
      </c>
      <c r="Y45" s="13" t="s">
        <v>279</v>
      </c>
      <c r="Z45" s="9" t="s">
        <v>280</v>
      </c>
    </row>
    <row r="46" spans="1:26" ht="67.5" x14ac:dyDescent="0.2">
      <c r="A46" s="4" t="s">
        <v>351</v>
      </c>
      <c r="B46" s="4" t="s">
        <v>352</v>
      </c>
      <c r="C46" s="4" t="s">
        <v>37</v>
      </c>
      <c r="D46" s="4" t="s">
        <v>59</v>
      </c>
      <c r="E46" s="4" t="s">
        <v>84</v>
      </c>
      <c r="F46" s="4">
        <v>2</v>
      </c>
      <c r="G46" s="5">
        <v>45533</v>
      </c>
      <c r="H46" s="4" t="s">
        <v>64</v>
      </c>
      <c r="I46" s="6">
        <v>-1</v>
      </c>
      <c r="J46" s="6">
        <v>4</v>
      </c>
      <c r="K46" s="7" t="s">
        <v>38</v>
      </c>
      <c r="L46" s="7">
        <v>6</v>
      </c>
      <c r="M46" s="7">
        <v>6</v>
      </c>
      <c r="N46" s="7">
        <v>6</v>
      </c>
      <c r="O46" s="7">
        <v>100</v>
      </c>
      <c r="P46" s="10" t="s">
        <v>356</v>
      </c>
      <c r="Q46" s="4" t="s">
        <v>353</v>
      </c>
      <c r="R46" s="9" t="s">
        <v>33</v>
      </c>
      <c r="S46" s="4" t="s">
        <v>354</v>
      </c>
      <c r="T46" s="4" t="s">
        <v>34</v>
      </c>
      <c r="U46" s="4" t="s">
        <v>34</v>
      </c>
      <c r="V46" s="4" t="s">
        <v>34</v>
      </c>
      <c r="W46" s="4" t="s">
        <v>34</v>
      </c>
      <c r="X46" s="11" t="s">
        <v>355</v>
      </c>
      <c r="Y46" s="13" t="s">
        <v>357</v>
      </c>
      <c r="Z46" s="9" t="s">
        <v>358</v>
      </c>
    </row>
    <row r="47" spans="1:26" ht="54" x14ac:dyDescent="0.2">
      <c r="A47" s="4" t="s">
        <v>360</v>
      </c>
      <c r="B47" s="4" t="s">
        <v>359</v>
      </c>
      <c r="C47" s="4" t="s">
        <v>37</v>
      </c>
      <c r="D47" s="4" t="s">
        <v>41</v>
      </c>
      <c r="E47" s="4" t="s">
        <v>84</v>
      </c>
      <c r="F47" s="4">
        <v>1</v>
      </c>
      <c r="G47" s="5">
        <v>45533</v>
      </c>
      <c r="H47" s="4" t="s">
        <v>51</v>
      </c>
      <c r="I47" s="6">
        <v>3</v>
      </c>
      <c r="J47" s="6">
        <v>5</v>
      </c>
      <c r="K47" s="7" t="s">
        <v>38</v>
      </c>
      <c r="L47" s="7">
        <v>5</v>
      </c>
      <c r="M47" s="7">
        <v>5</v>
      </c>
      <c r="N47" s="7">
        <v>5</v>
      </c>
      <c r="O47" s="7">
        <v>100</v>
      </c>
      <c r="P47" s="10" t="s">
        <v>362</v>
      </c>
      <c r="Q47" s="4" t="s">
        <v>353</v>
      </c>
      <c r="R47" s="9" t="s">
        <v>33</v>
      </c>
      <c r="S47" s="4" t="s">
        <v>354</v>
      </c>
      <c r="T47" s="4" t="s">
        <v>34</v>
      </c>
      <c r="U47" s="4" t="s">
        <v>34</v>
      </c>
      <c r="V47" s="4" t="s">
        <v>34</v>
      </c>
      <c r="W47" s="4" t="s">
        <v>33</v>
      </c>
      <c r="X47" s="11" t="s">
        <v>361</v>
      </c>
      <c r="Y47" s="13" t="s">
        <v>363</v>
      </c>
      <c r="Z47" s="9" t="s">
        <v>364</v>
      </c>
    </row>
    <row r="48" spans="1:26" ht="54" x14ac:dyDescent="0.2">
      <c r="A48" s="4" t="s">
        <v>365</v>
      </c>
      <c r="B48" s="4" t="s">
        <v>366</v>
      </c>
      <c r="C48" s="4" t="s">
        <v>37</v>
      </c>
      <c r="D48" s="4" t="s">
        <v>59</v>
      </c>
      <c r="E48" s="4" t="s">
        <v>84</v>
      </c>
      <c r="F48" s="4">
        <v>1</v>
      </c>
      <c r="G48" s="5">
        <v>45537</v>
      </c>
      <c r="H48" s="4" t="s">
        <v>51</v>
      </c>
      <c r="I48" s="6">
        <v>4</v>
      </c>
      <c r="J48" s="6">
        <v>4</v>
      </c>
      <c r="K48" s="7" t="s">
        <v>38</v>
      </c>
      <c r="L48" s="7">
        <v>7</v>
      </c>
      <c r="M48" s="7">
        <v>7</v>
      </c>
      <c r="N48" s="7">
        <v>7</v>
      </c>
      <c r="O48" s="7">
        <v>9</v>
      </c>
      <c r="P48" s="10" t="s">
        <v>368</v>
      </c>
      <c r="Q48" s="4" t="s">
        <v>353</v>
      </c>
      <c r="R48" s="9" t="s">
        <v>33</v>
      </c>
      <c r="S48" s="4" t="s">
        <v>354</v>
      </c>
      <c r="T48" s="4" t="s">
        <v>34</v>
      </c>
      <c r="U48" s="4" t="s">
        <v>34</v>
      </c>
      <c r="V48" s="4" t="s">
        <v>34</v>
      </c>
      <c r="W48" s="4" t="s">
        <v>33</v>
      </c>
      <c r="X48" s="11" t="s">
        <v>367</v>
      </c>
      <c r="Y48" s="13" t="s">
        <v>369</v>
      </c>
      <c r="Z48" s="9" t="s">
        <v>370</v>
      </c>
    </row>
    <row r="49" spans="1:26" ht="121.5" x14ac:dyDescent="0.2">
      <c r="A49" s="4" t="s">
        <v>371</v>
      </c>
      <c r="B49" s="4" t="s">
        <v>372</v>
      </c>
      <c r="C49" s="4" t="s">
        <v>37</v>
      </c>
      <c r="D49" s="4" t="s">
        <v>59</v>
      </c>
      <c r="E49" s="4" t="s">
        <v>84</v>
      </c>
      <c r="F49" s="4">
        <v>2</v>
      </c>
      <c r="G49" s="5">
        <v>45538</v>
      </c>
      <c r="H49" s="4" t="s">
        <v>374</v>
      </c>
      <c r="I49" s="6">
        <v>4</v>
      </c>
      <c r="J49" s="6">
        <v>6</v>
      </c>
      <c r="K49" s="7" t="s">
        <v>373</v>
      </c>
      <c r="L49" s="7">
        <v>12</v>
      </c>
      <c r="M49" s="7">
        <v>12</v>
      </c>
      <c r="N49" s="7">
        <v>12</v>
      </c>
      <c r="O49" s="7">
        <v>100</v>
      </c>
      <c r="P49" s="10" t="s">
        <v>376</v>
      </c>
      <c r="Q49" s="4" t="s">
        <v>353</v>
      </c>
      <c r="R49" s="9" t="s">
        <v>33</v>
      </c>
      <c r="S49" s="4" t="s">
        <v>354</v>
      </c>
      <c r="T49" s="4" t="s">
        <v>33</v>
      </c>
      <c r="U49" s="4" t="s">
        <v>34</v>
      </c>
      <c r="V49" s="4" t="s">
        <v>33</v>
      </c>
      <c r="W49" s="4" t="s">
        <v>33</v>
      </c>
      <c r="X49" s="11" t="s">
        <v>375</v>
      </c>
      <c r="Y49" s="13" t="s">
        <v>383</v>
      </c>
      <c r="Z49" s="9" t="s">
        <v>384</v>
      </c>
    </row>
    <row r="50" spans="1:26" ht="67.5" x14ac:dyDescent="0.2">
      <c r="A50" s="4" t="s">
        <v>379</v>
      </c>
      <c r="B50" s="4" t="s">
        <v>377</v>
      </c>
      <c r="C50" s="4" t="s">
        <v>378</v>
      </c>
      <c r="D50" s="4" t="s">
        <v>59</v>
      </c>
      <c r="E50" s="4" t="s">
        <v>84</v>
      </c>
      <c r="F50" s="4">
        <v>2</v>
      </c>
      <c r="G50" s="5">
        <v>45542</v>
      </c>
      <c r="H50" s="4" t="s">
        <v>51</v>
      </c>
      <c r="I50" s="6">
        <v>4</v>
      </c>
      <c r="J50" s="6">
        <v>4</v>
      </c>
      <c r="K50" s="7" t="s">
        <v>38</v>
      </c>
      <c r="L50" s="7">
        <v>6</v>
      </c>
      <c r="M50" s="7">
        <v>6</v>
      </c>
      <c r="N50" s="7">
        <v>7</v>
      </c>
      <c r="O50" s="7">
        <v>7</v>
      </c>
      <c r="P50" s="10" t="s">
        <v>380</v>
      </c>
      <c r="Q50" s="4" t="s">
        <v>353</v>
      </c>
      <c r="R50" s="9" t="s">
        <v>33</v>
      </c>
      <c r="S50" s="4" t="s">
        <v>354</v>
      </c>
      <c r="Y50" s="13" t="s">
        <v>381</v>
      </c>
      <c r="Z50" s="9" t="s">
        <v>382</v>
      </c>
    </row>
  </sheetData>
  <phoneticPr fontId="1" type="noConversion"/>
  <hyperlinks>
    <hyperlink ref="Y26" r:id="rId1"/>
    <hyperlink ref="Y45" r:id="rId2"/>
    <hyperlink ref="Y44" r:id="rId3"/>
    <hyperlink ref="Y43" r:id="rId4"/>
    <hyperlink ref="Y42" r:id="rId5"/>
    <hyperlink ref="Y41" r:id="rId6"/>
    <hyperlink ref="Y40" r:id="rId7"/>
    <hyperlink ref="Y39" r:id="rId8"/>
    <hyperlink ref="Y37" r:id="rId9"/>
    <hyperlink ref="Y38" r:id="rId10"/>
    <hyperlink ref="Y36" r:id="rId11"/>
    <hyperlink ref="Y34" r:id="rId12"/>
    <hyperlink ref="Y32" r:id="rId13"/>
    <hyperlink ref="Y31" r:id="rId14"/>
    <hyperlink ref="Y33" r:id="rId15"/>
    <hyperlink ref="Y30" r:id="rId16"/>
    <hyperlink ref="Y35" r:id="rId17"/>
    <hyperlink ref="Y28" r:id="rId18"/>
    <hyperlink ref="Y29" r:id="rId19"/>
    <hyperlink ref="Y27" r:id="rId20"/>
    <hyperlink ref="Y25" r:id="rId21"/>
    <hyperlink ref="Y24" r:id="rId22"/>
    <hyperlink ref="Y22" r:id="rId23"/>
    <hyperlink ref="Y21" r:id="rId24"/>
    <hyperlink ref="Y20" r:id="rId25"/>
    <hyperlink ref="Y19" r:id="rId26"/>
    <hyperlink ref="Y18" r:id="rId27"/>
    <hyperlink ref="Y17" r:id="rId28"/>
    <hyperlink ref="Y16" r:id="rId29"/>
    <hyperlink ref="Y15" r:id="rId30"/>
    <hyperlink ref="Y14" r:id="rId31"/>
    <hyperlink ref="Y13" r:id="rId32"/>
    <hyperlink ref="Y12" r:id="rId33"/>
    <hyperlink ref="Y11" r:id="rId34"/>
    <hyperlink ref="Y10" r:id="rId35"/>
    <hyperlink ref="Y9" r:id="rId36"/>
    <hyperlink ref="Y8" r:id="rId37"/>
    <hyperlink ref="Y4" r:id="rId38"/>
    <hyperlink ref="Y5" r:id="rId39"/>
    <hyperlink ref="Y2" r:id="rId40"/>
    <hyperlink ref="Y3" r:id="rId41"/>
    <hyperlink ref="Y6" r:id="rId42"/>
    <hyperlink ref="Y7" r:id="rId43"/>
    <hyperlink ref="Y46" r:id="rId44"/>
    <hyperlink ref="Y47" r:id="rId45"/>
    <hyperlink ref="Y48" r:id="rId46"/>
    <hyperlink ref="Y50" r:id="rId47"/>
    <hyperlink ref="Y49" r:id="rId48"/>
  </hyperlinks>
  <pageMargins left="0.7" right="0.7" top="0.75" bottom="0.75" header="0.3" footer="0.3"/>
  <pageSetup paperSize="9" orientation="portrait" r:id="rId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49" zoomScale="70" zoomScaleNormal="70" workbookViewId="0">
      <selection activeCell="D49" sqref="D49"/>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7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409.5" x14ac:dyDescent="0.2">
      <c r="B48" s="2" t="str">
        <f>Sheet1!A48</f>
        <v>天外流星</v>
      </c>
      <c r="C48" s="2" t="str">
        <f>Sheet1!B48</f>
        <v>玉米man</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
—————————————
《天外流星》
模组作者：玉米man
规则：DND5E
类型：短模组（开阔世界）
来源：第54期逸闻酒馆活动
世设：不定
模组长度：短篇(约1次聚会)
玩家数量：4人
游戏阶段：T2(7级)
结束等级：7-9级
关键词：【彗星】【虚假记忆】【喧闹】【纸牌】
简介：酒馆中寻找姐姐的小女孩，在老板的帮助下发布委托。冒险者接下委托，并前往地城直面恐怖的真相。</v>
      </c>
      <c r="E48" s="1" t="str">
        <f>Sheet1!E48&amp;IF(Sheet1!F48="","","(约"&amp;Sheet1!F48&amp;"次聚会)")</f>
        <v>短篇(约1次聚会)</v>
      </c>
      <c r="F48" s="1" t="str">
        <f>IF(Sheet1!I48=-1,"约"&amp;Sheet1!J48&amp;"人",IF(Sheet1!J48&lt;Sheet1!I48,"填写错误",IF(Sheet1!I48=100,"不定",IF(Sheet1!I48=Sheet1!J48,Sheet1!I48&amp;"人",Sheet1!I48&amp;"-"&amp;Sheet1!J48&amp;"人"))))</f>
        <v>4人</v>
      </c>
      <c r="G48" s="1" t="str">
        <f>Sheet1!K48&amp;"("&amp;H48&amp;")"</f>
        <v>T2(7级)</v>
      </c>
      <c r="H48" s="1" t="str">
        <f>IF(Sheet1!L48=-1,"约"&amp;Sheet1!M48&amp;"级",IF(Sheet1!L48=100,"不定",IF(Sheet1!M48&lt;Sheet1!L48,"填写错误",IF(Sheet1!L48=Sheet1!M48,Sheet1!L48&amp;"级",IF(Sheet1!L48=100,"不定",IF(Sheet1!M48=100,Sheet1!L48&amp;"+",Sheet1!L48&amp;"-"&amp;Sheet1!M48&amp;"级"))))))</f>
        <v>7级</v>
      </c>
      <c r="I48" s="1" t="str">
        <f>IF(Sheet1!N48=-1,"约"&amp;Sheet1!O48&amp;"级",IF(Sheet1!N48=100,"不定",IF(Sheet1!O48&lt;Sheet1!N48,"填写错误",IF(Sheet1!N48=Sheet1!O48,Sheet1!N48&amp;"级",IF(Sheet1!N48=100,"不定",IF(Sheet1!O48=100,Sheet1!N48&amp;"+",Sheet1!N48&amp;"-"&amp;Sheet1!O48&amp;"级"))))))</f>
        <v>7-9级</v>
      </c>
      <c r="J48" s="2" t="str">
        <f>IF(Sheet1!R48="无","",Sheet2!$A$3&amp;"获得奖项："&amp;Sheet1!R48)</f>
        <v/>
      </c>
    </row>
    <row r="49" spans="2:10" ht="356.25" x14ac:dyDescent="0.2">
      <c r="B49" s="2" t="str">
        <f>Sheet1!A49</f>
        <v>利爪Talons</v>
      </c>
      <c r="C49" s="2" t="str">
        <f>Sheet1!B49</f>
        <v>东风</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
—————————————
《利爪Talons》
模组作者：东风
规则：DND5E
类型：短模组（开阔世界）
来源：第54期逸闻酒馆活动
世设：费伦
模组长度：短篇(约2次聚会)
玩家数量：4-6人
游戏阶段：T3(12级)
结束等级：12+
关键词：【彗星】【虚假记忆】【喧闹】【纸牌】
简介：冒险者来到费伦大陆剑湾，从万象无常牌“利爪”中拯救这个岌岌可危的世界。</v>
      </c>
      <c r="E49" s="1" t="str">
        <f>Sheet1!E49&amp;IF(Sheet1!F49="","","(约"&amp;Sheet1!F49&amp;"次聚会)")</f>
        <v>短篇(约2次聚会)</v>
      </c>
      <c r="F49" s="1" t="str">
        <f>IF(Sheet1!I49=-1,"约"&amp;Sheet1!J49&amp;"人",IF(Sheet1!J49&lt;Sheet1!I49,"填写错误",IF(Sheet1!I49=100,"不定",IF(Sheet1!I49=Sheet1!J49,Sheet1!I49&amp;"人",Sheet1!I49&amp;"-"&amp;Sheet1!J49&amp;"人"))))</f>
        <v>4-6人</v>
      </c>
      <c r="G49" s="1" t="str">
        <f>Sheet1!K49&amp;"("&amp;H49&amp;")"</f>
        <v>T3(12级)</v>
      </c>
      <c r="H49" s="1" t="str">
        <f>IF(Sheet1!L49=-1,"约"&amp;Sheet1!M49&amp;"级",IF(Sheet1!L49=100,"不定",IF(Sheet1!M49&lt;Sheet1!L49,"填写错误",IF(Sheet1!L49=Sheet1!M49,Sheet1!L49&amp;"级",IF(Sheet1!L49=100,"不定",IF(Sheet1!M49=100,Sheet1!L49&amp;"+",Sheet1!L49&amp;"-"&amp;Sheet1!M49&amp;"级"))))))</f>
        <v>12级</v>
      </c>
      <c r="I49" s="1" t="str">
        <f>IF(Sheet1!N49=-1,"约"&amp;Sheet1!O49&amp;"级",IF(Sheet1!N49=100,"不定",IF(Sheet1!O49&lt;Sheet1!N49,"填写错误",IF(Sheet1!N49=Sheet1!O49,Sheet1!N49&amp;"级",IF(Sheet1!N49=100,"不定",IF(Sheet1!O49=100,Sheet1!N49&amp;"+",Sheet1!N49&amp;"-"&amp;Sheet1!O49&amp;"级"))))))</f>
        <v>12+</v>
      </c>
      <c r="J49" s="2" t="str">
        <f>IF(Sheet1!R49="无","",Sheet2!$A$3&amp;"获得奖项："&amp;Sheet1!R49)</f>
        <v/>
      </c>
    </row>
    <row r="50" spans="2:10" ht="356.25" x14ac:dyDescent="0.2">
      <c r="B50" s="2" t="str">
        <f>Sheet1!A50</f>
        <v>群星的色彩</v>
      </c>
      <c r="C50" s="2" t="str">
        <f>Sheet1!B50</f>
        <v>正人菌子</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《群星的色彩》
模组作者：正人菌子
规则：DND5E
类型：短模组（开阔世界）
来源：第54期逸闻酒馆活动
世设：不定
模组长度：短篇(约2次聚会)
玩家数量：4人
游戏阶段：T2(6级)
结束等级：7级
关键词：【彗星】【虚假记忆】【喧闹】【纸牌】
简介：就在不久前，你们的一个老朋友——住在萨菲尔村的磨坊主老米勒，向你们发来了一封邮件，在邮件中，他提及了最近磨坊的收成不错，并邀请你们前去做客。于是，你们在萨菲尔村的村口相遇了。</v>
      </c>
      <c r="E50" s="1" t="str">
        <f>Sheet1!E50&amp;IF(Sheet1!F50="","","(约"&amp;Sheet1!F50&amp;"次聚会)")</f>
        <v>短篇(约2次聚会)</v>
      </c>
      <c r="F50" s="1" t="str">
        <f>IF(Sheet1!I50=-1,"约"&amp;Sheet1!J50&amp;"人",IF(Sheet1!J50&lt;Sheet1!I50,"填写错误",IF(Sheet1!I50=100,"不定",IF(Sheet1!I50=Sheet1!J50,Sheet1!I50&amp;"人",Sheet1!I50&amp;"-"&amp;Sheet1!J50&amp;"人"))))</f>
        <v>4人</v>
      </c>
      <c r="G50" s="1" t="str">
        <f>Sheet1!K50&amp;"("&amp;H50&amp;")"</f>
        <v>T2(6级)</v>
      </c>
      <c r="H50" s="1" t="str">
        <f>IF(Sheet1!L50=-1,"约"&amp;Sheet1!M50&amp;"级",IF(Sheet1!L50=100,"不定",IF(Sheet1!M50&lt;Sheet1!L50,"填写错误",IF(Sheet1!L50=Sheet1!M50,Sheet1!L50&amp;"级",IF(Sheet1!L50=100,"不定",IF(Sheet1!M50=100,Sheet1!L50&amp;"+",Sheet1!L50&amp;"-"&amp;Sheet1!M50&amp;"级"))))))</f>
        <v>6级</v>
      </c>
      <c r="I50" s="1" t="str">
        <f>IF(Sheet1!N50=-1,"约"&amp;Sheet1!O50&amp;"级",IF(Sheet1!N50=100,"不定",IF(Sheet1!O50&lt;Sheet1!N50,"填写错误",IF(Sheet1!N50=Sheet1!O50,Sheet1!N50&amp;"级",IF(Sheet1!N50=100,"不定",IF(Sheet1!O50=100,Sheet1!N50&amp;"+",Sheet1!N50&amp;"-"&amp;Sheet1!O50&amp;"级"))))))</f>
        <v>7级</v>
      </c>
      <c r="J50" s="2" t="str">
        <f>IF(Sheet1!R50="无","",Sheet2!$A$3&amp;"获得奖项："&amp;Sheet1!R50)</f>
        <v/>
      </c>
    </row>
    <row r="51" spans="2:10" ht="356.25" x14ac:dyDescent="0.2">
      <c r="B51" s="2">
        <f>Sheet1!A51</f>
        <v>0</v>
      </c>
      <c r="C51" s="2">
        <f>Sheet1!B51</f>
        <v>0</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356.25" x14ac:dyDescent="0.2">
      <c r="B52" s="2">
        <f>Sheet1!A52</f>
        <v>0</v>
      </c>
      <c r="C52" s="2">
        <f>Sheet1!B52</f>
        <v>0</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2024-09-07T15:07:36Z</dcterms:modified>
</cp:coreProperties>
</file>