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D14" i="2" l="1"/>
  <c r="B3" i="2" l="1"/>
  <c r="C3" i="2"/>
  <c r="E3" i="2"/>
  <c r="F3" i="2"/>
  <c r="H3" i="2"/>
  <c r="G3" i="2" s="1"/>
  <c r="I3" i="2"/>
  <c r="J3" i="2"/>
  <c r="B4" i="2"/>
  <c r="C4" i="2"/>
  <c r="E4" i="2"/>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G8" i="2"/>
  <c r="H8" i="2"/>
  <c r="I8" i="2"/>
  <c r="J8" i="2"/>
  <c r="B9" i="2"/>
  <c r="C9" i="2"/>
  <c r="E9" i="2"/>
  <c r="F9" i="2"/>
  <c r="G9" i="2"/>
  <c r="H9" i="2"/>
  <c r="I9" i="2"/>
  <c r="J9" i="2"/>
  <c r="B10" i="2"/>
  <c r="C10" i="2"/>
  <c r="E10" i="2"/>
  <c r="F10" i="2"/>
  <c r="G10" i="2"/>
  <c r="H10" i="2"/>
  <c r="I10" i="2"/>
  <c r="J10" i="2"/>
  <c r="B11" i="2"/>
  <c r="C11" i="2"/>
  <c r="E11" i="2"/>
  <c r="F11" i="2"/>
  <c r="H11" i="2"/>
  <c r="G11" i="2" s="1"/>
  <c r="I11" i="2"/>
  <c r="J11" i="2"/>
  <c r="B12" i="2"/>
  <c r="C12" i="2"/>
  <c r="E12" i="2"/>
  <c r="D12" i="2" s="1"/>
  <c r="F12" i="2"/>
  <c r="G12" i="2"/>
  <c r="H12" i="2"/>
  <c r="I12" i="2"/>
  <c r="J12" i="2"/>
  <c r="B13" i="2"/>
  <c r="C13" i="2"/>
  <c r="E13" i="2"/>
  <c r="F13" i="2"/>
  <c r="H13" i="2"/>
  <c r="G13" i="2" s="1"/>
  <c r="I13" i="2"/>
  <c r="J13" i="2"/>
  <c r="B14" i="2"/>
  <c r="C14" i="2"/>
  <c r="E14" i="2"/>
  <c r="F14" i="2"/>
  <c r="H14" i="2"/>
  <c r="G14" i="2" s="1"/>
  <c r="I14" i="2"/>
  <c r="J14" i="2"/>
  <c r="B15" i="2"/>
  <c r="C15" i="2"/>
  <c r="E15" i="2"/>
  <c r="D15" i="2" s="1"/>
  <c r="F15" i="2"/>
  <c r="H15" i="2"/>
  <c r="G15" i="2" s="1"/>
  <c r="I15" i="2"/>
  <c r="J15" i="2"/>
  <c r="B16" i="2"/>
  <c r="C16" i="2"/>
  <c r="E16" i="2"/>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D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D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D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D41" i="2" s="1"/>
  <c r="I41" i="2"/>
  <c r="J41" i="2"/>
  <c r="B42" i="2"/>
  <c r="C42" i="2"/>
  <c r="E42" i="2"/>
  <c r="F42" i="2"/>
  <c r="H42" i="2"/>
  <c r="G42" i="2" s="1"/>
  <c r="I42" i="2"/>
  <c r="J42" i="2"/>
  <c r="B43" i="2"/>
  <c r="C43" i="2"/>
  <c r="E43" i="2"/>
  <c r="F43" i="2"/>
  <c r="H43" i="2"/>
  <c r="G43" i="2" s="1"/>
  <c r="I43" i="2"/>
  <c r="J43" i="2"/>
  <c r="B44" i="2"/>
  <c r="C44" i="2"/>
  <c r="E44" i="2"/>
  <c r="D44" i="2" s="1"/>
  <c r="F44" i="2"/>
  <c r="H44" i="2"/>
  <c r="G44" i="2" s="1"/>
  <c r="I44" i="2"/>
  <c r="J44" i="2"/>
  <c r="B45" i="2"/>
  <c r="C45" i="2"/>
  <c r="E45" i="2"/>
  <c r="F45" i="2"/>
  <c r="H45" i="2"/>
  <c r="G45" i="2" s="1"/>
  <c r="D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D49" i="2" s="1"/>
  <c r="I49" i="2"/>
  <c r="J49" i="2"/>
  <c r="B50" i="2"/>
  <c r="C50" i="2"/>
  <c r="E50" i="2"/>
  <c r="F50" i="2"/>
  <c r="H50" i="2"/>
  <c r="G50" i="2" s="1"/>
  <c r="I50" i="2"/>
  <c r="J50" i="2"/>
  <c r="B51" i="2"/>
  <c r="C51" i="2"/>
  <c r="E51" i="2"/>
  <c r="F51" i="2"/>
  <c r="H51" i="2"/>
  <c r="G51" i="2" s="1"/>
  <c r="I51" i="2"/>
  <c r="J51" i="2"/>
  <c r="B52" i="2"/>
  <c r="C52" i="2"/>
  <c r="E52" i="2"/>
  <c r="D52" i="2" s="1"/>
  <c r="F52" i="2"/>
  <c r="H52" i="2"/>
  <c r="G52" i="2" s="1"/>
  <c r="I52" i="2"/>
  <c r="J52" i="2"/>
  <c r="C2" i="2"/>
  <c r="D10" i="2" l="1"/>
  <c r="D9" i="2"/>
  <c r="D8" i="2"/>
  <c r="D7" i="2"/>
  <c r="D6" i="2"/>
  <c r="D5" i="2"/>
  <c r="D4" i="2"/>
  <c r="D25" i="2"/>
  <c r="D21" i="2"/>
  <c r="D17" i="2"/>
  <c r="D11" i="2"/>
  <c r="D48" i="2"/>
  <c r="D40" i="2"/>
  <c r="D32" i="2"/>
  <c r="D24" i="2"/>
  <c r="D16" i="2"/>
  <c r="D36" i="2"/>
  <c r="D28" i="2"/>
  <c r="D20" i="2"/>
  <c r="D51" i="2"/>
  <c r="D47" i="2"/>
  <c r="D43" i="2"/>
  <c r="D39" i="2"/>
  <c r="D35" i="2"/>
  <c r="D31" i="2"/>
  <c r="D27" i="2"/>
  <c r="D23" i="2"/>
  <c r="D19" i="2"/>
  <c r="D18" i="2"/>
  <c r="D50" i="2"/>
  <c r="D46" i="2"/>
  <c r="D42" i="2"/>
  <c r="D38" i="2"/>
  <c r="D34" i="2"/>
  <c r="D30" i="2"/>
  <c r="D26" i="2"/>
  <c r="D22" i="2"/>
  <c r="D13" i="2"/>
  <c r="D3" i="2"/>
  <c r="E2" i="2"/>
  <c r="B2" i="2"/>
  <c r="I2" i="2" l="1"/>
  <c r="H2" i="2"/>
  <c r="G2" i="2" s="1"/>
  <c r="F2" i="2"/>
  <c r="J2" i="2"/>
  <c r="D2" i="2" l="1"/>
</calcChain>
</file>

<file path=xl/sharedStrings.xml><?xml version="1.0" encoding="utf-8"?>
<sst xmlns="http://schemas.openxmlformats.org/spreadsheetml/2006/main" count="425" uniqueCount="170">
  <si>
    <t>模组名</t>
    <phoneticPr fontId="1" type="noConversion"/>
  </si>
  <si>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</si>
  <si>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</si>
  <si>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</si>
  <si>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</si>
  <si>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</si>
  <si>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</si>
  <si>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</si>
  <si>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</si>
  <si>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</si>
  <si>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</si>
  <si>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</si>
  <si>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</si>
  <si>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</si>
  <si>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</si>
  <si>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</si>
  <si>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</si>
  <si>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</si>
  <si>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</si>
  <si>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</si>
  <si>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</si>
  <si>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</si>
  <si>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</si>
  <si>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</si>
  <si>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</si>
  <si>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</si>
  <si>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</si>
  <si>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</si>
  <si>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头部桥段</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</si>
  <si>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</si>
  <si>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</si>
  <si>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</si>
  <si>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</si>
  <si>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</si>
  <si>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</si>
  <si>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</si>
  <si>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</si>
  <si>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</si>
  <si>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</si>
  <si>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</si>
  <si>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</si>
  <si>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</si>
  <si>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</si>
  <si>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</si>
  <si>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</si>
  <si>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</si>
  <si>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</si>
  <si>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</si>
  <si>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</si>
  <si>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</si>
  <si>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</si>
  <si>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</si>
  <si>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</si>
  <si>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</si>
  <si>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</si>
  <si>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</si>
  <si>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</si>
  <si>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</si>
  <si>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</si>
  <si>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</si>
  <si>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</si>
  <si>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</si>
  <si>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</si>
  <si>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</si>
  <si>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</si>
  <si>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</si>
  <si>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</si>
  <si>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</si>
  <si>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</si>
  <si>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</si>
  <si>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</si>
  <si>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</si>
  <si>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</si>
  <si>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</si>
  <si>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</si>
  <si>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</si>
  <si>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</si>
  <si>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</si>
  <si>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</si>
  <si>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</si>
  <si>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</si>
  <si>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</si>
  <si>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</si>
  <si>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</si>
  <si>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</si>
  <si>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</si>
  <si>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</si>
  <si>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</si>
  <si>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</si>
  <si>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</si>
  <si>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</si>
  <si>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</si>
  <si>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</si>
  <si>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</si>
  <si>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</si>
  <si>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</si>
  <si>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</si>
  <si>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</si>
  <si>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</si>
  <si>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</si>
  <si>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</si>
  <si>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</si>
  <si>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</si>
  <si>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</si>
  <si>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</si>
  <si>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</si>
  <si>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</si>
  <si>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</si>
  <si>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</si>
  <si>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</si>
  <si>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</si>
  <si>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</si>
  <si>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</si>
  <si>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</si>
  <si>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</si>
  <si>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</si>
  <si>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</si>
  <si>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</si>
  <si>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</si>
  <si>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</si>
  <si>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</si>
  <si>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</si>
  <si>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</si>
  <si>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</si>
  <si>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</si>
  <si>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</si>
  <si>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</si>
  <si>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</si>
  <si>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</si>
  <si>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</si>
  <si>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</si>
  <si>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</si>
  <si>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</si>
  <si>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</si>
  <si>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</si>
  <si>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</si>
  <si>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</si>
  <si>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</si>
  <si>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</si>
  <si>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</si>
  <si>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</si>
  <si>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</si>
  <si>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</si>
  <si>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</si>
  <si>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</si>
  <si>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</si>
  <si>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</si>
  <si>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</si>
  <si>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</si>
  <si>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</si>
  <si>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</si>
  <si>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</si>
  <si>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</si>
  <si>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</si>
  <si>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</si>
  <si>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黑镰之影</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</si>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</sst>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_);[Red]\(0\)"/>
  </numFmts>
  <fonts count="5"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tabSelected="1" workbookViewId="0">
      <pane ySplit="1" topLeftCell="A20" activePane="bottomLeft" state="frozen"/>
      <selection pane="bottomLeft" activeCell="F25" sqref="F25"/>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4" customWidth="1"/>
    <col min="19" max="19" width="27" style="4" customWidth="1"/>
    <col min="20" max="23" width="9" style="4"/>
    <col min="24" max="24" width="62.875" style="11" customWidth="1"/>
    <col min="25" max="16384" width="9" style="4"/>
  </cols>
  <sheetData>
    <row r="1" spans="1:24" ht="20.25" customHeight="1" x14ac:dyDescent="0.2">
      <c r="A1" s="4" t="s">
        <v>0</v>
      </c>
      <c r="B1" s="4" t="s">
        <v>2</v>
      </c>
      <c r="C1" s="4" t="s">
        <v>22</v>
      </c>
      <c r="D1" s="4" t="s">
        <v>23</v>
      </c>
      <c r="E1" s="4" t="s">
        <v>84</v>
      </c>
      <c r="F1" s="4" t="s">
        <v>86</v>
      </c>
      <c r="G1" s="5" t="s">
        <v>1</v>
      </c>
      <c r="H1" s="4" t="s">
        <v>6</v>
      </c>
      <c r="I1" s="6" t="s">
        <v>12</v>
      </c>
      <c r="J1" s="6" t="s">
        <v>13</v>
      </c>
      <c r="K1" s="7" t="s">
        <v>21</v>
      </c>
      <c r="L1" s="7" t="s">
        <v>11</v>
      </c>
      <c r="M1" s="7" t="s">
        <v>10</v>
      </c>
      <c r="N1" s="7" t="s">
        <v>14</v>
      </c>
      <c r="O1" s="7" t="s">
        <v>15</v>
      </c>
      <c r="P1" s="8" t="s">
        <v>16</v>
      </c>
      <c r="Q1" s="4" t="s">
        <v>3</v>
      </c>
      <c r="R1" s="4" t="s">
        <v>4</v>
      </c>
      <c r="S1" s="4" t="s">
        <v>5</v>
      </c>
      <c r="T1" s="4" t="s">
        <v>17</v>
      </c>
      <c r="U1" s="4" t="s">
        <v>18</v>
      </c>
      <c r="V1" s="4" t="s">
        <v>19</v>
      </c>
      <c r="W1" s="4" t="s">
        <v>20</v>
      </c>
      <c r="X1" s="9" t="s">
        <v>28</v>
      </c>
    </row>
    <row r="2" spans="1:24" ht="81" x14ac:dyDescent="0.2">
      <c r="A2" s="4" t="s">
        <v>36</v>
      </c>
      <c r="B2" s="4" t="s">
        <v>37</v>
      </c>
      <c r="C2" s="4" t="s">
        <v>38</v>
      </c>
      <c r="D2" s="4" t="s">
        <v>42</v>
      </c>
      <c r="E2" s="4" t="s">
        <v>85</v>
      </c>
      <c r="F2" s="4">
        <v>1</v>
      </c>
      <c r="G2" s="5">
        <v>45493</v>
      </c>
      <c r="H2" s="4" t="s">
        <v>52</v>
      </c>
      <c r="I2" s="6">
        <v>4</v>
      </c>
      <c r="J2" s="6">
        <v>4</v>
      </c>
      <c r="K2" s="7" t="s">
        <v>39</v>
      </c>
      <c r="L2" s="7">
        <v>5</v>
      </c>
      <c r="M2" s="7">
        <v>5</v>
      </c>
      <c r="N2" s="7">
        <v>5</v>
      </c>
      <c r="O2" s="7">
        <v>100</v>
      </c>
      <c r="P2" s="10" t="s">
        <v>40</v>
      </c>
      <c r="Q2" s="4" t="s">
        <v>32</v>
      </c>
      <c r="R2" s="4" t="s">
        <v>34</v>
      </c>
      <c r="S2" s="4" t="s">
        <v>33</v>
      </c>
      <c r="T2" s="4" t="s">
        <v>35</v>
      </c>
      <c r="U2" s="4" t="s">
        <v>34</v>
      </c>
      <c r="V2" s="4" t="s">
        <v>34</v>
      </c>
      <c r="W2" s="4" t="s">
        <v>34</v>
      </c>
      <c r="X2" s="11" t="s">
        <v>31</v>
      </c>
    </row>
    <row r="3" spans="1:24" ht="135" x14ac:dyDescent="0.2">
      <c r="A3" s="4" t="s">
        <v>43</v>
      </c>
      <c r="B3" s="4" t="s">
        <v>44</v>
      </c>
      <c r="C3" s="4" t="s">
        <v>38</v>
      </c>
      <c r="D3" s="4" t="s">
        <v>70</v>
      </c>
      <c r="E3" s="4" t="s">
        <v>85</v>
      </c>
      <c r="F3" s="4">
        <v>1</v>
      </c>
      <c r="G3" s="5">
        <v>45508</v>
      </c>
      <c r="H3" s="4" t="s">
        <v>53</v>
      </c>
      <c r="I3" s="6">
        <v>-1</v>
      </c>
      <c r="J3" s="6">
        <v>4</v>
      </c>
      <c r="K3" s="7" t="s">
        <v>39</v>
      </c>
      <c r="L3" s="7">
        <v>-1</v>
      </c>
      <c r="M3" s="7">
        <v>10</v>
      </c>
      <c r="N3" s="7">
        <v>-1</v>
      </c>
      <c r="O3" s="7">
        <v>10</v>
      </c>
      <c r="P3" s="10" t="s">
        <v>46</v>
      </c>
      <c r="Q3" s="4" t="s">
        <v>32</v>
      </c>
      <c r="R3" s="4" t="s">
        <v>34</v>
      </c>
      <c r="S3" s="4" t="s">
        <v>33</v>
      </c>
      <c r="T3" s="4" t="s">
        <v>35</v>
      </c>
      <c r="U3" s="4" t="s">
        <v>35</v>
      </c>
      <c r="V3" s="4" t="s">
        <v>35</v>
      </c>
      <c r="W3" s="4" t="s">
        <v>35</v>
      </c>
      <c r="X3" s="11" t="s">
        <v>45</v>
      </c>
    </row>
    <row r="4" spans="1:24" ht="54" x14ac:dyDescent="0.2">
      <c r="A4" s="4" t="s">
        <v>50</v>
      </c>
      <c r="B4" s="4" t="s">
        <v>51</v>
      </c>
      <c r="C4" s="4" t="s">
        <v>38</v>
      </c>
      <c r="D4" s="4" t="s">
        <v>71</v>
      </c>
      <c r="E4" s="4" t="s">
        <v>85</v>
      </c>
      <c r="F4" s="4">
        <v>1</v>
      </c>
      <c r="G4" s="5">
        <v>45494</v>
      </c>
      <c r="H4" s="4" t="s">
        <v>53</v>
      </c>
      <c r="I4" s="6">
        <v>100</v>
      </c>
      <c r="J4" s="6">
        <v>100</v>
      </c>
      <c r="K4" s="7" t="s">
        <v>54</v>
      </c>
      <c r="L4" s="7">
        <v>100</v>
      </c>
      <c r="M4" s="7">
        <v>100</v>
      </c>
      <c r="N4" s="7">
        <v>100</v>
      </c>
      <c r="O4" s="7">
        <v>100</v>
      </c>
      <c r="P4" s="10" t="s">
        <v>55</v>
      </c>
      <c r="Q4" s="4" t="s">
        <v>32</v>
      </c>
      <c r="R4" s="4" t="s">
        <v>34</v>
      </c>
      <c r="S4" s="4" t="s">
        <v>33</v>
      </c>
      <c r="T4" s="4" t="s">
        <v>35</v>
      </c>
      <c r="U4" s="4" t="s">
        <v>34</v>
      </c>
      <c r="V4" s="4" t="s">
        <v>34</v>
      </c>
      <c r="W4" s="4" t="s">
        <v>34</v>
      </c>
      <c r="X4" s="11" t="s">
        <v>56</v>
      </c>
    </row>
    <row r="5" spans="1:24" ht="135" x14ac:dyDescent="0.2">
      <c r="A5" s="4" t="s">
        <v>59</v>
      </c>
      <c r="B5" s="4" t="s">
        <v>58</v>
      </c>
      <c r="C5" s="4" t="s">
        <v>38</v>
      </c>
      <c r="D5" s="4" t="s">
        <v>60</v>
      </c>
      <c r="E5" s="4" t="s">
        <v>85</v>
      </c>
      <c r="F5" s="4">
        <v>1</v>
      </c>
      <c r="G5" s="5">
        <v>45501</v>
      </c>
      <c r="H5" s="4" t="s">
        <v>53</v>
      </c>
      <c r="I5" s="6">
        <v>4</v>
      </c>
      <c r="J5" s="6">
        <v>5</v>
      </c>
      <c r="K5" s="7" t="s">
        <v>57</v>
      </c>
      <c r="L5" s="7">
        <v>3</v>
      </c>
      <c r="M5" s="7">
        <v>4</v>
      </c>
      <c r="N5" s="7">
        <v>3</v>
      </c>
      <c r="O5" s="7">
        <v>100</v>
      </c>
      <c r="P5" s="10" t="s">
        <v>62</v>
      </c>
      <c r="Q5" s="4" t="s">
        <v>68</v>
      </c>
      <c r="R5" s="4" t="s">
        <v>34</v>
      </c>
      <c r="S5" s="4" t="s">
        <v>33</v>
      </c>
      <c r="T5" s="4" t="s">
        <v>34</v>
      </c>
      <c r="U5" s="4" t="s">
        <v>34</v>
      </c>
      <c r="V5" s="4" t="s">
        <v>34</v>
      </c>
      <c r="W5" s="4" t="s">
        <v>34</v>
      </c>
      <c r="X5" s="11" t="s">
        <v>61</v>
      </c>
    </row>
    <row r="6" spans="1:24" ht="81" x14ac:dyDescent="0.2">
      <c r="A6" s="4" t="s">
        <v>63</v>
      </c>
      <c r="B6" s="12" t="s">
        <v>66</v>
      </c>
      <c r="C6" s="4" t="s">
        <v>38</v>
      </c>
      <c r="D6" s="4" t="s">
        <v>60</v>
      </c>
      <c r="E6" s="4" t="s">
        <v>85</v>
      </c>
      <c r="F6" s="4">
        <v>1</v>
      </c>
      <c r="G6" s="5">
        <v>45511</v>
      </c>
      <c r="H6" s="4" t="s">
        <v>65</v>
      </c>
      <c r="I6" s="6">
        <v>2</v>
      </c>
      <c r="J6" s="6">
        <v>4</v>
      </c>
      <c r="K6" s="7" t="s">
        <v>57</v>
      </c>
      <c r="L6" s="7">
        <v>3</v>
      </c>
      <c r="M6" s="7">
        <v>3</v>
      </c>
      <c r="N6" s="7">
        <v>3</v>
      </c>
      <c r="O6" s="7">
        <v>100</v>
      </c>
      <c r="P6" s="10" t="s">
        <v>72</v>
      </c>
      <c r="Q6" s="4" t="s">
        <v>68</v>
      </c>
      <c r="R6" s="4" t="s">
        <v>34</v>
      </c>
      <c r="S6" s="4" t="s">
        <v>33</v>
      </c>
      <c r="T6" s="4" t="s">
        <v>35</v>
      </c>
      <c r="U6" s="4" t="s">
        <v>34</v>
      </c>
      <c r="V6" s="4" t="s">
        <v>35</v>
      </c>
      <c r="W6" s="4" t="s">
        <v>34</v>
      </c>
      <c r="X6" s="11" t="s">
        <v>73</v>
      </c>
    </row>
    <row r="7" spans="1:24" ht="67.5" x14ac:dyDescent="0.2">
      <c r="A7" s="4" t="s">
        <v>64</v>
      </c>
      <c r="B7" s="12" t="s">
        <v>66</v>
      </c>
      <c r="C7" s="4" t="s">
        <v>38</v>
      </c>
      <c r="D7" s="4" t="s">
        <v>60</v>
      </c>
      <c r="E7" s="4" t="s">
        <v>85</v>
      </c>
      <c r="F7" s="4">
        <v>1</v>
      </c>
      <c r="G7" s="5">
        <v>45511</v>
      </c>
      <c r="H7" s="4" t="s">
        <v>65</v>
      </c>
      <c r="I7" s="6">
        <v>2</v>
      </c>
      <c r="J7" s="6">
        <v>4</v>
      </c>
      <c r="K7" s="7" t="s">
        <v>57</v>
      </c>
      <c r="L7" s="7">
        <v>2</v>
      </c>
      <c r="M7" s="7">
        <v>2</v>
      </c>
      <c r="N7" s="7">
        <v>2</v>
      </c>
      <c r="O7" s="7">
        <v>100</v>
      </c>
      <c r="P7" s="10" t="s">
        <v>69</v>
      </c>
      <c r="Q7" s="4" t="s">
        <v>68</v>
      </c>
      <c r="R7" s="4" t="s">
        <v>34</v>
      </c>
      <c r="S7" s="4" t="s">
        <v>33</v>
      </c>
      <c r="T7" s="4" t="s">
        <v>35</v>
      </c>
      <c r="U7" s="4" t="s">
        <v>35</v>
      </c>
      <c r="V7" s="4" t="s">
        <v>34</v>
      </c>
      <c r="W7" s="4" t="s">
        <v>34</v>
      </c>
      <c r="X7" s="11" t="s">
        <v>67</v>
      </c>
    </row>
    <row r="8" spans="1:24" ht="81" x14ac:dyDescent="0.2">
      <c r="A8" s="4" t="s">
        <v>76</v>
      </c>
      <c r="B8" s="4" t="s">
        <v>77</v>
      </c>
      <c r="C8" s="4" t="s">
        <v>38</v>
      </c>
      <c r="D8" s="4" t="s">
        <v>75</v>
      </c>
      <c r="E8" s="4" t="s">
        <v>85</v>
      </c>
      <c r="F8" s="4">
        <v>1</v>
      </c>
      <c r="G8" s="5">
        <v>45498</v>
      </c>
      <c r="H8" s="4" t="s">
        <v>53</v>
      </c>
      <c r="I8" s="6">
        <v>3</v>
      </c>
      <c r="J8" s="6">
        <v>5</v>
      </c>
      <c r="K8" s="7" t="s">
        <v>39</v>
      </c>
      <c r="L8" s="7">
        <v>5</v>
      </c>
      <c r="M8" s="7">
        <v>5</v>
      </c>
      <c r="N8" s="7">
        <v>5</v>
      </c>
      <c r="O8" s="7">
        <v>100</v>
      </c>
      <c r="P8" s="10" t="s">
        <v>78</v>
      </c>
      <c r="Q8" s="4" t="s">
        <v>68</v>
      </c>
      <c r="R8" s="4" t="s">
        <v>34</v>
      </c>
      <c r="S8" s="4" t="s">
        <v>33</v>
      </c>
      <c r="T8" s="4" t="s">
        <v>35</v>
      </c>
      <c r="U8" s="4" t="s">
        <v>34</v>
      </c>
      <c r="V8" s="4" t="s">
        <v>34</v>
      </c>
      <c r="W8" s="4" t="s">
        <v>34</v>
      </c>
      <c r="X8" s="11" t="s">
        <v>102</v>
      </c>
    </row>
    <row r="9" spans="1:24" ht="81" x14ac:dyDescent="0.2">
      <c r="A9" s="4" t="s">
        <v>79</v>
      </c>
      <c r="B9" s="4" t="s">
        <v>80</v>
      </c>
      <c r="C9" s="4" t="s">
        <v>38</v>
      </c>
      <c r="D9" s="4" t="s">
        <v>81</v>
      </c>
      <c r="E9" s="4" t="s">
        <v>85</v>
      </c>
      <c r="F9" s="4">
        <v>1</v>
      </c>
      <c r="G9" s="5">
        <v>45498</v>
      </c>
      <c r="H9" s="4" t="s">
        <v>53</v>
      </c>
      <c r="I9" s="6">
        <v>3</v>
      </c>
      <c r="J9" s="6">
        <v>4</v>
      </c>
      <c r="K9" s="7" t="s">
        <v>39</v>
      </c>
      <c r="L9" s="7">
        <v>5</v>
      </c>
      <c r="M9" s="7">
        <v>100</v>
      </c>
      <c r="N9" s="7">
        <v>5</v>
      </c>
      <c r="O9" s="7">
        <v>100</v>
      </c>
      <c r="P9" s="10" t="s">
        <v>89</v>
      </c>
      <c r="Q9" s="4" t="s">
        <v>68</v>
      </c>
      <c r="R9" s="4" t="s">
        <v>34</v>
      </c>
      <c r="S9" s="4" t="s">
        <v>33</v>
      </c>
      <c r="T9" s="4" t="s">
        <v>34</v>
      </c>
      <c r="U9" s="4" t="s">
        <v>34</v>
      </c>
      <c r="V9" s="4" t="s">
        <v>34</v>
      </c>
      <c r="W9" s="4" t="s">
        <v>35</v>
      </c>
      <c r="X9" s="11" t="s">
        <v>90</v>
      </c>
    </row>
    <row r="10" spans="1:24" ht="121.5" x14ac:dyDescent="0.2">
      <c r="A10" s="4" t="s">
        <v>83</v>
      </c>
      <c r="B10" s="4" t="s">
        <v>82</v>
      </c>
      <c r="C10" s="4" t="s">
        <v>38</v>
      </c>
      <c r="D10" s="4" t="s">
        <v>87</v>
      </c>
      <c r="E10" s="4" t="s">
        <v>85</v>
      </c>
      <c r="F10" s="4">
        <v>1</v>
      </c>
      <c r="G10" s="5">
        <v>45497</v>
      </c>
      <c r="H10" s="4" t="s">
        <v>53</v>
      </c>
      <c r="I10" s="6">
        <v>3</v>
      </c>
      <c r="J10" s="6">
        <v>5</v>
      </c>
      <c r="K10" s="7" t="s">
        <v>57</v>
      </c>
      <c r="L10" s="7">
        <v>3</v>
      </c>
      <c r="M10" s="7">
        <v>3</v>
      </c>
      <c r="N10" s="7">
        <v>3</v>
      </c>
      <c r="O10" s="7">
        <v>100</v>
      </c>
      <c r="P10" s="10" t="s">
        <v>88</v>
      </c>
      <c r="Q10" s="4" t="s">
        <v>68</v>
      </c>
      <c r="R10" s="4" t="s">
        <v>34</v>
      </c>
      <c r="S10" s="4" t="s">
        <v>33</v>
      </c>
      <c r="T10" s="4" t="s">
        <v>35</v>
      </c>
      <c r="U10" s="4" t="s">
        <v>34</v>
      </c>
      <c r="V10" s="4" t="s">
        <v>35</v>
      </c>
      <c r="W10" s="4" t="s">
        <v>34</v>
      </c>
      <c r="X10" s="11" t="s">
        <v>91</v>
      </c>
    </row>
    <row r="11" spans="1:24" ht="67.5" x14ac:dyDescent="0.2">
      <c r="A11" s="4" t="s">
        <v>94</v>
      </c>
      <c r="B11" s="4" t="s">
        <v>93</v>
      </c>
      <c r="C11" s="4" t="s">
        <v>38</v>
      </c>
      <c r="D11" s="4" t="s">
        <v>60</v>
      </c>
      <c r="E11" s="4" t="s">
        <v>85</v>
      </c>
      <c r="F11" s="4">
        <v>1</v>
      </c>
      <c r="G11" s="5">
        <v>45497</v>
      </c>
      <c r="H11" s="4" t="s">
        <v>53</v>
      </c>
      <c r="I11" s="6">
        <v>3</v>
      </c>
      <c r="J11" s="6">
        <v>4</v>
      </c>
      <c r="K11" s="7" t="s">
        <v>57</v>
      </c>
      <c r="L11" s="7">
        <v>1</v>
      </c>
      <c r="M11" s="7">
        <v>1</v>
      </c>
      <c r="N11" s="7">
        <v>1</v>
      </c>
      <c r="O11" s="7">
        <v>100</v>
      </c>
      <c r="P11" s="10" t="s">
        <v>92</v>
      </c>
      <c r="Q11" s="4" t="s">
        <v>68</v>
      </c>
      <c r="R11" s="4" t="s">
        <v>34</v>
      </c>
      <c r="S11" s="4" t="s">
        <v>33</v>
      </c>
      <c r="T11" s="4" t="s">
        <v>34</v>
      </c>
      <c r="U11" s="4" t="s">
        <v>35</v>
      </c>
      <c r="V11" s="4" t="s">
        <v>35</v>
      </c>
      <c r="W11" s="4" t="s">
        <v>34</v>
      </c>
      <c r="X11" s="11" t="s">
        <v>95</v>
      </c>
    </row>
    <row r="12" spans="1:24" ht="94.5" x14ac:dyDescent="0.2">
      <c r="A12" s="4" t="s">
        <v>97</v>
      </c>
      <c r="B12" s="4" t="s">
        <v>96</v>
      </c>
      <c r="C12" s="4" t="s">
        <v>38</v>
      </c>
      <c r="D12" s="4" t="s">
        <v>98</v>
      </c>
      <c r="E12" s="4" t="s">
        <v>85</v>
      </c>
      <c r="F12" s="4">
        <v>1</v>
      </c>
      <c r="G12" s="5">
        <v>45496</v>
      </c>
      <c r="H12" s="4" t="s">
        <v>53</v>
      </c>
      <c r="I12" s="6">
        <v>4</v>
      </c>
      <c r="J12" s="6">
        <v>5</v>
      </c>
      <c r="K12" s="7" t="s">
        <v>57</v>
      </c>
      <c r="L12" s="7">
        <v>3</v>
      </c>
      <c r="M12" s="7">
        <v>4</v>
      </c>
      <c r="N12" s="7">
        <v>3</v>
      </c>
      <c r="O12" s="7">
        <v>100</v>
      </c>
      <c r="P12" s="10" t="s">
        <v>100</v>
      </c>
      <c r="Q12" s="4" t="s">
        <v>68</v>
      </c>
      <c r="R12" s="4" t="s">
        <v>34</v>
      </c>
      <c r="S12" s="4" t="s">
        <v>33</v>
      </c>
      <c r="T12" s="4" t="s">
        <v>35</v>
      </c>
      <c r="U12" s="4" t="s">
        <v>34</v>
      </c>
      <c r="V12" s="4" t="s">
        <v>35</v>
      </c>
      <c r="W12" s="4" t="s">
        <v>34</v>
      </c>
      <c r="X12" s="11" t="s">
        <v>101</v>
      </c>
    </row>
    <row r="13" spans="1:24" ht="81" x14ac:dyDescent="0.2">
      <c r="A13" s="4" t="s">
        <v>103</v>
      </c>
      <c r="B13" s="4" t="s">
        <v>105</v>
      </c>
      <c r="C13" s="4" t="s">
        <v>38</v>
      </c>
      <c r="D13" s="4" t="s">
        <v>104</v>
      </c>
      <c r="E13" s="4" t="s">
        <v>85</v>
      </c>
      <c r="F13" s="4">
        <v>1</v>
      </c>
      <c r="G13" s="5">
        <v>45496</v>
      </c>
      <c r="H13" s="4" t="s">
        <v>52</v>
      </c>
      <c r="I13" s="6">
        <v>4</v>
      </c>
      <c r="J13" s="6">
        <v>5</v>
      </c>
      <c r="K13" s="7" t="s">
        <v>39</v>
      </c>
      <c r="L13" s="7">
        <v>5</v>
      </c>
      <c r="M13" s="7">
        <v>7</v>
      </c>
      <c r="N13" s="7">
        <v>5</v>
      </c>
      <c r="O13" s="7">
        <v>100</v>
      </c>
      <c r="P13" s="10" t="s">
        <v>113</v>
      </c>
      <c r="Q13" s="4" t="s">
        <v>68</v>
      </c>
      <c r="R13" s="4" t="s">
        <v>34</v>
      </c>
      <c r="S13" s="4" t="s">
        <v>33</v>
      </c>
      <c r="T13" s="4" t="s">
        <v>34</v>
      </c>
      <c r="U13" s="4" t="s">
        <v>34</v>
      </c>
      <c r="V13" s="4" t="s">
        <v>34</v>
      </c>
      <c r="W13" s="4" t="s">
        <v>34</v>
      </c>
      <c r="X13" s="11" t="s">
        <v>112</v>
      </c>
    </row>
    <row r="14" spans="1:24" ht="243" x14ac:dyDescent="0.2">
      <c r="A14" s="4" t="s">
        <v>109</v>
      </c>
      <c r="B14" s="4" t="s">
        <v>110</v>
      </c>
      <c r="C14" s="4" t="s">
        <v>38</v>
      </c>
      <c r="D14" s="4" t="s">
        <v>108</v>
      </c>
      <c r="E14" s="4" t="s">
        <v>107</v>
      </c>
      <c r="F14" s="4">
        <v>3</v>
      </c>
      <c r="G14" s="5">
        <v>45495</v>
      </c>
      <c r="H14" s="4" t="s">
        <v>111</v>
      </c>
      <c r="I14" s="6">
        <v>-1</v>
      </c>
      <c r="J14" s="6">
        <v>5</v>
      </c>
      <c r="K14" s="7" t="s">
        <v>39</v>
      </c>
      <c r="L14" s="7">
        <v>-1</v>
      </c>
      <c r="M14" s="7">
        <v>5</v>
      </c>
      <c r="N14" s="7">
        <v>5</v>
      </c>
      <c r="O14" s="7">
        <v>100</v>
      </c>
      <c r="P14" s="10" t="s">
        <v>114</v>
      </c>
      <c r="Q14" s="4" t="s">
        <v>68</v>
      </c>
      <c r="R14" s="4" t="s">
        <v>34</v>
      </c>
      <c r="S14" s="4" t="s">
        <v>33</v>
      </c>
      <c r="T14" s="4" t="s">
        <v>34</v>
      </c>
      <c r="U14" s="4" t="s">
        <v>35</v>
      </c>
      <c r="V14" s="4" t="s">
        <v>35</v>
      </c>
      <c r="W14" s="4" t="s">
        <v>34</v>
      </c>
      <c r="X14" s="11" t="s">
        <v>106</v>
      </c>
    </row>
    <row r="15" spans="1:24" ht="135" x14ac:dyDescent="0.2">
      <c r="A15" s="4" t="s">
        <v>115</v>
      </c>
      <c r="B15" s="4" t="s">
        <v>116</v>
      </c>
      <c r="C15" s="4" t="s">
        <v>38</v>
      </c>
      <c r="D15" s="4" t="s">
        <v>121</v>
      </c>
      <c r="E15" s="4" t="s">
        <v>85</v>
      </c>
      <c r="F15" s="4">
        <v>1</v>
      </c>
      <c r="G15" s="5">
        <v>45495</v>
      </c>
      <c r="H15" s="4" t="s">
        <v>52</v>
      </c>
      <c r="I15" s="6">
        <v>-1</v>
      </c>
      <c r="J15" s="6">
        <v>5</v>
      </c>
      <c r="K15" s="7" t="s">
        <v>39</v>
      </c>
      <c r="L15" s="7">
        <v>7</v>
      </c>
      <c r="M15" s="7">
        <v>8</v>
      </c>
      <c r="N15" s="7">
        <v>7</v>
      </c>
      <c r="O15" s="7">
        <v>100</v>
      </c>
      <c r="P15" s="10" t="s">
        <v>118</v>
      </c>
      <c r="Q15" s="4" t="s">
        <v>68</v>
      </c>
      <c r="R15" s="4" t="s">
        <v>34</v>
      </c>
      <c r="S15" s="4" t="s">
        <v>33</v>
      </c>
      <c r="T15" s="4" t="s">
        <v>34</v>
      </c>
      <c r="U15" s="4" t="s">
        <v>34</v>
      </c>
      <c r="V15" s="4" t="s">
        <v>35</v>
      </c>
      <c r="W15" s="4" t="s">
        <v>35</v>
      </c>
      <c r="X15" s="11" t="s">
        <v>117</v>
      </c>
    </row>
    <row r="16" spans="1:24" ht="121.5" x14ac:dyDescent="0.2">
      <c r="A16" s="4" t="s">
        <v>119</v>
      </c>
      <c r="B16" s="4" t="s">
        <v>120</v>
      </c>
      <c r="C16" s="4" t="s">
        <v>38</v>
      </c>
      <c r="D16" s="4" t="s">
        <v>122</v>
      </c>
      <c r="E16" s="4" t="s">
        <v>85</v>
      </c>
      <c r="F16" s="4">
        <v>1</v>
      </c>
      <c r="G16" s="5">
        <v>45495</v>
      </c>
      <c r="H16" s="4" t="s">
        <v>52</v>
      </c>
      <c r="I16" s="6">
        <v>100</v>
      </c>
      <c r="J16" s="6">
        <v>100</v>
      </c>
      <c r="K16" s="7" t="s">
        <v>57</v>
      </c>
      <c r="L16" s="7">
        <v>1</v>
      </c>
      <c r="M16" s="7">
        <v>100</v>
      </c>
      <c r="N16" s="7">
        <v>1</v>
      </c>
      <c r="O16" s="7">
        <v>100</v>
      </c>
      <c r="P16" s="10" t="s">
        <v>123</v>
      </c>
      <c r="Q16" s="4" t="s">
        <v>68</v>
      </c>
      <c r="R16" s="4" t="s">
        <v>34</v>
      </c>
      <c r="S16" s="4" t="s">
        <v>33</v>
      </c>
      <c r="T16" s="4" t="s">
        <v>34</v>
      </c>
      <c r="U16" s="4" t="s">
        <v>35</v>
      </c>
      <c r="V16" s="4" t="s">
        <v>34</v>
      </c>
      <c r="W16" s="4" t="s">
        <v>34</v>
      </c>
      <c r="X16" s="11" t="s">
        <v>124</v>
      </c>
    </row>
    <row r="17" spans="1:24" ht="54" x14ac:dyDescent="0.2">
      <c r="A17" s="4" t="s">
        <v>127</v>
      </c>
      <c r="B17" s="4" t="s">
        <v>128</v>
      </c>
      <c r="C17" s="4" t="s">
        <v>38</v>
      </c>
      <c r="D17" s="4" t="s">
        <v>126</v>
      </c>
      <c r="E17" s="4" t="s">
        <v>85</v>
      </c>
      <c r="F17" s="4">
        <v>1</v>
      </c>
      <c r="G17" s="5">
        <v>45495</v>
      </c>
      <c r="H17" s="4" t="s">
        <v>52</v>
      </c>
      <c r="I17" s="6">
        <v>4</v>
      </c>
      <c r="J17" s="6">
        <v>4</v>
      </c>
      <c r="K17" s="7" t="s">
        <v>57</v>
      </c>
      <c r="L17" s="7">
        <v>1</v>
      </c>
      <c r="M17" s="7">
        <v>100</v>
      </c>
      <c r="N17" s="7">
        <v>1</v>
      </c>
      <c r="O17" s="7">
        <v>100</v>
      </c>
      <c r="P17" s="10" t="s">
        <v>135</v>
      </c>
      <c r="Q17" s="4" t="s">
        <v>68</v>
      </c>
      <c r="R17" s="4" t="s">
        <v>34</v>
      </c>
      <c r="S17" s="4" t="s">
        <v>33</v>
      </c>
      <c r="T17" s="4" t="s">
        <v>34</v>
      </c>
      <c r="U17" s="4" t="s">
        <v>35</v>
      </c>
      <c r="V17" s="4" t="s">
        <v>34</v>
      </c>
      <c r="W17" s="4" t="s">
        <v>35</v>
      </c>
      <c r="X17" s="11" t="s">
        <v>125</v>
      </c>
    </row>
    <row r="18" spans="1:24" ht="108" x14ac:dyDescent="0.2">
      <c r="A18" s="4" t="s">
        <v>129</v>
      </c>
      <c r="B18" s="4" t="s">
        <v>131</v>
      </c>
      <c r="C18" s="4" t="s">
        <v>38</v>
      </c>
      <c r="D18" s="4" t="s">
        <v>130</v>
      </c>
      <c r="E18" s="4" t="s">
        <v>85</v>
      </c>
      <c r="F18" s="4">
        <v>1</v>
      </c>
      <c r="G18" s="5">
        <v>45495</v>
      </c>
      <c r="H18" s="4" t="s">
        <v>132</v>
      </c>
      <c r="I18" s="6">
        <v>4</v>
      </c>
      <c r="J18" s="6">
        <v>4</v>
      </c>
      <c r="K18" s="7" t="s">
        <v>39</v>
      </c>
      <c r="L18" s="7">
        <v>6</v>
      </c>
      <c r="M18" s="7">
        <v>6</v>
      </c>
      <c r="N18" s="7">
        <v>6</v>
      </c>
      <c r="O18" s="7">
        <v>100</v>
      </c>
      <c r="P18" s="10" t="s">
        <v>134</v>
      </c>
      <c r="Q18" s="4" t="s">
        <v>68</v>
      </c>
      <c r="R18" s="4" t="s">
        <v>34</v>
      </c>
      <c r="S18" s="4" t="s">
        <v>33</v>
      </c>
      <c r="T18" s="4" t="s">
        <v>35</v>
      </c>
      <c r="U18" s="4" t="s">
        <v>35</v>
      </c>
      <c r="V18" s="4" t="s">
        <v>35</v>
      </c>
      <c r="W18" s="4" t="s">
        <v>34</v>
      </c>
      <c r="X18" s="11" t="s">
        <v>133</v>
      </c>
    </row>
    <row r="19" spans="1:24" ht="108" x14ac:dyDescent="0.2">
      <c r="A19" s="4" t="s">
        <v>137</v>
      </c>
      <c r="B19" s="4" t="s">
        <v>136</v>
      </c>
      <c r="C19" s="4" t="s">
        <v>38</v>
      </c>
      <c r="D19" s="4" t="s">
        <v>141</v>
      </c>
      <c r="E19" s="4" t="s">
        <v>85</v>
      </c>
      <c r="F19" s="4">
        <v>1</v>
      </c>
      <c r="G19" s="5">
        <v>45495</v>
      </c>
      <c r="H19" s="4" t="s">
        <v>138</v>
      </c>
      <c r="I19" s="6">
        <v>3</v>
      </c>
      <c r="J19" s="6">
        <v>5</v>
      </c>
      <c r="K19" s="7" t="s">
        <v>39</v>
      </c>
      <c r="L19" s="7">
        <v>9</v>
      </c>
      <c r="M19" s="7">
        <v>11</v>
      </c>
      <c r="N19" s="7">
        <v>9</v>
      </c>
      <c r="O19" s="7">
        <v>100</v>
      </c>
      <c r="P19" s="10" t="s">
        <v>140</v>
      </c>
      <c r="Q19" s="4" t="s">
        <v>68</v>
      </c>
      <c r="R19" s="4" t="s">
        <v>34</v>
      </c>
      <c r="S19" s="4" t="s">
        <v>33</v>
      </c>
      <c r="T19" s="4" t="s">
        <v>34</v>
      </c>
      <c r="U19" s="4" t="s">
        <v>35</v>
      </c>
      <c r="V19" s="4" t="s">
        <v>34</v>
      </c>
      <c r="W19" s="4" t="s">
        <v>34</v>
      </c>
      <c r="X19" s="11" t="s">
        <v>139</v>
      </c>
    </row>
    <row r="20" spans="1:24" ht="121.5" x14ac:dyDescent="0.2">
      <c r="A20" s="4" t="s">
        <v>142</v>
      </c>
      <c r="B20" s="4" t="s">
        <v>143</v>
      </c>
      <c r="C20" s="4" t="s">
        <v>38</v>
      </c>
      <c r="D20" s="4" t="s">
        <v>141</v>
      </c>
      <c r="E20" s="4" t="s">
        <v>85</v>
      </c>
      <c r="F20" s="4">
        <v>1</v>
      </c>
      <c r="G20" s="5">
        <v>45494</v>
      </c>
      <c r="H20" s="4" t="s">
        <v>145</v>
      </c>
      <c r="I20" s="6">
        <v>4</v>
      </c>
      <c r="J20" s="6">
        <v>6</v>
      </c>
      <c r="K20" s="7" t="s">
        <v>39</v>
      </c>
      <c r="L20" s="7">
        <v>6</v>
      </c>
      <c r="M20" s="7">
        <v>6</v>
      </c>
      <c r="N20" s="7">
        <v>6</v>
      </c>
      <c r="O20" s="7">
        <v>100</v>
      </c>
      <c r="P20" s="10" t="s">
        <v>146</v>
      </c>
      <c r="Q20" s="4" t="s">
        <v>68</v>
      </c>
      <c r="R20" s="4" t="s">
        <v>34</v>
      </c>
      <c r="S20" s="4" t="s">
        <v>33</v>
      </c>
      <c r="T20" s="4" t="s">
        <v>34</v>
      </c>
      <c r="U20" s="4" t="s">
        <v>35</v>
      </c>
      <c r="V20" s="4" t="s">
        <v>34</v>
      </c>
      <c r="W20" s="4" t="s">
        <v>34</v>
      </c>
      <c r="X20" s="11" t="s">
        <v>144</v>
      </c>
    </row>
    <row r="21" spans="1:24" ht="67.5" x14ac:dyDescent="0.2">
      <c r="A21" s="4" t="s">
        <v>148</v>
      </c>
      <c r="B21" s="4" t="s">
        <v>147</v>
      </c>
      <c r="C21" s="4" t="s">
        <v>38</v>
      </c>
      <c r="D21" s="4" t="s">
        <v>130</v>
      </c>
      <c r="E21" s="4" t="s">
        <v>85</v>
      </c>
      <c r="F21" s="4">
        <v>1</v>
      </c>
      <c r="G21" s="5">
        <v>45494</v>
      </c>
      <c r="H21" s="4" t="s">
        <v>52</v>
      </c>
      <c r="I21" s="6">
        <v>4</v>
      </c>
      <c r="J21" s="6">
        <v>4</v>
      </c>
      <c r="K21" s="7" t="s">
        <v>39</v>
      </c>
      <c r="L21" s="7">
        <v>6</v>
      </c>
      <c r="M21" s="7">
        <v>6</v>
      </c>
      <c r="N21" s="7">
        <v>6</v>
      </c>
      <c r="O21" s="7">
        <v>100</v>
      </c>
      <c r="P21" s="10" t="s">
        <v>149</v>
      </c>
      <c r="Q21" s="4" t="s">
        <v>68</v>
      </c>
      <c r="R21" s="4" t="s">
        <v>34</v>
      </c>
      <c r="S21" s="4" t="s">
        <v>33</v>
      </c>
      <c r="T21" s="4" t="s">
        <v>35</v>
      </c>
      <c r="U21" s="4" t="s">
        <v>34</v>
      </c>
      <c r="V21" s="4" t="s">
        <v>34</v>
      </c>
      <c r="W21" s="4" t="s">
        <v>34</v>
      </c>
      <c r="X21" s="11" t="s">
        <v>150</v>
      </c>
    </row>
    <row r="22" spans="1:24" ht="40.5" x14ac:dyDescent="0.2">
      <c r="A22" s="4" t="s">
        <v>151</v>
      </c>
      <c r="B22" s="4" t="s">
        <v>152</v>
      </c>
      <c r="C22" s="4" t="s">
        <v>38</v>
      </c>
      <c r="D22" s="4" t="s">
        <v>141</v>
      </c>
      <c r="E22" s="4" t="s">
        <v>85</v>
      </c>
      <c r="F22" s="4">
        <v>1</v>
      </c>
      <c r="G22" s="5">
        <v>45494</v>
      </c>
      <c r="H22" s="4" t="s">
        <v>52</v>
      </c>
      <c r="I22" s="6">
        <v>4</v>
      </c>
      <c r="J22" s="6">
        <v>6</v>
      </c>
      <c r="K22" s="7" t="s">
        <v>39</v>
      </c>
      <c r="L22" s="7">
        <v>10</v>
      </c>
      <c r="M22" s="7">
        <v>10</v>
      </c>
      <c r="N22" s="7">
        <v>10</v>
      </c>
      <c r="O22" s="7">
        <v>100</v>
      </c>
      <c r="P22" s="10" t="s">
        <v>154</v>
      </c>
      <c r="Q22" s="4" t="s">
        <v>68</v>
      </c>
      <c r="R22" s="4" t="s">
        <v>34</v>
      </c>
      <c r="S22" s="4" t="s">
        <v>33</v>
      </c>
      <c r="T22" s="4" t="s">
        <v>34</v>
      </c>
      <c r="U22" s="4" t="s">
        <v>34</v>
      </c>
      <c r="V22" s="4" t="s">
        <v>34</v>
      </c>
      <c r="W22" s="4" t="s">
        <v>34</v>
      </c>
      <c r="X22" s="11" t="s">
        <v>153</v>
      </c>
    </row>
    <row r="23" spans="1:24" ht="189" x14ac:dyDescent="0.2">
      <c r="A23" s="4" t="s">
        <v>155</v>
      </c>
      <c r="B23" s="4" t="s">
        <v>158</v>
      </c>
      <c r="C23" s="4" t="s">
        <v>38</v>
      </c>
      <c r="D23" s="4" t="s">
        <v>42</v>
      </c>
      <c r="E23" s="4" t="s">
        <v>85</v>
      </c>
      <c r="F23" s="4">
        <v>1</v>
      </c>
      <c r="G23" s="5">
        <v>45494</v>
      </c>
      <c r="H23" s="4" t="s">
        <v>52</v>
      </c>
      <c r="I23" s="6">
        <v>3</v>
      </c>
      <c r="J23" s="6">
        <v>4</v>
      </c>
      <c r="K23" s="7" t="s">
        <v>39</v>
      </c>
      <c r="L23" s="7">
        <v>5</v>
      </c>
      <c r="M23" s="7">
        <v>5</v>
      </c>
      <c r="N23" s="7">
        <v>5</v>
      </c>
      <c r="O23" s="7">
        <v>100</v>
      </c>
      <c r="P23" s="10" t="s">
        <v>157</v>
      </c>
      <c r="Q23" s="4" t="s">
        <v>68</v>
      </c>
      <c r="R23" s="4" t="s">
        <v>34</v>
      </c>
      <c r="S23" s="4" t="s">
        <v>33</v>
      </c>
      <c r="T23" s="4" t="s">
        <v>34</v>
      </c>
      <c r="U23" s="4" t="s">
        <v>35</v>
      </c>
      <c r="V23" s="4" t="s">
        <v>34</v>
      </c>
      <c r="W23" s="4" t="s">
        <v>34</v>
      </c>
      <c r="X23" s="11" t="s">
        <v>156</v>
      </c>
    </row>
    <row r="24" spans="1:24" ht="81" x14ac:dyDescent="0.2">
      <c r="A24" s="4" t="s">
        <v>159</v>
      </c>
      <c r="B24" s="4" t="s">
        <v>163</v>
      </c>
      <c r="C24" s="4" t="s">
        <v>38</v>
      </c>
      <c r="D24" s="4" t="s">
        <v>162</v>
      </c>
      <c r="E24" s="4" t="s">
        <v>85</v>
      </c>
      <c r="F24" s="4">
        <v>1</v>
      </c>
      <c r="G24" s="5">
        <v>45494</v>
      </c>
      <c r="H24" s="4" t="s">
        <v>52</v>
      </c>
      <c r="I24" s="6">
        <v>1</v>
      </c>
      <c r="J24" s="6">
        <v>1</v>
      </c>
      <c r="K24" s="7" t="s">
        <v>57</v>
      </c>
      <c r="L24" s="7">
        <v>1</v>
      </c>
      <c r="M24" s="7">
        <v>1</v>
      </c>
      <c r="N24" s="7">
        <v>1</v>
      </c>
      <c r="O24" s="7">
        <v>100</v>
      </c>
      <c r="P24" s="10" t="s">
        <v>161</v>
      </c>
      <c r="Q24" s="4" t="s">
        <v>68</v>
      </c>
      <c r="R24" s="4" t="s">
        <v>34</v>
      </c>
      <c r="S24" s="4" t="s">
        <v>33</v>
      </c>
      <c r="T24" s="4" t="s">
        <v>34</v>
      </c>
      <c r="U24" s="4" t="s">
        <v>34</v>
      </c>
      <c r="V24" s="4" t="s">
        <v>34</v>
      </c>
      <c r="W24" s="4" t="s">
        <v>34</v>
      </c>
      <c r="X24" s="11" t="s">
        <v>160</v>
      </c>
    </row>
    <row r="25" spans="1:24" ht="67.5" x14ac:dyDescent="0.2">
      <c r="A25" s="4" t="s">
        <v>164</v>
      </c>
      <c r="B25" s="4" t="s">
        <v>167</v>
      </c>
      <c r="C25" s="4" t="s">
        <v>38</v>
      </c>
      <c r="D25" s="4" t="s">
        <v>166</v>
      </c>
      <c r="E25" s="4" t="s">
        <v>85</v>
      </c>
      <c r="F25" s="4">
        <v>1</v>
      </c>
      <c r="G25" s="5">
        <v>45494</v>
      </c>
      <c r="H25" s="4" t="s">
        <v>52</v>
      </c>
      <c r="I25" s="6">
        <v>1</v>
      </c>
      <c r="J25" s="6">
        <v>1</v>
      </c>
      <c r="K25" s="7" t="s">
        <v>165</v>
      </c>
      <c r="L25" s="7">
        <v>100</v>
      </c>
      <c r="M25" s="7">
        <v>100</v>
      </c>
      <c r="N25" s="7">
        <v>100</v>
      </c>
      <c r="O25" s="7">
        <v>100</v>
      </c>
      <c r="P25" s="10" t="s">
        <v>169</v>
      </c>
      <c r="Q25" s="4" t="s">
        <v>68</v>
      </c>
      <c r="R25" s="4" t="s">
        <v>34</v>
      </c>
      <c r="S25" s="4" t="s">
        <v>33</v>
      </c>
      <c r="T25" s="4" t="s">
        <v>34</v>
      </c>
      <c r="U25" s="4" t="s">
        <v>34</v>
      </c>
      <c r="V25" s="4" t="s">
        <v>34</v>
      </c>
      <c r="W25" s="4" t="s">
        <v>34</v>
      </c>
      <c r="X25" s="11" t="s">
        <v>168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18" zoomScale="70" zoomScaleNormal="70" workbookViewId="0">
      <selection activeCell="D26" sqref="D26"/>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25</v>
      </c>
      <c r="B1" s="3" t="s">
        <v>74</v>
      </c>
      <c r="C1" s="3" t="s">
        <v>99</v>
      </c>
      <c r="D1" s="1" t="s">
        <v>27</v>
      </c>
      <c r="E1" s="1" t="s">
        <v>7</v>
      </c>
      <c r="F1" s="1" t="s">
        <v>8</v>
      </c>
      <c r="G1" s="1" t="s">
        <v>21</v>
      </c>
      <c r="H1" s="1" t="s">
        <v>9</v>
      </c>
      <c r="I1" s="1" t="s">
        <v>41</v>
      </c>
      <c r="J1" s="1" t="s">
        <v>4</v>
      </c>
    </row>
    <row r="2" spans="1:10" ht="409.5" customHeight="1" x14ac:dyDescent="0.2">
      <c r="A2" s="2" t="s">
        <v>26</v>
      </c>
      <c r="B2" s="2" t="str">
        <f>Sheet1!A2</f>
        <v>圣教国的覆灭</v>
      </c>
      <c r="C2" s="2" t="str">
        <f>Sheet1!B2</f>
        <v>4K</v>
      </c>
      <c r="D2" s="2" t="str">
        <f>Sheet1!X2&amp;Sheet2!$A$3&amp;Sheet2!$A$5&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24</v>
      </c>
      <c r="B3" s="2" t="str">
        <f>Sheet1!A3</f>
        <v>命运石之间</v>
      </c>
      <c r="C3" s="2" t="str">
        <f>Sheet1!B3</f>
        <v>龙车车龙龙</v>
      </c>
      <c r="D3" s="2" t="str">
        <f>Sheet1!X3&amp;Sheet2!$A$3&amp;Sheet2!$A$5&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30</v>
      </c>
      <c r="B4" s="2" t="str">
        <f>Sheet1!A4</f>
        <v>逃离！哲学地牢！！</v>
      </c>
      <c r="C4" s="2" t="str">
        <f>Sheet1!B4</f>
        <v>渡云凌</v>
      </c>
      <c r="D4" s="2" t="str">
        <f>Sheet1!X4&amp;Sheet2!$A$3&amp;Sheet2!$A$5&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29</v>
      </c>
      <c r="B5" s="2" t="str">
        <f>Sheet1!A5</f>
        <v>治愈狼王</v>
      </c>
      <c r="C5" s="2" t="str">
        <f>Sheet1!B5</f>
        <v>沃尔苏莱斯</v>
      </c>
      <c r="D5" s="2" t="str">
        <f>Sheet1!X5&amp;Sheet2!$A$3&amp;Sheet2!$A$5&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375" x14ac:dyDescent="0.2">
      <c r="A6" s="2" t="s">
        <v>47</v>
      </c>
      <c r="B6" s="2" t="str">
        <f>Sheet1!A6</f>
        <v>罗伦，我的挚友</v>
      </c>
      <c r="C6" s="2" t="str">
        <f>Sheet1!B6</f>
        <v>森鸾</v>
      </c>
      <c r="D6" s="2" t="str">
        <f>Sheet1!X6&amp;Sheet2!$A$3&amp;Sheet2!$A$5&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356.25" x14ac:dyDescent="0.2">
      <c r="A7" s="2" t="s">
        <v>48</v>
      </c>
      <c r="B7" s="2" t="str">
        <f>Sheet1!A7</f>
        <v>穷途陌路</v>
      </c>
      <c r="C7" s="2" t="str">
        <f>Sheet1!B7</f>
        <v>森鸾</v>
      </c>
      <c r="D7" s="2" t="str">
        <f>Sheet1!X7&amp;Sheet2!$A$3&amp;Sheet2!$A$5&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356.25" x14ac:dyDescent="0.2">
      <c r="A8" s="2" t="s">
        <v>49</v>
      </c>
      <c r="B8" s="2" t="str">
        <f>Sheet1!A8</f>
        <v>毁灭国度</v>
      </c>
      <c r="C8" s="2" t="str">
        <f>Sheet1!B8</f>
        <v>Andreyeva</v>
      </c>
      <c r="D8" s="2" t="str">
        <f>Sheet1!X8&amp;Sheet2!$A$3&amp;Sheet2!$A$5&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337.5" x14ac:dyDescent="0.2">
      <c r="B9" s="2" t="str">
        <f>Sheet1!A9</f>
        <v>哇，这么多万象无常牌</v>
      </c>
      <c r="C9" s="2" t="str">
        <f>Sheet1!B9</f>
        <v>声</v>
      </c>
      <c r="D9" s="2" t="str">
        <f>Sheet1!X9&amp;Sheet2!$A$3&amp;Sheet2!$A$5&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356.25" x14ac:dyDescent="0.2">
      <c r="B10" s="2" t="str">
        <f>Sheet1!A10</f>
        <v>爆破湖岸术士会</v>
      </c>
      <c r="C10" s="2" t="str">
        <f>Sheet1!B10</f>
        <v>缪埃·弗朗西斯</v>
      </c>
      <c r="D10" s="2" t="str">
        <f>Sheet1!X10&amp;Sheet2!$A$3&amp;Sheet2!$A$5&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18.75" x14ac:dyDescent="0.2">
      <c r="B11" s="2" t="str">
        <f>Sheet1!A11</f>
        <v>花园里的小人大冒险</v>
      </c>
      <c r="C11" s="2" t="str">
        <f>Sheet1!B11</f>
        <v>咸鱼法棍</v>
      </c>
      <c r="D11" s="2" t="str">
        <f>Sheet1!X11&amp;Sheet2!$A$3&amp;Sheet2!$A$5&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356.25" x14ac:dyDescent="0.2">
      <c r="B12" s="2" t="str">
        <f>Sheet1!A12</f>
        <v>浪潮掠影</v>
      </c>
      <c r="C12" s="2" t="str">
        <f>Sheet1!B12</f>
        <v>藏岳山人</v>
      </c>
      <c r="D12" s="2" t="str">
        <f>Sheet1!X12&amp;Sheet2!$A$3&amp;Sheet2!$A$5&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375" x14ac:dyDescent="0.2">
      <c r="B13" s="2" t="str">
        <f>Sheet1!A13</f>
        <v>我来，我见，我歼灭</v>
      </c>
      <c r="C13" s="2" t="str">
        <f>Sheet1!B13</f>
        <v>岂曰无衣</v>
      </c>
      <c r="D13" s="2" t="str">
        <f>Sheet1!X13&amp;Sheet2!$A$3&amp;Sheet2!$A$5&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$5&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$5&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393.75" x14ac:dyDescent="0.2">
      <c r="B16" s="2" t="str">
        <f>Sheet1!A16</f>
        <v>别踩蚂蚁！</v>
      </c>
      <c r="C16" s="2" t="str">
        <f>Sheet1!B16</f>
        <v>彩虹曲奇</v>
      </c>
      <c r="D16" s="2" t="str">
        <f>Sheet1!X16&amp;Sheet2!$A$3&amp;Sheet2!$A$5&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262.5" x14ac:dyDescent="0.2">
      <c r="B17" s="2" t="str">
        <f>Sheet1!A17</f>
        <v>美食王国</v>
      </c>
      <c r="C17" s="2" t="str">
        <f>Sheet1!B17</f>
        <v>柠檬</v>
      </c>
      <c r="D17" s="2" t="str">
        <f>Sheet1!X17&amp;Sheet2!$A$3&amp;Sheet2!$A$5&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262.5" x14ac:dyDescent="0.2">
      <c r="B18" s="2" t="str">
        <f>Sheet1!A18</f>
        <v>国度毁灭大爆弹</v>
      </c>
      <c r="C18" s="2" t="str">
        <f>Sheet1!B18</f>
        <v>正人菌子</v>
      </c>
      <c r="D18" s="2" t="str">
        <f>Sheet1!X18&amp;Sheet2!$A$3&amp;Sheet2!$A$5&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262.5" x14ac:dyDescent="0.2">
      <c r="B19" s="2" t="str">
        <f>Sheet1!A19</f>
        <v>国度的毁灭：狂野神莓</v>
      </c>
      <c r="C19" s="2" t="str">
        <f>Sheet1!B19</f>
        <v>鸦青</v>
      </c>
      <c r="D19" s="2" t="str">
        <f>Sheet1!X19&amp;Sheet2!$A$3&amp;Sheet2!$A$5&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$5&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262.5" x14ac:dyDescent="0.2">
      <c r="B21" s="2" t="str">
        <f>Sheet1!A21</f>
        <v>不上学帝国的陨落</v>
      </c>
      <c r="C21" s="2" t="str">
        <f>Sheet1!B21</f>
        <v>玉米man</v>
      </c>
      <c r="D21" s="2" t="str">
        <f>Sheet1!X21&amp;Sheet2!$A$3&amp;Sheet2!$A$5&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281.25" x14ac:dyDescent="0.2">
      <c r="B22" s="2" t="str">
        <f>Sheet1!A22</f>
        <v>毁灭国度之龙</v>
      </c>
      <c r="C22" s="2" t="str">
        <f>Sheet1!B22</f>
        <v>泡芙泡弧龙</v>
      </c>
      <c r="D22" s="2" t="str">
        <f>Sheet1!X22&amp;Sheet2!$A$3&amp;Sheet2!$A$5&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281.25" x14ac:dyDescent="0.2">
      <c r="B23" s="2" t="str">
        <f>Sheet1!A23</f>
        <v>黑镰之影</v>
      </c>
      <c r="C23" s="2" t="str">
        <f>Sheet1!B23</f>
        <v>小小苏</v>
      </c>
      <c r="D23" s="2" t="str">
        <f>Sheet1!X23&amp;Sheet2!$A$3&amp;Sheet2!$A$5&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281.25" x14ac:dyDescent="0.2">
      <c r="B24" s="2" t="str">
        <f>Sheet1!A24</f>
        <v>抉择</v>
      </c>
      <c r="C24" s="2" t="str">
        <f>Sheet1!B24</f>
        <v>蝶梦星河</v>
      </c>
      <c r="D24" s="2" t="str">
        <f>Sheet1!X24&amp;Sheet2!$A$3&amp;Sheet2!$A$5&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281.25" x14ac:dyDescent="0.2">
      <c r="B25" s="2" t="str">
        <f>Sheet1!A25</f>
        <v>脚下的国度</v>
      </c>
      <c r="C25" s="2" t="str">
        <f>Sheet1!B25</f>
        <v>白面具</v>
      </c>
      <c r="D25" s="2" t="str">
        <f>Sheet1!X25&amp;Sheet2!$A$3&amp;Sheet2!$A$5&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281.25" x14ac:dyDescent="0.2">
      <c r="B26" s="2">
        <f>Sheet1!A26</f>
        <v>0</v>
      </c>
      <c r="C26" s="2">
        <f>Sheet1!B26</f>
        <v>0</v>
      </c>
      <c r="D26" s="2" t="str">
        <f>Sheet1!X26&amp;Sheet2!$A$3&amp;Sheet2!$A$5&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 xml:space="preserve">
—————————————
《》
模组作者：
规则：
类型：
来源：
世设：
模组长度：
玩家数量：人
游戏阶段：(级)
结束等级：级
关键词：
获得奖项：
简介：</v>
      </c>
      <c r="E26" s="1" t="str">
        <f>Sheet1!E26&amp;IF(Sheet1!F26="","","(约"&amp;Sheet1!F26&amp;"次聚会)")</f>
        <v/>
      </c>
      <c r="F26" s="1" t="str">
        <f>IF(Sheet1!I26=-1,"约"&amp;Sheet1!J26&amp;"人",IF(Sheet1!J26&lt;Sheet1!I26,"填写错误",IF(Sheet1!I26=100,"不定",IF(Sheet1!I26=Sheet1!J26,Sheet1!I26&amp;"人",Sheet1!I26&amp;"-"&amp;Sheet1!J26&amp;"人"))))</f>
        <v>人</v>
      </c>
      <c r="G26" s="1" t="str">
        <f>Sheet1!K26&amp;"("&amp;H26&amp;")"</f>
        <v>(级)</v>
      </c>
      <c r="H26" s="1" t="str">
        <f>IF(Sheet1!L26=-1,"约"&amp;Sheet1!M26&amp;"级",IF(Sheet1!L26=100,"不定",IF(Sheet1!M26&lt;Sheet1!L26,"填写错误",IF(Sheet1!L26=Sheet1!M26,Sheet1!L26&amp;"级",IF(Sheet1!L26=100,"不定",IF(Sheet1!M26=100,Sheet1!L26&amp;"+",Sheet1!L26&amp;"-"&amp;Sheet1!M26&amp;"级"))))))</f>
        <v>级</v>
      </c>
      <c r="I26" s="1" t="str">
        <f>IF(Sheet1!N26=-1,"约"&amp;Sheet1!O26&amp;"级",IF(Sheet1!N26=100,"不定",IF(Sheet1!O26&lt;Sheet1!N26,"填写错误",IF(Sheet1!N26=Sheet1!O26,Sheet1!N26&amp;"级",IF(Sheet1!N26=100,"不定",IF(Sheet1!O26=100,Sheet1!N26&amp;"+",Sheet1!N26&amp;"-"&amp;Sheet1!O26&amp;"级"))))))</f>
        <v>级</v>
      </c>
      <c r="J26" s="2" t="str">
        <f>IF(Sheet1!R26="无","",Sheet2!$A$3&amp;"获得奖项："&amp;Sheet1!R26)</f>
        <v xml:space="preserve">
获得奖项：</v>
      </c>
    </row>
    <row r="27" spans="2:10" ht="281.25" x14ac:dyDescent="0.2">
      <c r="B27" s="2">
        <f>Sheet1!A27</f>
        <v>0</v>
      </c>
      <c r="C27" s="2">
        <f>Sheet1!B27</f>
        <v>0</v>
      </c>
      <c r="D27" s="2" t="str">
        <f>Sheet1!X27&amp;Sheet2!$A$3&amp;Sheet2!$A$5&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 xml:space="preserve">
—————————————
《》
模组作者：
规则：
类型：
来源：
世设：
模组长度：
玩家数量：人
游戏阶段：(级)
结束等级：级
关键词：
获得奖项：
简介：</v>
      </c>
      <c r="E27" s="1" t="str">
        <f>Sheet1!E27&amp;IF(Sheet1!F27="","","(约"&amp;Sheet1!F27&amp;"次聚会)")</f>
        <v/>
      </c>
      <c r="F27" s="1" t="str">
        <f>IF(Sheet1!I27=-1,"约"&amp;Sheet1!J27&amp;"人",IF(Sheet1!J27&lt;Sheet1!I27,"填写错误",IF(Sheet1!I27=100,"不定",IF(Sheet1!I27=Sheet1!J27,Sheet1!I27&amp;"人",Sheet1!I27&amp;"-"&amp;Sheet1!J27&amp;"人"))))</f>
        <v>人</v>
      </c>
      <c r="G27" s="1" t="str">
        <f>Sheet1!K27&amp;"("&amp;H27&amp;")"</f>
        <v>(级)</v>
      </c>
      <c r="H27" s="1" t="str">
        <f>IF(Sheet1!L27=-1,"约"&amp;Sheet1!M27&amp;"级",IF(Sheet1!L27=100,"不定",IF(Sheet1!M27&lt;Sheet1!L27,"填写错误",IF(Sheet1!L27=Sheet1!M27,Sheet1!L27&amp;"级",IF(Sheet1!L27=100,"不定",IF(Sheet1!M27=100,Sheet1!L27&amp;"+",Sheet1!L27&amp;"-"&amp;Sheet1!M27&amp;"级"))))))</f>
        <v>级</v>
      </c>
      <c r="I27" s="1" t="str">
        <f>IF(Sheet1!N27=-1,"约"&amp;Sheet1!O27&amp;"级",IF(Sheet1!N27=100,"不定",IF(Sheet1!O27&lt;Sheet1!N27,"填写错误",IF(Sheet1!N27=Sheet1!O27,Sheet1!N27&amp;"级",IF(Sheet1!N27=100,"不定",IF(Sheet1!O27=100,Sheet1!N27&amp;"+",Sheet1!N27&amp;"-"&amp;Sheet1!O27&amp;"级"))))))</f>
        <v>级</v>
      </c>
      <c r="J27" s="2" t="str">
        <f>IF(Sheet1!R27="无","",Sheet2!$A$3&amp;"获得奖项："&amp;Sheet1!R27)</f>
        <v xml:space="preserve">
获得奖项：</v>
      </c>
    </row>
    <row r="28" spans="2:10" ht="281.25" x14ac:dyDescent="0.2">
      <c r="B28" s="2">
        <f>Sheet1!A28</f>
        <v>0</v>
      </c>
      <c r="C28" s="2">
        <f>Sheet1!B28</f>
        <v>0</v>
      </c>
      <c r="D28" s="2" t="str">
        <f>Sheet1!X28&amp;Sheet2!$A$3&amp;Sheet2!$A$5&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 xml:space="preserve">
—————————————
《》
模组作者：
规则：
类型：
来源：
世设：
模组长度：
玩家数量：人
游戏阶段：(级)
结束等级：级
关键词：
获得奖项：
简介：</v>
      </c>
      <c r="E28" s="1" t="str">
        <f>Sheet1!E28&amp;IF(Sheet1!F28="","","(约"&amp;Sheet1!F28&amp;"次聚会)")</f>
        <v/>
      </c>
      <c r="F28" s="1" t="str">
        <f>IF(Sheet1!I28=-1,"约"&amp;Sheet1!J28&amp;"人",IF(Sheet1!J28&lt;Sheet1!I28,"填写错误",IF(Sheet1!I28=100,"不定",IF(Sheet1!I28=Sheet1!J28,Sheet1!I28&amp;"人",Sheet1!I28&amp;"-"&amp;Sheet1!J28&amp;"人"))))</f>
        <v>人</v>
      </c>
      <c r="G28" s="1" t="str">
        <f>Sheet1!K28&amp;"("&amp;H28&amp;")"</f>
        <v>(级)</v>
      </c>
      <c r="H28" s="1" t="str">
        <f>IF(Sheet1!L28=-1,"约"&amp;Sheet1!M28&amp;"级",IF(Sheet1!L28=100,"不定",IF(Sheet1!M28&lt;Sheet1!L28,"填写错误",IF(Sheet1!L28=Sheet1!M28,Sheet1!L28&amp;"级",IF(Sheet1!L28=100,"不定",IF(Sheet1!M28=100,Sheet1!L28&amp;"+",Sheet1!L28&amp;"-"&amp;Sheet1!M28&amp;"级"))))))</f>
        <v>级</v>
      </c>
      <c r="I28" s="1" t="str">
        <f>IF(Sheet1!N28=-1,"约"&amp;Sheet1!O28&amp;"级",IF(Sheet1!N28=100,"不定",IF(Sheet1!O28&lt;Sheet1!N28,"填写错误",IF(Sheet1!N28=Sheet1!O28,Sheet1!N28&amp;"级",IF(Sheet1!N28=100,"不定",IF(Sheet1!O28=100,Sheet1!N28&amp;"+",Sheet1!N28&amp;"-"&amp;Sheet1!O28&amp;"级"))))))</f>
        <v>级</v>
      </c>
      <c r="J28" s="2" t="str">
        <f>IF(Sheet1!R28="无","",Sheet2!$A$3&amp;"获得奖项："&amp;Sheet1!R28)</f>
        <v xml:space="preserve">
获得奖项：</v>
      </c>
    </row>
    <row r="29" spans="2:10" ht="281.25" x14ac:dyDescent="0.2">
      <c r="B29" s="2">
        <f>Sheet1!A29</f>
        <v>0</v>
      </c>
      <c r="C29" s="2">
        <f>Sheet1!B29</f>
        <v>0</v>
      </c>
      <c r="D29" s="2" t="str">
        <f>Sheet1!X29&amp;Sheet2!$A$3&amp;Sheet2!$A$5&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 xml:space="preserve">
—————————————
《》
模组作者：
规则：
类型：
来源：
世设：
模组长度：
玩家数量：人
游戏阶段：(级)
结束等级：级
关键词：
获得奖项：
简介：</v>
      </c>
      <c r="E29" s="1" t="str">
        <f>Sheet1!E29&amp;IF(Sheet1!F29="","","(约"&amp;Sheet1!F29&amp;"次聚会)")</f>
        <v/>
      </c>
      <c r="F29" s="1" t="str">
        <f>IF(Sheet1!I29=-1,"约"&amp;Sheet1!J29&amp;"人",IF(Sheet1!J29&lt;Sheet1!I29,"填写错误",IF(Sheet1!I29=100,"不定",IF(Sheet1!I29=Sheet1!J29,Sheet1!I29&amp;"人",Sheet1!I29&amp;"-"&amp;Sheet1!J29&amp;"人"))))</f>
        <v>人</v>
      </c>
      <c r="G29" s="1" t="str">
        <f>Sheet1!K29&amp;"("&amp;H29&amp;")"</f>
        <v>(级)</v>
      </c>
      <c r="H29" s="1" t="str">
        <f>IF(Sheet1!L29=-1,"约"&amp;Sheet1!M29&amp;"级",IF(Sheet1!L29=100,"不定",IF(Sheet1!M29&lt;Sheet1!L29,"填写错误",IF(Sheet1!L29=Sheet1!M29,Sheet1!L29&amp;"级",IF(Sheet1!L29=100,"不定",IF(Sheet1!M29=100,Sheet1!L29&amp;"+",Sheet1!L29&amp;"-"&amp;Sheet1!M29&amp;"级"))))))</f>
        <v>级</v>
      </c>
      <c r="I29" s="1" t="str">
        <f>IF(Sheet1!N29=-1,"约"&amp;Sheet1!O29&amp;"级",IF(Sheet1!N29=100,"不定",IF(Sheet1!O29&lt;Sheet1!N29,"填写错误",IF(Sheet1!N29=Sheet1!O29,Sheet1!N29&amp;"级",IF(Sheet1!N29=100,"不定",IF(Sheet1!O29=100,Sheet1!N29&amp;"+",Sheet1!N29&amp;"-"&amp;Sheet1!O29&amp;"级"))))))</f>
        <v>级</v>
      </c>
      <c r="J29" s="2" t="str">
        <f>IF(Sheet1!R29="无","",Sheet2!$A$3&amp;"获得奖项："&amp;Sheet1!R29)</f>
        <v xml:space="preserve">
获得奖项：</v>
      </c>
    </row>
    <row r="30" spans="2:10" ht="281.25" x14ac:dyDescent="0.2">
      <c r="B30" s="2">
        <f>Sheet1!A30</f>
        <v>0</v>
      </c>
      <c r="C30" s="2">
        <f>Sheet1!B30</f>
        <v>0</v>
      </c>
      <c r="D30" s="2" t="str">
        <f>Sheet1!X30&amp;Sheet2!$A$3&amp;Sheet2!$A$5&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 xml:space="preserve">
—————————————
《》
模组作者：
规则：
类型：
来源：
世设：
模组长度：
玩家数量：人
游戏阶段：(级)
结束等级：级
关键词：
获得奖项：
简介：</v>
      </c>
      <c r="E30" s="1" t="str">
        <f>Sheet1!E30&amp;IF(Sheet1!F30="","","(约"&amp;Sheet1!F30&amp;"次聚会)")</f>
        <v/>
      </c>
      <c r="F30" s="1" t="str">
        <f>IF(Sheet1!I30=-1,"约"&amp;Sheet1!J30&amp;"人",IF(Sheet1!J30&lt;Sheet1!I30,"填写错误",IF(Sheet1!I30=100,"不定",IF(Sheet1!I30=Sheet1!J30,Sheet1!I30&amp;"人",Sheet1!I30&amp;"-"&amp;Sheet1!J30&amp;"人"))))</f>
        <v>人</v>
      </c>
      <c r="G30" s="1" t="str">
        <f>Sheet1!K30&amp;"("&amp;H30&amp;")"</f>
        <v>(级)</v>
      </c>
      <c r="H30" s="1" t="str">
        <f>IF(Sheet1!L30=-1,"约"&amp;Sheet1!M30&amp;"级",IF(Sheet1!L30=100,"不定",IF(Sheet1!M30&lt;Sheet1!L30,"填写错误",IF(Sheet1!L30=Sheet1!M30,Sheet1!L30&amp;"级",IF(Sheet1!L30=100,"不定",IF(Sheet1!M30=100,Sheet1!L30&amp;"+",Sheet1!L30&amp;"-"&amp;Sheet1!M30&amp;"级"))))))</f>
        <v>级</v>
      </c>
      <c r="I30" s="1" t="str">
        <f>IF(Sheet1!N30=-1,"约"&amp;Sheet1!O30&amp;"级",IF(Sheet1!N30=100,"不定",IF(Sheet1!O30&lt;Sheet1!N30,"填写错误",IF(Sheet1!N30=Sheet1!O30,Sheet1!N30&amp;"级",IF(Sheet1!N30=100,"不定",IF(Sheet1!O30=100,Sheet1!N30&amp;"+",Sheet1!N30&amp;"-"&amp;Sheet1!O30&amp;"级"))))))</f>
        <v>级</v>
      </c>
      <c r="J30" s="2" t="str">
        <f>IF(Sheet1!R30="无","",Sheet2!$A$3&amp;"获得奖项："&amp;Sheet1!R30)</f>
        <v xml:space="preserve">
获得奖项：</v>
      </c>
    </row>
    <row r="31" spans="2:10" ht="281.25" x14ac:dyDescent="0.2">
      <c r="B31" s="2">
        <f>Sheet1!A31</f>
        <v>0</v>
      </c>
      <c r="C31" s="2">
        <f>Sheet1!B31</f>
        <v>0</v>
      </c>
      <c r="D31" s="2" t="str">
        <f>Sheet1!X31&amp;Sheet2!$A$3&amp;Sheet2!$A$5&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 xml:space="preserve">
—————————————
《》
模组作者：
规则：
类型：
来源：
世设：
模组长度：
玩家数量：人
游戏阶段：(级)
结束等级：级
关键词：
获得奖项：
简介：</v>
      </c>
      <c r="E31" s="1" t="str">
        <f>Sheet1!E31&amp;IF(Sheet1!F31="","","(约"&amp;Sheet1!F31&amp;"次聚会)")</f>
        <v/>
      </c>
      <c r="F31" s="1" t="str">
        <f>IF(Sheet1!I31=-1,"约"&amp;Sheet1!J31&amp;"人",IF(Sheet1!J31&lt;Sheet1!I31,"填写错误",IF(Sheet1!I31=100,"不定",IF(Sheet1!I31=Sheet1!J31,Sheet1!I31&amp;"人",Sheet1!I31&amp;"-"&amp;Sheet1!J31&amp;"人"))))</f>
        <v>人</v>
      </c>
      <c r="G31" s="1" t="str">
        <f>Sheet1!K31&amp;"("&amp;H31&amp;")"</f>
        <v>(级)</v>
      </c>
      <c r="H31" s="1" t="str">
        <f>IF(Sheet1!L31=-1,"约"&amp;Sheet1!M31&amp;"级",IF(Sheet1!L31=100,"不定",IF(Sheet1!M31&lt;Sheet1!L31,"填写错误",IF(Sheet1!L31=Sheet1!M31,Sheet1!L31&amp;"级",IF(Sheet1!L31=100,"不定",IF(Sheet1!M31=100,Sheet1!L31&amp;"+",Sheet1!L31&amp;"-"&amp;Sheet1!M31&amp;"级"))))))</f>
        <v>级</v>
      </c>
      <c r="I31" s="1" t="str">
        <f>IF(Sheet1!N31=-1,"约"&amp;Sheet1!O31&amp;"级",IF(Sheet1!N31=100,"不定",IF(Sheet1!O31&lt;Sheet1!N31,"填写错误",IF(Sheet1!N31=Sheet1!O31,Sheet1!N31&amp;"级",IF(Sheet1!N31=100,"不定",IF(Sheet1!O31=100,Sheet1!N31&amp;"+",Sheet1!N31&amp;"-"&amp;Sheet1!O31&amp;"级"))))))</f>
        <v>级</v>
      </c>
      <c r="J31" s="2" t="str">
        <f>IF(Sheet1!R31="无","",Sheet2!$A$3&amp;"获得奖项："&amp;Sheet1!R31)</f>
        <v xml:space="preserve">
获得奖项：</v>
      </c>
    </row>
    <row r="32" spans="2:10" ht="281.25" x14ac:dyDescent="0.2">
      <c r="B32" s="2">
        <f>Sheet1!A32</f>
        <v>0</v>
      </c>
      <c r="C32" s="2">
        <f>Sheet1!B32</f>
        <v>0</v>
      </c>
      <c r="D32" s="2" t="str">
        <f>Sheet1!X32&amp;Sheet2!$A$3&amp;Sheet2!$A$5&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 xml:space="preserve">
—————————————
《》
模组作者：
规则：
类型：
来源：
世设：
模组长度：
玩家数量：人
游戏阶段：(级)
结束等级：级
关键词：
获得奖项：
简介：</v>
      </c>
      <c r="E32" s="1" t="str">
        <f>Sheet1!E32&amp;IF(Sheet1!F32="","","(约"&amp;Sheet1!F32&amp;"次聚会)")</f>
        <v/>
      </c>
      <c r="F32" s="1" t="str">
        <f>IF(Sheet1!I32=-1,"约"&amp;Sheet1!J32&amp;"人",IF(Sheet1!J32&lt;Sheet1!I32,"填写错误",IF(Sheet1!I32=100,"不定",IF(Sheet1!I32=Sheet1!J32,Sheet1!I32&amp;"人",Sheet1!I32&amp;"-"&amp;Sheet1!J32&amp;"人"))))</f>
        <v>人</v>
      </c>
      <c r="G32" s="1" t="str">
        <f>Sheet1!K32&amp;"("&amp;H32&amp;")"</f>
        <v>(级)</v>
      </c>
      <c r="H32" s="1" t="str">
        <f>IF(Sheet1!L32=-1,"约"&amp;Sheet1!M32&amp;"级",IF(Sheet1!L32=100,"不定",IF(Sheet1!M32&lt;Sheet1!L32,"填写错误",IF(Sheet1!L32=Sheet1!M32,Sheet1!L32&amp;"级",IF(Sheet1!L32=100,"不定",IF(Sheet1!M32=100,Sheet1!L32&amp;"+",Sheet1!L32&amp;"-"&amp;Sheet1!M32&amp;"级"))))))</f>
        <v>级</v>
      </c>
      <c r="I32" s="1" t="str">
        <f>IF(Sheet1!N32=-1,"约"&amp;Sheet1!O32&amp;"级",IF(Sheet1!N32=100,"不定",IF(Sheet1!O32&lt;Sheet1!N32,"填写错误",IF(Sheet1!N32=Sheet1!O32,Sheet1!N32&amp;"级",IF(Sheet1!N32=100,"不定",IF(Sheet1!O32=100,Sheet1!N32&amp;"+",Sheet1!N32&amp;"-"&amp;Sheet1!O32&amp;"级"))))))</f>
        <v>级</v>
      </c>
      <c r="J32" s="2" t="str">
        <f>IF(Sheet1!R32="无","",Sheet2!$A$3&amp;"获得奖项："&amp;Sheet1!R32)</f>
        <v xml:space="preserve">
获得奖项：</v>
      </c>
    </row>
    <row r="33" spans="2:10" ht="281.25" x14ac:dyDescent="0.2">
      <c r="B33" s="2">
        <f>Sheet1!A33</f>
        <v>0</v>
      </c>
      <c r="C33" s="2">
        <f>Sheet1!B33</f>
        <v>0</v>
      </c>
      <c r="D33" s="2" t="str">
        <f>Sheet1!X33&amp;Sheet2!$A$3&amp;Sheet2!$A$5&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 xml:space="preserve">
—————————————
《》
模组作者：
规则：
类型：
来源：
世设：
模组长度：
玩家数量：人
游戏阶段：(级)
结束等级：级
关键词：
获得奖项：
简介：</v>
      </c>
      <c r="E33" s="1" t="str">
        <f>Sheet1!E33&amp;IF(Sheet1!F33="","","(约"&amp;Sheet1!F33&amp;"次聚会)")</f>
        <v/>
      </c>
      <c r="F33" s="1" t="str">
        <f>IF(Sheet1!I33=-1,"约"&amp;Sheet1!J33&amp;"人",IF(Sheet1!J33&lt;Sheet1!I33,"填写错误",IF(Sheet1!I33=100,"不定",IF(Sheet1!I33=Sheet1!J33,Sheet1!I33&amp;"人",Sheet1!I33&amp;"-"&amp;Sheet1!J33&amp;"人"))))</f>
        <v>人</v>
      </c>
      <c r="G33" s="1" t="str">
        <f>Sheet1!K33&amp;"("&amp;H33&amp;")"</f>
        <v>(级)</v>
      </c>
      <c r="H33" s="1" t="str">
        <f>IF(Sheet1!L33=-1,"约"&amp;Sheet1!M33&amp;"级",IF(Sheet1!L33=100,"不定",IF(Sheet1!M33&lt;Sheet1!L33,"填写错误",IF(Sheet1!L33=Sheet1!M33,Sheet1!L33&amp;"级",IF(Sheet1!L33=100,"不定",IF(Sheet1!M33=100,Sheet1!L33&amp;"+",Sheet1!L33&amp;"-"&amp;Sheet1!M33&amp;"级"))))))</f>
        <v>级</v>
      </c>
      <c r="I33" s="1" t="str">
        <f>IF(Sheet1!N33=-1,"约"&amp;Sheet1!O33&amp;"级",IF(Sheet1!N33=100,"不定",IF(Sheet1!O33&lt;Sheet1!N33,"填写错误",IF(Sheet1!N33=Sheet1!O33,Sheet1!N33&amp;"级",IF(Sheet1!N33=100,"不定",IF(Sheet1!O33=100,Sheet1!N33&amp;"+",Sheet1!N33&amp;"-"&amp;Sheet1!O33&amp;"级"))))))</f>
        <v>级</v>
      </c>
      <c r="J33" s="2" t="str">
        <f>IF(Sheet1!R33="无","",Sheet2!$A$3&amp;"获得奖项："&amp;Sheet1!R33)</f>
        <v xml:space="preserve">
获得奖项：</v>
      </c>
    </row>
    <row r="34" spans="2:10" ht="281.25" x14ac:dyDescent="0.2">
      <c r="B34" s="2">
        <f>Sheet1!A34</f>
        <v>0</v>
      </c>
      <c r="C34" s="2">
        <f>Sheet1!B34</f>
        <v>0</v>
      </c>
      <c r="D34" s="2" t="str">
        <f>Sheet1!X34&amp;Sheet2!$A$3&amp;Sheet2!$A$5&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 xml:space="preserve">
—————————————
《》
模组作者：
规则：
类型：
来源：
世设：
模组长度：
玩家数量：人
游戏阶段：(级)
结束等级：级
关键词：
获得奖项：
简介：</v>
      </c>
      <c r="E34" s="1" t="str">
        <f>Sheet1!E34&amp;IF(Sheet1!F34="","","(约"&amp;Sheet1!F34&amp;"次聚会)")</f>
        <v/>
      </c>
      <c r="F34" s="1" t="str">
        <f>IF(Sheet1!I34=-1,"约"&amp;Sheet1!J34&amp;"人",IF(Sheet1!J34&lt;Sheet1!I34,"填写错误",IF(Sheet1!I34=100,"不定",IF(Sheet1!I34=Sheet1!J34,Sheet1!I34&amp;"人",Sheet1!I34&amp;"-"&amp;Sheet1!J34&amp;"人"))))</f>
        <v>人</v>
      </c>
      <c r="G34" s="1" t="str">
        <f>Sheet1!K34&amp;"("&amp;H34&amp;")"</f>
        <v>(级)</v>
      </c>
      <c r="H34" s="1" t="str">
        <f>IF(Sheet1!L34=-1,"约"&amp;Sheet1!M34&amp;"级",IF(Sheet1!L34=100,"不定",IF(Sheet1!M34&lt;Sheet1!L34,"填写错误",IF(Sheet1!L34=Sheet1!M34,Sheet1!L34&amp;"级",IF(Sheet1!L34=100,"不定",IF(Sheet1!M34=100,Sheet1!L34&amp;"+",Sheet1!L34&amp;"-"&amp;Sheet1!M34&amp;"级"))))))</f>
        <v>级</v>
      </c>
      <c r="I34" s="1" t="str">
        <f>IF(Sheet1!N34=-1,"约"&amp;Sheet1!O34&amp;"级",IF(Sheet1!N34=100,"不定",IF(Sheet1!O34&lt;Sheet1!N34,"填写错误",IF(Sheet1!N34=Sheet1!O34,Sheet1!N34&amp;"级",IF(Sheet1!N34=100,"不定",IF(Sheet1!O34=100,Sheet1!N34&amp;"+",Sheet1!N34&amp;"-"&amp;Sheet1!O34&amp;"级"))))))</f>
        <v>级</v>
      </c>
      <c r="J34" s="2" t="str">
        <f>IF(Sheet1!R34="无","",Sheet2!$A$3&amp;"获得奖项："&amp;Sheet1!R34)</f>
        <v xml:space="preserve">
获得奖项：</v>
      </c>
    </row>
    <row r="35" spans="2:10" ht="281.25" x14ac:dyDescent="0.2">
      <c r="B35" s="2">
        <f>Sheet1!A35</f>
        <v>0</v>
      </c>
      <c r="C35" s="2">
        <f>Sheet1!B35</f>
        <v>0</v>
      </c>
      <c r="D35" s="2" t="str">
        <f>Sheet1!X35&amp;Sheet2!$A$3&amp;Sheet2!$A$5&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 xml:space="preserve">
—————————————
《》
模组作者：
规则：
类型：
来源：
世设：
模组长度：
玩家数量：人
游戏阶段：(级)
结束等级：级
关键词：
获得奖项：
简介：</v>
      </c>
      <c r="E35" s="1" t="str">
        <f>Sheet1!E35&amp;IF(Sheet1!F35="","","(约"&amp;Sheet1!F35&amp;"次聚会)")</f>
        <v/>
      </c>
      <c r="F35" s="1" t="str">
        <f>IF(Sheet1!I35=-1,"约"&amp;Sheet1!J35&amp;"人",IF(Sheet1!J35&lt;Sheet1!I35,"填写错误",IF(Sheet1!I35=100,"不定",IF(Sheet1!I35=Sheet1!J35,Sheet1!I35&amp;"人",Sheet1!I35&amp;"-"&amp;Sheet1!J35&amp;"人"))))</f>
        <v>人</v>
      </c>
      <c r="G35" s="1" t="str">
        <f>Sheet1!K35&amp;"("&amp;H35&amp;")"</f>
        <v>(级)</v>
      </c>
      <c r="H35" s="1" t="str">
        <f>IF(Sheet1!L35=-1,"约"&amp;Sheet1!M35&amp;"级",IF(Sheet1!L35=100,"不定",IF(Sheet1!M35&lt;Sheet1!L35,"填写错误",IF(Sheet1!L35=Sheet1!M35,Sheet1!L35&amp;"级",IF(Sheet1!L35=100,"不定",IF(Sheet1!M35=100,Sheet1!L35&amp;"+",Sheet1!L35&amp;"-"&amp;Sheet1!M35&amp;"级"))))))</f>
        <v>级</v>
      </c>
      <c r="I35" s="1" t="str">
        <f>IF(Sheet1!N35=-1,"约"&amp;Sheet1!O35&amp;"级",IF(Sheet1!N35=100,"不定",IF(Sheet1!O35&lt;Sheet1!N35,"填写错误",IF(Sheet1!N35=Sheet1!O35,Sheet1!N35&amp;"级",IF(Sheet1!N35=100,"不定",IF(Sheet1!O35=100,Sheet1!N35&amp;"+",Sheet1!N35&amp;"-"&amp;Sheet1!O35&amp;"级"))))))</f>
        <v>级</v>
      </c>
      <c r="J35" s="2" t="str">
        <f>IF(Sheet1!R35="无","",Sheet2!$A$3&amp;"获得奖项："&amp;Sheet1!R35)</f>
        <v xml:space="preserve">
获得奖项：</v>
      </c>
    </row>
    <row r="36" spans="2:10" ht="281.25" x14ac:dyDescent="0.2">
      <c r="B36" s="2">
        <f>Sheet1!A36</f>
        <v>0</v>
      </c>
      <c r="C36" s="2">
        <f>Sheet1!B36</f>
        <v>0</v>
      </c>
      <c r="D36" s="2" t="str">
        <f>Sheet1!X36&amp;Sheet2!$A$3&amp;Sheet2!$A$5&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
《》
模组作者：
规则：
类型：
来源：
世设：
模组长度：
玩家数量：人
游戏阶段：(级)
结束等级：级
关键词：
获得奖项：
简介：</v>
      </c>
      <c r="E36" s="1" t="str">
        <f>Sheet1!E36&amp;IF(Sheet1!F36="","","(约"&amp;Sheet1!F36&amp;"次聚会)")</f>
        <v/>
      </c>
      <c r="F36" s="1" t="str">
        <f>IF(Sheet1!I36=-1,"约"&amp;Sheet1!J36&amp;"人",IF(Sheet1!J36&lt;Sheet1!I36,"填写错误",IF(Sheet1!I36=100,"不定",IF(Sheet1!I36=Sheet1!J36,Sheet1!I36&amp;"人",Sheet1!I36&amp;"-"&amp;Sheet1!J36&amp;"人"))))</f>
        <v>人</v>
      </c>
      <c r="G36" s="1" t="str">
        <f>Sheet1!K36&amp;"("&amp;H36&amp;")"</f>
        <v>(级)</v>
      </c>
      <c r="H36" s="1" t="str">
        <f>IF(Sheet1!L36=-1,"约"&amp;Sheet1!M36&amp;"级",IF(Sheet1!L36=100,"不定",IF(Sheet1!M36&lt;Sheet1!L36,"填写错误",IF(Sheet1!L36=Sheet1!M36,Sheet1!L36&amp;"级",IF(Sheet1!L36=100,"不定",IF(Sheet1!M36=100,Sheet1!L36&amp;"+",Sheet1!L36&amp;"-"&amp;Sheet1!M36&amp;"级"))))))</f>
        <v>级</v>
      </c>
      <c r="I36" s="1" t="str">
        <f>IF(Sheet1!N36=-1,"约"&amp;Sheet1!O36&amp;"级",IF(Sheet1!N36=100,"不定",IF(Sheet1!O36&lt;Sheet1!N36,"填写错误",IF(Sheet1!N36=Sheet1!O36,Sheet1!N36&amp;"级",IF(Sheet1!N36=100,"不定",IF(Sheet1!O36=100,Sheet1!N36&amp;"+",Sheet1!N36&amp;"-"&amp;Sheet1!O36&amp;"级"))))))</f>
        <v>级</v>
      </c>
      <c r="J36" s="2" t="str">
        <f>IF(Sheet1!R36="无","",Sheet2!$A$3&amp;"获得奖项："&amp;Sheet1!R36)</f>
        <v xml:space="preserve">
获得奖项：</v>
      </c>
    </row>
    <row r="37" spans="2:10" ht="281.25" x14ac:dyDescent="0.2">
      <c r="B37" s="2">
        <f>Sheet1!A37</f>
        <v>0</v>
      </c>
      <c r="C37" s="2">
        <f>Sheet1!B37</f>
        <v>0</v>
      </c>
      <c r="D37" s="2" t="str">
        <f>Sheet1!X37&amp;Sheet2!$A$3&amp;Sheet2!$A$5&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 xml:space="preserve">
—————————————
《》
模组作者：
规则：
类型：
来源：
世设：
模组长度：
玩家数量：人
游戏阶段：(级)
结束等级：级
关键词：
获得奖项：
简介：</v>
      </c>
      <c r="E37" s="1" t="str">
        <f>Sheet1!E37&amp;IF(Sheet1!F37="","","(约"&amp;Sheet1!F37&amp;"次聚会)")</f>
        <v/>
      </c>
      <c r="F37" s="1" t="str">
        <f>IF(Sheet1!I37=-1,"约"&amp;Sheet1!J37&amp;"人",IF(Sheet1!J37&lt;Sheet1!I37,"填写错误",IF(Sheet1!I37=100,"不定",IF(Sheet1!I37=Sheet1!J37,Sheet1!I37&amp;"人",Sheet1!I37&amp;"-"&amp;Sheet1!J37&amp;"人"))))</f>
        <v>人</v>
      </c>
      <c r="G37" s="1" t="str">
        <f>Sheet1!K37&amp;"("&amp;H37&amp;")"</f>
        <v>(级)</v>
      </c>
      <c r="H37" s="1" t="str">
        <f>IF(Sheet1!L37=-1,"约"&amp;Sheet1!M37&amp;"级",IF(Sheet1!L37=100,"不定",IF(Sheet1!M37&lt;Sheet1!L37,"填写错误",IF(Sheet1!L37=Sheet1!M37,Sheet1!L37&amp;"级",IF(Sheet1!L37=100,"不定",IF(Sheet1!M37=100,Sheet1!L37&amp;"+",Sheet1!L37&amp;"-"&amp;Sheet1!M37&amp;"级"))))))</f>
        <v>级</v>
      </c>
      <c r="I37" s="1" t="str">
        <f>IF(Sheet1!N37=-1,"约"&amp;Sheet1!O37&amp;"级",IF(Sheet1!N37=100,"不定",IF(Sheet1!O37&lt;Sheet1!N37,"填写错误",IF(Sheet1!N37=Sheet1!O37,Sheet1!N37&amp;"级",IF(Sheet1!N37=100,"不定",IF(Sheet1!O37=100,Sheet1!N37&amp;"+",Sheet1!N37&amp;"-"&amp;Sheet1!O37&amp;"级"))))))</f>
        <v>级</v>
      </c>
      <c r="J37" s="2" t="str">
        <f>IF(Sheet1!R37="无","",Sheet2!$A$3&amp;"获得奖项："&amp;Sheet1!R37)</f>
        <v xml:space="preserve">
获得奖项：</v>
      </c>
    </row>
    <row r="38" spans="2:10" ht="281.25" x14ac:dyDescent="0.2">
      <c r="B38" s="2">
        <f>Sheet1!A38</f>
        <v>0</v>
      </c>
      <c r="C38" s="2">
        <f>Sheet1!B38</f>
        <v>0</v>
      </c>
      <c r="D38" s="2" t="str">
        <f>Sheet1!X38&amp;Sheet2!$A$3&amp;Sheet2!$A$5&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 xml:space="preserve">
—————————————
《》
模组作者：
规则：
类型：
来源：
世设：
模组长度：
玩家数量：人
游戏阶段：(级)
结束等级：级
关键词：
获得奖项：
简介：</v>
      </c>
      <c r="E38" s="1" t="str">
        <f>Sheet1!E38&amp;IF(Sheet1!F38="","","(约"&amp;Sheet1!F38&amp;"次聚会)")</f>
        <v/>
      </c>
      <c r="F38" s="1" t="str">
        <f>IF(Sheet1!I38=-1,"约"&amp;Sheet1!J38&amp;"人",IF(Sheet1!J38&lt;Sheet1!I38,"填写错误",IF(Sheet1!I38=100,"不定",IF(Sheet1!I38=Sheet1!J38,Sheet1!I38&amp;"人",Sheet1!I38&amp;"-"&amp;Sheet1!J38&amp;"人"))))</f>
        <v>人</v>
      </c>
      <c r="G38" s="1" t="str">
        <f>Sheet1!K38&amp;"("&amp;H38&amp;")"</f>
        <v>(级)</v>
      </c>
      <c r="H38" s="1" t="str">
        <f>IF(Sheet1!L38=-1,"约"&amp;Sheet1!M38&amp;"级",IF(Sheet1!L38=100,"不定",IF(Sheet1!M38&lt;Sheet1!L38,"填写错误",IF(Sheet1!L38=Sheet1!M38,Sheet1!L38&amp;"级",IF(Sheet1!L38=100,"不定",IF(Sheet1!M38=100,Sheet1!L38&amp;"+",Sheet1!L38&amp;"-"&amp;Sheet1!M38&amp;"级"))))))</f>
        <v>级</v>
      </c>
      <c r="I38" s="1" t="str">
        <f>IF(Sheet1!N38=-1,"约"&amp;Sheet1!O38&amp;"级",IF(Sheet1!N38=100,"不定",IF(Sheet1!O38&lt;Sheet1!N38,"填写错误",IF(Sheet1!N38=Sheet1!O38,Sheet1!N38&amp;"级",IF(Sheet1!N38=100,"不定",IF(Sheet1!O38=100,Sheet1!N38&amp;"+",Sheet1!N38&amp;"-"&amp;Sheet1!O38&amp;"级"))))))</f>
        <v>级</v>
      </c>
      <c r="J38" s="2" t="str">
        <f>IF(Sheet1!R38="无","",Sheet2!$A$3&amp;"获得奖项："&amp;Sheet1!R38)</f>
        <v xml:space="preserve">
获得奖项：</v>
      </c>
    </row>
    <row r="39" spans="2:10" ht="281.25" x14ac:dyDescent="0.2">
      <c r="B39" s="2">
        <f>Sheet1!A39</f>
        <v>0</v>
      </c>
      <c r="C39" s="2">
        <f>Sheet1!B39</f>
        <v>0</v>
      </c>
      <c r="D39" s="2" t="str">
        <f>Sheet1!X39&amp;Sheet2!$A$3&amp;Sheet2!$A$5&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 xml:space="preserve">
—————————————
《》
模组作者：
规则：
类型：
来源：
世设：
模组长度：
玩家数量：人
游戏阶段：(级)
结束等级：级
关键词：
获得奖项：
简介：</v>
      </c>
      <c r="E39" s="1" t="str">
        <f>Sheet1!E39&amp;IF(Sheet1!F39="","","(约"&amp;Sheet1!F39&amp;"次聚会)")</f>
        <v/>
      </c>
      <c r="F39" s="1" t="str">
        <f>IF(Sheet1!I39=-1,"约"&amp;Sheet1!J39&amp;"人",IF(Sheet1!J39&lt;Sheet1!I39,"填写错误",IF(Sheet1!I39=100,"不定",IF(Sheet1!I39=Sheet1!J39,Sheet1!I39&amp;"人",Sheet1!I39&amp;"-"&amp;Sheet1!J39&amp;"人"))))</f>
        <v>人</v>
      </c>
      <c r="G39" s="1" t="str">
        <f>Sheet1!K39&amp;"("&amp;H39&amp;")"</f>
        <v>(级)</v>
      </c>
      <c r="H39" s="1" t="str">
        <f>IF(Sheet1!L39=-1,"约"&amp;Sheet1!M39&amp;"级",IF(Sheet1!L39=100,"不定",IF(Sheet1!M39&lt;Sheet1!L39,"填写错误",IF(Sheet1!L39=Sheet1!M39,Sheet1!L39&amp;"级",IF(Sheet1!L39=100,"不定",IF(Sheet1!M39=100,Sheet1!L39&amp;"+",Sheet1!L39&amp;"-"&amp;Sheet1!M39&amp;"级"))))))</f>
        <v>级</v>
      </c>
      <c r="I39" s="1" t="str">
        <f>IF(Sheet1!N39=-1,"约"&amp;Sheet1!O39&amp;"级",IF(Sheet1!N39=100,"不定",IF(Sheet1!O39&lt;Sheet1!N39,"填写错误",IF(Sheet1!N39=Sheet1!O39,Sheet1!N39&amp;"级",IF(Sheet1!N39=100,"不定",IF(Sheet1!O39=100,Sheet1!N39&amp;"+",Sheet1!N39&amp;"-"&amp;Sheet1!O39&amp;"级"))))))</f>
        <v>级</v>
      </c>
      <c r="J39" s="2" t="str">
        <f>IF(Sheet1!R39="无","",Sheet2!$A$3&amp;"获得奖项："&amp;Sheet1!R39)</f>
        <v xml:space="preserve">
获得奖项：</v>
      </c>
    </row>
    <row r="40" spans="2:10" ht="281.25" x14ac:dyDescent="0.2">
      <c r="B40" s="2">
        <f>Sheet1!A40</f>
        <v>0</v>
      </c>
      <c r="C40" s="2">
        <f>Sheet1!B40</f>
        <v>0</v>
      </c>
      <c r="D40" s="2" t="str">
        <f>Sheet1!X40&amp;Sheet2!$A$3&amp;Sheet2!$A$5&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 xml:space="preserve">
—————————————
《》
模组作者：
规则：
类型：
来源：
世设：
模组长度：
玩家数量：人
游戏阶段：(级)
结束等级：级
关键词：
获得奖项：
简介：</v>
      </c>
      <c r="E40" s="1" t="str">
        <f>Sheet1!E40&amp;IF(Sheet1!F40="","","(约"&amp;Sheet1!F40&amp;"次聚会)")</f>
        <v/>
      </c>
      <c r="F40" s="1" t="str">
        <f>IF(Sheet1!I40=-1,"约"&amp;Sheet1!J40&amp;"人",IF(Sheet1!J40&lt;Sheet1!I40,"填写错误",IF(Sheet1!I40=100,"不定",IF(Sheet1!I40=Sheet1!J40,Sheet1!I40&amp;"人",Sheet1!I40&amp;"-"&amp;Sheet1!J40&amp;"人"))))</f>
        <v>人</v>
      </c>
      <c r="G40" s="1" t="str">
        <f>Sheet1!K40&amp;"("&amp;H40&amp;")"</f>
        <v>(级)</v>
      </c>
      <c r="H40" s="1" t="str">
        <f>IF(Sheet1!L40=-1,"约"&amp;Sheet1!M40&amp;"级",IF(Sheet1!L40=100,"不定",IF(Sheet1!M40&lt;Sheet1!L40,"填写错误",IF(Sheet1!L40=Sheet1!M40,Sheet1!L40&amp;"级",IF(Sheet1!L40=100,"不定",IF(Sheet1!M40=100,Sheet1!L40&amp;"+",Sheet1!L40&amp;"-"&amp;Sheet1!M40&amp;"级"))))))</f>
        <v>级</v>
      </c>
      <c r="I40" s="1" t="str">
        <f>IF(Sheet1!N40=-1,"约"&amp;Sheet1!O40&amp;"级",IF(Sheet1!N40=100,"不定",IF(Sheet1!O40&lt;Sheet1!N40,"填写错误",IF(Sheet1!N40=Sheet1!O40,Sheet1!N40&amp;"级",IF(Sheet1!N40=100,"不定",IF(Sheet1!O40=100,Sheet1!N40&amp;"+",Sheet1!N40&amp;"-"&amp;Sheet1!O40&amp;"级"))))))</f>
        <v>级</v>
      </c>
      <c r="J40" s="2" t="str">
        <f>IF(Sheet1!R40="无","",Sheet2!$A$3&amp;"获得奖项："&amp;Sheet1!R40)</f>
        <v xml:space="preserve">
获得奖项：</v>
      </c>
    </row>
    <row r="41" spans="2:10" ht="281.25" x14ac:dyDescent="0.2">
      <c r="B41" s="2">
        <f>Sheet1!A41</f>
        <v>0</v>
      </c>
      <c r="C41" s="2">
        <f>Sheet1!B41</f>
        <v>0</v>
      </c>
      <c r="D41" s="2" t="str">
        <f>Sheet1!X41&amp;Sheet2!$A$3&amp;Sheet2!$A$5&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 xml:space="preserve">
—————————————
《》
模组作者：
规则：
类型：
来源：
世设：
模组长度：
玩家数量：人
游戏阶段：(级)
结束等级：级
关键词：
获得奖项：
简介：</v>
      </c>
      <c r="E41" s="1" t="str">
        <f>Sheet1!E41&amp;IF(Sheet1!F41="","","(约"&amp;Sheet1!F41&amp;"次聚会)")</f>
        <v/>
      </c>
      <c r="F41" s="1" t="str">
        <f>IF(Sheet1!I41=-1,"约"&amp;Sheet1!J41&amp;"人",IF(Sheet1!J41&lt;Sheet1!I41,"填写错误",IF(Sheet1!I41=100,"不定",IF(Sheet1!I41=Sheet1!J41,Sheet1!I41&amp;"人",Sheet1!I41&amp;"-"&amp;Sheet1!J41&amp;"人"))))</f>
        <v>人</v>
      </c>
      <c r="G41" s="1" t="str">
        <f>Sheet1!K41&amp;"("&amp;H41&amp;")"</f>
        <v>(级)</v>
      </c>
      <c r="H41" s="1" t="str">
        <f>IF(Sheet1!L41=-1,"约"&amp;Sheet1!M41&amp;"级",IF(Sheet1!L41=100,"不定",IF(Sheet1!M41&lt;Sheet1!L41,"填写错误",IF(Sheet1!L41=Sheet1!M41,Sheet1!L41&amp;"级",IF(Sheet1!L41=100,"不定",IF(Sheet1!M41=100,Sheet1!L41&amp;"+",Sheet1!L41&amp;"-"&amp;Sheet1!M41&amp;"级"))))))</f>
        <v>级</v>
      </c>
      <c r="I41" s="1" t="str">
        <f>IF(Sheet1!N41=-1,"约"&amp;Sheet1!O41&amp;"级",IF(Sheet1!N41=100,"不定",IF(Sheet1!O41&lt;Sheet1!N41,"填写错误",IF(Sheet1!N41=Sheet1!O41,Sheet1!N41&amp;"级",IF(Sheet1!N41=100,"不定",IF(Sheet1!O41=100,Sheet1!N41&amp;"+",Sheet1!N41&amp;"-"&amp;Sheet1!O41&amp;"级"))))))</f>
        <v>级</v>
      </c>
      <c r="J41" s="2" t="str">
        <f>IF(Sheet1!R41="无","",Sheet2!$A$3&amp;"获得奖项："&amp;Sheet1!R41)</f>
        <v xml:space="preserve">
获得奖项：</v>
      </c>
    </row>
    <row r="42" spans="2:10" ht="281.25" x14ac:dyDescent="0.2">
      <c r="B42" s="2">
        <f>Sheet1!A42</f>
        <v>0</v>
      </c>
      <c r="C42" s="2">
        <f>Sheet1!B42</f>
        <v>0</v>
      </c>
      <c r="D42" s="2" t="str">
        <f>Sheet1!X42&amp;Sheet2!$A$3&amp;Sheet2!$A$5&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 xml:space="preserve">
—————————————
《》
模组作者：
规则：
类型：
来源：
世设：
模组长度：
玩家数量：人
游戏阶段：(级)
结束等级：级
关键词：
获得奖项：
简介：</v>
      </c>
      <c r="E42" s="1" t="str">
        <f>Sheet1!E42&amp;IF(Sheet1!F42="","","(约"&amp;Sheet1!F42&amp;"次聚会)")</f>
        <v/>
      </c>
      <c r="F42" s="1" t="str">
        <f>IF(Sheet1!I42=-1,"约"&amp;Sheet1!J42&amp;"人",IF(Sheet1!J42&lt;Sheet1!I42,"填写错误",IF(Sheet1!I42=100,"不定",IF(Sheet1!I42=Sheet1!J42,Sheet1!I42&amp;"人",Sheet1!I42&amp;"-"&amp;Sheet1!J42&amp;"人"))))</f>
        <v>人</v>
      </c>
      <c r="G42" s="1" t="str">
        <f>Sheet1!K42&amp;"("&amp;H42&amp;")"</f>
        <v>(级)</v>
      </c>
      <c r="H42" s="1" t="str">
        <f>IF(Sheet1!L42=-1,"约"&amp;Sheet1!M42&amp;"级",IF(Sheet1!L42=100,"不定",IF(Sheet1!M42&lt;Sheet1!L42,"填写错误",IF(Sheet1!L42=Sheet1!M42,Sheet1!L42&amp;"级",IF(Sheet1!L42=100,"不定",IF(Sheet1!M42=100,Sheet1!L42&amp;"+",Sheet1!L42&amp;"-"&amp;Sheet1!M42&amp;"级"))))))</f>
        <v>级</v>
      </c>
      <c r="I42" s="1" t="str">
        <f>IF(Sheet1!N42=-1,"约"&amp;Sheet1!O42&amp;"级",IF(Sheet1!N42=100,"不定",IF(Sheet1!O42&lt;Sheet1!N42,"填写错误",IF(Sheet1!N42=Sheet1!O42,Sheet1!N42&amp;"级",IF(Sheet1!N42=100,"不定",IF(Sheet1!O42=100,Sheet1!N42&amp;"+",Sheet1!N42&amp;"-"&amp;Sheet1!O42&amp;"级"))))))</f>
        <v>级</v>
      </c>
      <c r="J42" s="2" t="str">
        <f>IF(Sheet1!R42="无","",Sheet2!$A$3&amp;"获得奖项："&amp;Sheet1!R42)</f>
        <v xml:space="preserve">
获得奖项：</v>
      </c>
    </row>
    <row r="43" spans="2:10" ht="281.25" x14ac:dyDescent="0.2">
      <c r="B43" s="2">
        <f>Sheet1!A43</f>
        <v>0</v>
      </c>
      <c r="C43" s="2">
        <f>Sheet1!B43</f>
        <v>0</v>
      </c>
      <c r="D43" s="2" t="str">
        <f>Sheet1!X43&amp;Sheet2!$A$3&amp;Sheet2!$A$5&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 xml:space="preserve">
—————————————
《》
模组作者：
规则：
类型：
来源：
世设：
模组长度：
玩家数量：人
游戏阶段：(级)
结束等级：级
关键词：
获得奖项：
简介：</v>
      </c>
      <c r="E43" s="1" t="str">
        <f>Sheet1!E43&amp;IF(Sheet1!F43="","","(约"&amp;Sheet1!F43&amp;"次聚会)")</f>
        <v/>
      </c>
      <c r="F43" s="1" t="str">
        <f>IF(Sheet1!I43=-1,"约"&amp;Sheet1!J43&amp;"人",IF(Sheet1!J43&lt;Sheet1!I43,"填写错误",IF(Sheet1!I43=100,"不定",IF(Sheet1!I43=Sheet1!J43,Sheet1!I43&amp;"人",Sheet1!I43&amp;"-"&amp;Sheet1!J43&amp;"人"))))</f>
        <v>人</v>
      </c>
      <c r="G43" s="1" t="str">
        <f>Sheet1!K43&amp;"("&amp;H43&amp;")"</f>
        <v>(级)</v>
      </c>
      <c r="H43" s="1" t="str">
        <f>IF(Sheet1!L43=-1,"约"&amp;Sheet1!M43&amp;"级",IF(Sheet1!L43=100,"不定",IF(Sheet1!M43&lt;Sheet1!L43,"填写错误",IF(Sheet1!L43=Sheet1!M43,Sheet1!L43&amp;"级",IF(Sheet1!L43=100,"不定",IF(Sheet1!M43=100,Sheet1!L43&amp;"+",Sheet1!L43&amp;"-"&amp;Sheet1!M43&amp;"级"))))))</f>
        <v>级</v>
      </c>
      <c r="I43" s="1" t="str">
        <f>IF(Sheet1!N43=-1,"约"&amp;Sheet1!O43&amp;"级",IF(Sheet1!N43=100,"不定",IF(Sheet1!O43&lt;Sheet1!N43,"填写错误",IF(Sheet1!N43=Sheet1!O43,Sheet1!N43&amp;"级",IF(Sheet1!N43=100,"不定",IF(Sheet1!O43=100,Sheet1!N43&amp;"+",Sheet1!N43&amp;"-"&amp;Sheet1!O43&amp;"级"))))))</f>
        <v>级</v>
      </c>
      <c r="J43" s="2" t="str">
        <f>IF(Sheet1!R43="无","",Sheet2!$A$3&amp;"获得奖项："&amp;Sheet1!R43)</f>
        <v xml:space="preserve">
获得奖项：</v>
      </c>
    </row>
    <row r="44" spans="2:10" ht="281.25" x14ac:dyDescent="0.2">
      <c r="B44" s="2">
        <f>Sheet1!A44</f>
        <v>0</v>
      </c>
      <c r="C44" s="2">
        <f>Sheet1!B44</f>
        <v>0</v>
      </c>
      <c r="D44" s="2" t="str">
        <f>Sheet1!X44&amp;Sheet2!$A$3&amp;Sheet2!$A$5&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 xml:space="preserve">
—————————————
《》
模组作者：
规则：
类型：
来源：
世设：
模组长度：
玩家数量：人
游戏阶段：(级)
结束等级：级
关键词：
获得奖项：
简介：</v>
      </c>
      <c r="E44" s="1" t="str">
        <f>Sheet1!E44&amp;IF(Sheet1!F44="","","(约"&amp;Sheet1!F44&amp;"次聚会)")</f>
        <v/>
      </c>
      <c r="F44" s="1" t="str">
        <f>IF(Sheet1!I44=-1,"约"&amp;Sheet1!J44&amp;"人",IF(Sheet1!J44&lt;Sheet1!I44,"填写错误",IF(Sheet1!I44=100,"不定",IF(Sheet1!I44=Sheet1!J44,Sheet1!I44&amp;"人",Sheet1!I44&amp;"-"&amp;Sheet1!J44&amp;"人"))))</f>
        <v>人</v>
      </c>
      <c r="G44" s="1" t="str">
        <f>Sheet1!K44&amp;"("&amp;H44&amp;")"</f>
        <v>(级)</v>
      </c>
      <c r="H44" s="1" t="str">
        <f>IF(Sheet1!L44=-1,"约"&amp;Sheet1!M44&amp;"级",IF(Sheet1!L44=100,"不定",IF(Sheet1!M44&lt;Sheet1!L44,"填写错误",IF(Sheet1!L44=Sheet1!M44,Sheet1!L44&amp;"级",IF(Sheet1!L44=100,"不定",IF(Sheet1!M44=100,Sheet1!L44&amp;"+",Sheet1!L44&amp;"-"&amp;Sheet1!M44&amp;"级"))))))</f>
        <v>级</v>
      </c>
      <c r="I44" s="1" t="str">
        <f>IF(Sheet1!N44=-1,"约"&amp;Sheet1!O44&amp;"级",IF(Sheet1!N44=100,"不定",IF(Sheet1!O44&lt;Sheet1!N44,"填写错误",IF(Sheet1!N44=Sheet1!O44,Sheet1!N44&amp;"级",IF(Sheet1!N44=100,"不定",IF(Sheet1!O44=100,Sheet1!N44&amp;"+",Sheet1!N44&amp;"-"&amp;Sheet1!O44&amp;"级"))))))</f>
        <v>级</v>
      </c>
      <c r="J44" s="2" t="str">
        <f>IF(Sheet1!R44="无","",Sheet2!$A$3&amp;"获得奖项："&amp;Sheet1!R44)</f>
        <v xml:space="preserve">
获得奖项：</v>
      </c>
    </row>
    <row r="45" spans="2:10" ht="281.25" x14ac:dyDescent="0.2">
      <c r="B45" s="2">
        <f>Sheet1!A45</f>
        <v>0</v>
      </c>
      <c r="C45" s="2">
        <f>Sheet1!B45</f>
        <v>0</v>
      </c>
      <c r="D45" s="2" t="str">
        <f>Sheet1!X45&amp;Sheet2!$A$3&amp;Sheet2!$A$5&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 xml:space="preserve">
—————————————
《》
模组作者：
规则：
类型：
来源：
世设：
模组长度：
玩家数量：人
游戏阶段：(级)
结束等级：级
关键词：
获得奖项：
简介：</v>
      </c>
      <c r="E45" s="1" t="str">
        <f>Sheet1!E45&amp;IF(Sheet1!F45="","","(约"&amp;Sheet1!F45&amp;"次聚会)")</f>
        <v/>
      </c>
      <c r="F45" s="1" t="str">
        <f>IF(Sheet1!I45=-1,"约"&amp;Sheet1!J45&amp;"人",IF(Sheet1!J45&lt;Sheet1!I45,"填写错误",IF(Sheet1!I45=100,"不定",IF(Sheet1!I45=Sheet1!J45,Sheet1!I45&amp;"人",Sheet1!I45&amp;"-"&amp;Sheet1!J45&amp;"人"))))</f>
        <v>人</v>
      </c>
      <c r="G45" s="1" t="str">
        <f>Sheet1!K45&amp;"("&amp;H45&amp;")"</f>
        <v>(级)</v>
      </c>
      <c r="H45" s="1" t="str">
        <f>IF(Sheet1!L45=-1,"约"&amp;Sheet1!M45&amp;"级",IF(Sheet1!L45=100,"不定",IF(Sheet1!M45&lt;Sheet1!L45,"填写错误",IF(Sheet1!L45=Sheet1!M45,Sheet1!L45&amp;"级",IF(Sheet1!L45=100,"不定",IF(Sheet1!M45=100,Sheet1!L45&amp;"+",Sheet1!L45&amp;"-"&amp;Sheet1!M45&amp;"级"))))))</f>
        <v>级</v>
      </c>
      <c r="I45" s="1" t="str">
        <f>IF(Sheet1!N45=-1,"约"&amp;Sheet1!O45&amp;"级",IF(Sheet1!N45=100,"不定",IF(Sheet1!O45&lt;Sheet1!N45,"填写错误",IF(Sheet1!N45=Sheet1!O45,Sheet1!N45&amp;"级",IF(Sheet1!N45=100,"不定",IF(Sheet1!O45=100,Sheet1!N45&amp;"+",Sheet1!N45&amp;"-"&amp;Sheet1!O45&amp;"级"))))))</f>
        <v>级</v>
      </c>
      <c r="J45" s="2" t="str">
        <f>IF(Sheet1!R45="无","",Sheet2!$A$3&amp;"获得奖项："&amp;Sheet1!R45)</f>
        <v xml:space="preserve">
获得奖项：</v>
      </c>
    </row>
    <row r="46" spans="2:10" ht="281.25" x14ac:dyDescent="0.2">
      <c r="B46" s="2">
        <f>Sheet1!A46</f>
        <v>0</v>
      </c>
      <c r="C46" s="2">
        <f>Sheet1!B46</f>
        <v>0</v>
      </c>
      <c r="D46" s="2" t="str">
        <f>Sheet1!X46&amp;Sheet2!$A$3&amp;Sheet2!$A$5&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 xml:space="preserve">
—————————————
《》
模组作者：
规则：
类型：
来源：
世设：
模组长度：
玩家数量：人
游戏阶段：(级)
结束等级：级
关键词：
获得奖项：
简介：</v>
      </c>
      <c r="E46" s="1" t="str">
        <f>Sheet1!E46&amp;IF(Sheet1!F46="","","(约"&amp;Sheet1!F46&amp;"次聚会)")</f>
        <v/>
      </c>
      <c r="F46" s="1" t="str">
        <f>IF(Sheet1!I46=-1,"约"&amp;Sheet1!J46&amp;"人",IF(Sheet1!J46&lt;Sheet1!I46,"填写错误",IF(Sheet1!I46=100,"不定",IF(Sheet1!I46=Sheet1!J46,Sheet1!I46&amp;"人",Sheet1!I46&amp;"-"&amp;Sheet1!J46&amp;"人"))))</f>
        <v>人</v>
      </c>
      <c r="G46" s="1" t="str">
        <f>Sheet1!K46&amp;"("&amp;H46&amp;")"</f>
        <v>(级)</v>
      </c>
      <c r="H46" s="1" t="str">
        <f>IF(Sheet1!L46=-1,"约"&amp;Sheet1!M46&amp;"级",IF(Sheet1!L46=100,"不定",IF(Sheet1!M46&lt;Sheet1!L46,"填写错误",IF(Sheet1!L46=Sheet1!M46,Sheet1!L46&amp;"级",IF(Sheet1!L46=100,"不定",IF(Sheet1!M46=100,Sheet1!L46&amp;"+",Sheet1!L46&amp;"-"&amp;Sheet1!M46&amp;"级"))))))</f>
        <v>级</v>
      </c>
      <c r="I46" s="1" t="str">
        <f>IF(Sheet1!N46=-1,"约"&amp;Sheet1!O46&amp;"级",IF(Sheet1!N46=100,"不定",IF(Sheet1!O46&lt;Sheet1!N46,"填写错误",IF(Sheet1!N46=Sheet1!O46,Sheet1!N46&amp;"级",IF(Sheet1!N46=100,"不定",IF(Sheet1!O46=100,Sheet1!N46&amp;"+",Sheet1!N46&amp;"-"&amp;Sheet1!O46&amp;"级"))))))</f>
        <v>级</v>
      </c>
      <c r="J46" s="2" t="str">
        <f>IF(Sheet1!R46="无","",Sheet2!$A$3&amp;"获得奖项："&amp;Sheet1!R46)</f>
        <v xml:space="preserve">
获得奖项：</v>
      </c>
    </row>
    <row r="47" spans="2:10" ht="281.25" x14ac:dyDescent="0.2">
      <c r="B47" s="2">
        <f>Sheet1!A47</f>
        <v>0</v>
      </c>
      <c r="C47" s="2">
        <f>Sheet1!B47</f>
        <v>0</v>
      </c>
      <c r="D47" s="2" t="str">
        <f>Sheet1!X47&amp;Sheet2!$A$3&amp;Sheet2!$A$5&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 xml:space="preserve">
—————————————
《》
模组作者：
规则：
类型：
来源：
世设：
模组长度：
玩家数量：人
游戏阶段：(级)
结束等级：级
关键词：
获得奖项：
简介：</v>
      </c>
      <c r="E47" s="1" t="str">
        <f>Sheet1!E47&amp;IF(Sheet1!F47="","","(约"&amp;Sheet1!F47&amp;"次聚会)")</f>
        <v/>
      </c>
      <c r="F47" s="1" t="str">
        <f>IF(Sheet1!I47=-1,"约"&amp;Sheet1!J47&amp;"人",IF(Sheet1!J47&lt;Sheet1!I47,"填写错误",IF(Sheet1!I47=100,"不定",IF(Sheet1!I47=Sheet1!J47,Sheet1!I47&amp;"人",Sheet1!I47&amp;"-"&amp;Sheet1!J47&amp;"人"))))</f>
        <v>人</v>
      </c>
      <c r="G47" s="1" t="str">
        <f>Sheet1!K47&amp;"("&amp;H47&amp;")"</f>
        <v>(级)</v>
      </c>
      <c r="H47" s="1" t="str">
        <f>IF(Sheet1!L47=-1,"约"&amp;Sheet1!M47&amp;"级",IF(Sheet1!L47=100,"不定",IF(Sheet1!M47&lt;Sheet1!L47,"填写错误",IF(Sheet1!L47=Sheet1!M47,Sheet1!L47&amp;"级",IF(Sheet1!L47=100,"不定",IF(Sheet1!M47=100,Sheet1!L47&amp;"+",Sheet1!L47&amp;"-"&amp;Sheet1!M47&amp;"级"))))))</f>
        <v>级</v>
      </c>
      <c r="I47" s="1" t="str">
        <f>IF(Sheet1!N47=-1,"约"&amp;Sheet1!O47&amp;"级",IF(Sheet1!N47=100,"不定",IF(Sheet1!O47&lt;Sheet1!N47,"填写错误",IF(Sheet1!N47=Sheet1!O47,Sheet1!N47&amp;"级",IF(Sheet1!N47=100,"不定",IF(Sheet1!O47=100,Sheet1!N47&amp;"+",Sheet1!N47&amp;"-"&amp;Sheet1!O47&amp;"级"))))))</f>
        <v>级</v>
      </c>
      <c r="J47" s="2" t="str">
        <f>IF(Sheet1!R47="无","",Sheet2!$A$3&amp;"获得奖项："&amp;Sheet1!R47)</f>
        <v xml:space="preserve">
获得奖项：</v>
      </c>
    </row>
    <row r="48" spans="2:10" ht="281.25" x14ac:dyDescent="0.2">
      <c r="B48" s="2">
        <f>Sheet1!A48</f>
        <v>0</v>
      </c>
      <c r="C48" s="2">
        <f>Sheet1!B48</f>
        <v>0</v>
      </c>
      <c r="D48" s="2" t="str">
        <f>Sheet1!X48&amp;Sheet2!$A$3&amp;Sheet2!$A$5&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 xml:space="preserve">
—————————————
《》
模组作者：
规则：
类型：
来源：
世设：
模组长度：
玩家数量：人
游戏阶段：(级)
结束等级：级
关键词：
获得奖项：
简介：</v>
      </c>
      <c r="E48" s="1" t="str">
        <f>Sheet1!E48&amp;IF(Sheet1!F48="","","(约"&amp;Sheet1!F48&amp;"次聚会)")</f>
        <v/>
      </c>
      <c r="F48" s="1" t="str">
        <f>IF(Sheet1!I48=-1,"约"&amp;Sheet1!J48&amp;"人",IF(Sheet1!J48&lt;Sheet1!I48,"填写错误",IF(Sheet1!I48=100,"不定",IF(Sheet1!I48=Sheet1!J48,Sheet1!I48&amp;"人",Sheet1!I48&amp;"-"&amp;Sheet1!J48&amp;"人"))))</f>
        <v>人</v>
      </c>
      <c r="G48" s="1" t="str">
        <f>Sheet1!K48&amp;"("&amp;H48&amp;")"</f>
        <v>(级)</v>
      </c>
      <c r="H48" s="1" t="str">
        <f>IF(Sheet1!L48=-1,"约"&amp;Sheet1!M48&amp;"级",IF(Sheet1!L48=100,"不定",IF(Sheet1!M48&lt;Sheet1!L48,"填写错误",IF(Sheet1!L48=Sheet1!M48,Sheet1!L48&amp;"级",IF(Sheet1!L48=100,"不定",IF(Sheet1!M48=100,Sheet1!L48&amp;"+",Sheet1!L48&amp;"-"&amp;Sheet1!M48&amp;"级"))))))</f>
        <v>级</v>
      </c>
      <c r="I48" s="1" t="str">
        <f>IF(Sheet1!N48=-1,"约"&amp;Sheet1!O48&amp;"级",IF(Sheet1!N48=100,"不定",IF(Sheet1!O48&lt;Sheet1!N48,"填写错误",IF(Sheet1!N48=Sheet1!O48,Sheet1!N48&amp;"级",IF(Sheet1!N48=100,"不定",IF(Sheet1!O48=100,Sheet1!N48&amp;"+",Sheet1!N48&amp;"-"&amp;Sheet1!O48&amp;"级"))))))</f>
        <v>级</v>
      </c>
      <c r="J48" s="2" t="str">
        <f>IF(Sheet1!R48="无","",Sheet2!$A$3&amp;"获得奖项："&amp;Sheet1!R48)</f>
        <v xml:space="preserve">
获得奖项：</v>
      </c>
    </row>
    <row r="49" spans="2:10" ht="281.25" x14ac:dyDescent="0.2">
      <c r="B49" s="2">
        <f>Sheet1!A49</f>
        <v>0</v>
      </c>
      <c r="C49" s="2">
        <f>Sheet1!B49</f>
        <v>0</v>
      </c>
      <c r="D49" s="2" t="str">
        <f>Sheet1!X49&amp;Sheet2!$A$3&amp;Sheet2!$A$5&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 xml:space="preserve">
—————————————
《》
模组作者：
规则：
类型：
来源：
世设：
模组长度：
玩家数量：人
游戏阶段：(级)
结束等级：级
关键词：
获得奖项：
简介：</v>
      </c>
      <c r="E49" s="1" t="str">
        <f>Sheet1!E49&amp;IF(Sheet1!F49="","","(约"&amp;Sheet1!F49&amp;"次聚会)")</f>
        <v/>
      </c>
      <c r="F49" s="1" t="str">
        <f>IF(Sheet1!I49=-1,"约"&amp;Sheet1!J49&amp;"人",IF(Sheet1!J49&lt;Sheet1!I49,"填写错误",IF(Sheet1!I49=100,"不定",IF(Sheet1!I49=Sheet1!J49,Sheet1!I49&amp;"人",Sheet1!I49&amp;"-"&amp;Sheet1!J49&amp;"人"))))</f>
        <v>人</v>
      </c>
      <c r="G49" s="1" t="str">
        <f>Sheet1!K49&amp;"("&amp;H49&amp;")"</f>
        <v>(级)</v>
      </c>
      <c r="H49" s="1" t="str">
        <f>IF(Sheet1!L49=-1,"约"&amp;Sheet1!M49&amp;"级",IF(Sheet1!L49=100,"不定",IF(Sheet1!M49&lt;Sheet1!L49,"填写错误",IF(Sheet1!L49=Sheet1!M49,Sheet1!L49&amp;"级",IF(Sheet1!L49=100,"不定",IF(Sheet1!M49=100,Sheet1!L49&amp;"+",Sheet1!L49&amp;"-"&amp;Sheet1!M49&amp;"级"))))))</f>
        <v>级</v>
      </c>
      <c r="I49" s="1" t="str">
        <f>IF(Sheet1!N49=-1,"约"&amp;Sheet1!O49&amp;"级",IF(Sheet1!N49=100,"不定",IF(Sheet1!O49&lt;Sheet1!N49,"填写错误",IF(Sheet1!N49=Sheet1!O49,Sheet1!N49&amp;"级",IF(Sheet1!N49=100,"不定",IF(Sheet1!O49=100,Sheet1!N49&amp;"+",Sheet1!N49&amp;"-"&amp;Sheet1!O49&amp;"级"))))))</f>
        <v>级</v>
      </c>
      <c r="J49" s="2" t="str">
        <f>IF(Sheet1!R49="无","",Sheet2!$A$3&amp;"获得奖项："&amp;Sheet1!R49)</f>
        <v xml:space="preserve">
获得奖项：</v>
      </c>
    </row>
    <row r="50" spans="2:10" ht="281.25" x14ac:dyDescent="0.2">
      <c r="B50" s="2">
        <f>Sheet1!A50</f>
        <v>0</v>
      </c>
      <c r="C50" s="2">
        <f>Sheet1!B50</f>
        <v>0</v>
      </c>
      <c r="D50" s="2" t="str">
        <f>Sheet1!X50&amp;Sheet2!$A$3&amp;Sheet2!$A$5&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 xml:space="preserve">
—————————————
《》
模组作者：
规则：
类型：
来源：
世设：
模组长度：
玩家数量：人
游戏阶段：(级)
结束等级：级
关键词：
获得奖项：
简介：</v>
      </c>
      <c r="E50" s="1" t="str">
        <f>Sheet1!E50&amp;IF(Sheet1!F50="","","(约"&amp;Sheet1!F50&amp;"次聚会)")</f>
        <v/>
      </c>
      <c r="F50" s="1" t="str">
        <f>IF(Sheet1!I50=-1,"约"&amp;Sheet1!J50&amp;"人",IF(Sheet1!J50&lt;Sheet1!I50,"填写错误",IF(Sheet1!I50=100,"不定",IF(Sheet1!I50=Sheet1!J50,Sheet1!I50&amp;"人",Sheet1!I50&amp;"-"&amp;Sheet1!J50&amp;"人"))))</f>
        <v>人</v>
      </c>
      <c r="G50" s="1" t="str">
        <f>Sheet1!K50&amp;"("&amp;H50&amp;")"</f>
        <v>(级)</v>
      </c>
      <c r="H50" s="1" t="str">
        <f>IF(Sheet1!L50=-1,"约"&amp;Sheet1!M50&amp;"级",IF(Sheet1!L50=100,"不定",IF(Sheet1!M50&lt;Sheet1!L50,"填写错误",IF(Sheet1!L50=Sheet1!M50,Sheet1!L50&amp;"级",IF(Sheet1!L50=100,"不定",IF(Sheet1!M50=100,Sheet1!L50&amp;"+",Sheet1!L50&amp;"-"&amp;Sheet1!M50&amp;"级"))))))</f>
        <v>级</v>
      </c>
      <c r="I50" s="1" t="str">
        <f>IF(Sheet1!N50=-1,"约"&amp;Sheet1!O50&amp;"级",IF(Sheet1!N50=100,"不定",IF(Sheet1!O50&lt;Sheet1!N50,"填写错误",IF(Sheet1!N50=Sheet1!O50,Sheet1!N50&amp;"级",IF(Sheet1!N50=100,"不定",IF(Sheet1!O50=100,Sheet1!N50&amp;"+",Sheet1!N50&amp;"-"&amp;Sheet1!O50&amp;"级"))))))</f>
        <v>级</v>
      </c>
      <c r="J50" s="2" t="str">
        <f>IF(Sheet1!R50="无","",Sheet2!$A$3&amp;"获得奖项："&amp;Sheet1!R50)</f>
        <v xml:space="preserve">
获得奖项：</v>
      </c>
    </row>
    <row r="51" spans="2:10" ht="281.25" x14ac:dyDescent="0.2">
      <c r="B51" s="2">
        <f>Sheet1!A51</f>
        <v>0</v>
      </c>
      <c r="C51" s="2">
        <f>Sheet1!B51</f>
        <v>0</v>
      </c>
      <c r="D51" s="2" t="str">
        <f>Sheet1!X51&amp;Sheet2!$A$3&amp;Sheet2!$A$5&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 xml:space="preserve">
—————————————
《》
模组作者：
规则：
类型：
来源：
世设：
模组长度：
玩家数量：人
游戏阶段：(级)
结束等级：级
关键词：
获得奖项：
简介：</v>
      </c>
      <c r="E51" s="1" t="str">
        <f>Sheet1!E51&amp;IF(Sheet1!F51="","","(约"&amp;Sheet1!F51&amp;"次聚会)")</f>
        <v/>
      </c>
      <c r="F51" s="1" t="str">
        <f>IF(Sheet1!I51=-1,"约"&amp;Sheet1!J51&amp;"人",IF(Sheet1!J51&lt;Sheet1!I51,"填写错误",IF(Sheet1!I51=100,"不定",IF(Sheet1!I51=Sheet1!J51,Sheet1!I51&amp;"人",Sheet1!I51&amp;"-"&amp;Sheet1!J51&amp;"人"))))</f>
        <v>人</v>
      </c>
      <c r="G51" s="1" t="str">
        <f>Sheet1!K51&amp;"("&amp;H51&amp;")"</f>
        <v>(级)</v>
      </c>
      <c r="H51" s="1" t="str">
        <f>IF(Sheet1!L51=-1,"约"&amp;Sheet1!M51&amp;"级",IF(Sheet1!L51=100,"不定",IF(Sheet1!M51&lt;Sheet1!L51,"填写错误",IF(Sheet1!L51=Sheet1!M51,Sheet1!L51&amp;"级",IF(Sheet1!L51=100,"不定",IF(Sheet1!M51=100,Sheet1!L51&amp;"+",Sheet1!L51&amp;"-"&amp;Sheet1!M51&amp;"级"))))))</f>
        <v>级</v>
      </c>
      <c r="I51" s="1" t="str">
        <f>IF(Sheet1!N51=-1,"约"&amp;Sheet1!O51&amp;"级",IF(Sheet1!N51=100,"不定",IF(Sheet1!O51&lt;Sheet1!N51,"填写错误",IF(Sheet1!N51=Sheet1!O51,Sheet1!N51&amp;"级",IF(Sheet1!N51=100,"不定",IF(Sheet1!O51=100,Sheet1!N51&amp;"+",Sheet1!N51&amp;"-"&amp;Sheet1!O51&amp;"级"))))))</f>
        <v>级</v>
      </c>
      <c r="J51" s="2" t="str">
        <f>IF(Sheet1!R51="无","",Sheet2!$A$3&amp;"获得奖项："&amp;Sheet1!R51)</f>
        <v xml:space="preserve">
获得奖项：</v>
      </c>
    </row>
    <row r="52" spans="2:10" ht="281.25" x14ac:dyDescent="0.2">
      <c r="B52" s="2">
        <f>Sheet1!A52</f>
        <v>0</v>
      </c>
      <c r="C52" s="2">
        <f>Sheet1!B52</f>
        <v>0</v>
      </c>
      <c r="D52" s="2" t="str">
        <f>Sheet1!X52&amp;Sheet2!$A$3&amp;Sheet2!$A$5&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 xml:space="preserve">
—————————————
《》
模组作者：
规则：
类型：
来源：
世设：
模组长度：
玩家数量：人
游戏阶段：(级)
结束等级：级
关键词：
获得奖项：
简介：</v>
      </c>
      <c r="E52" s="1" t="str">
        <f>Sheet1!E52&amp;IF(Sheet1!F52="","","(约"&amp;Sheet1!F52&amp;"次聚会)")</f>
        <v/>
      </c>
      <c r="F52" s="1" t="str">
        <f>IF(Sheet1!I52=-1,"约"&amp;Sheet1!J52&amp;"人",IF(Sheet1!J52&lt;Sheet1!I52,"填写错误",IF(Sheet1!I52=100,"不定",IF(Sheet1!I52=Sheet1!J52,Sheet1!I52&amp;"人",Sheet1!I52&amp;"-"&amp;Sheet1!J52&amp;"人"))))</f>
        <v>人</v>
      </c>
      <c r="G52" s="1" t="str">
        <f>Sheet1!K52&amp;"("&amp;H52&amp;")"</f>
        <v>(级)</v>
      </c>
      <c r="H52" s="1" t="str">
        <f>IF(Sheet1!L52=-1,"约"&amp;Sheet1!M52&amp;"级",IF(Sheet1!L52=100,"不定",IF(Sheet1!M52&lt;Sheet1!L52,"填写错误",IF(Sheet1!L52=Sheet1!M52,Sheet1!L52&amp;"级",IF(Sheet1!L52=100,"不定",IF(Sheet1!M52=100,Sheet1!L52&amp;"+",Sheet1!L52&amp;"-"&amp;Sheet1!M52&amp;"级"))))))</f>
        <v>级</v>
      </c>
      <c r="I52" s="1" t="str">
        <f>IF(Sheet1!N52=-1,"约"&amp;Sheet1!O52&amp;"级",IF(Sheet1!N52=100,"不定",IF(Sheet1!O52&lt;Sheet1!N52,"填写错误",IF(Sheet1!N52=Sheet1!O52,Sheet1!N52&amp;"级",IF(Sheet1!N52=100,"不定",IF(Sheet1!O52=100,Sheet1!N52&amp;"+",Sheet1!N52&amp;"-"&amp;Sheet1!O52&amp;"级"))))))</f>
        <v>级</v>
      </c>
      <c r="J52" s="2" t="str">
        <f>IF(Sheet1!R52="无","",Sheet2!$A$3&amp;"获得奖项："&amp;Sheet1!R52)</f>
        <v xml:space="preserve">
获得奖项：</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2024-08-10T08:59:02Z</dcterms:modified>
</cp:coreProperties>
</file>