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Tanu's all project and program files\Test Case of manual\Test Cases\"/>
    </mc:Choice>
  </mc:AlternateContent>
  <bookViews>
    <workbookView xWindow="0" yWindow="0" windowWidth="23040" windowHeight="10644" activeTab="2"/>
  </bookViews>
  <sheets>
    <sheet name="Profit and loss Account" sheetId="1" r:id="rId1"/>
    <sheet name="Balance sheet" sheetId="2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4" l="1"/>
  <c r="D43" i="4"/>
  <c r="E24" i="4"/>
  <c r="D24" i="4"/>
  <c r="D14" i="2"/>
  <c r="B14" i="2"/>
  <c r="B22" i="1" l="1"/>
  <c r="B23" i="1"/>
  <c r="D23" i="1"/>
  <c r="D14" i="1"/>
  <c r="B10" i="1"/>
  <c r="D12" i="1"/>
  <c r="B16" i="4"/>
</calcChain>
</file>

<file path=xl/sharedStrings.xml><?xml version="1.0" encoding="utf-8"?>
<sst xmlns="http://schemas.openxmlformats.org/spreadsheetml/2006/main" count="108" uniqueCount="96">
  <si>
    <t>Indradhanu Consulting Pvt Ltd</t>
  </si>
  <si>
    <t>Trading and profit &amp; loss A/c</t>
  </si>
  <si>
    <t>For the year ended 31.03.2020</t>
  </si>
  <si>
    <t>Rs</t>
  </si>
  <si>
    <t>Particulars</t>
  </si>
  <si>
    <t>Purchase</t>
  </si>
  <si>
    <t>Direct Expenses</t>
  </si>
  <si>
    <t>Opening stock</t>
  </si>
  <si>
    <t>Sales</t>
  </si>
  <si>
    <t>Closing Stock</t>
  </si>
  <si>
    <t>Gross Profit</t>
  </si>
  <si>
    <t>Total</t>
  </si>
  <si>
    <t>Gross Profit b/f</t>
  </si>
  <si>
    <t>Salary</t>
  </si>
  <si>
    <t>Travelling Expenses</t>
  </si>
  <si>
    <t>Electricity Expenses</t>
  </si>
  <si>
    <t>Conveyance</t>
  </si>
  <si>
    <t>Staff Welfare</t>
  </si>
  <si>
    <t>Office Expenses</t>
  </si>
  <si>
    <t>Indirect Income</t>
  </si>
  <si>
    <t>Net Profit</t>
  </si>
  <si>
    <t>Rs.In lakh</t>
  </si>
  <si>
    <t>Telephone Expenses</t>
  </si>
  <si>
    <t>Ghadge Patil &amp; Co</t>
  </si>
  <si>
    <t>Balance sheet As on 31.03.2019</t>
  </si>
  <si>
    <t>Liabiities</t>
  </si>
  <si>
    <t xml:space="preserve">Rs </t>
  </si>
  <si>
    <t>Assets</t>
  </si>
  <si>
    <t>Capital</t>
  </si>
  <si>
    <t>Secured Loan</t>
  </si>
  <si>
    <t>Current liabilites</t>
  </si>
  <si>
    <t>Unsecured loan</t>
  </si>
  <si>
    <t>Fixed Assets</t>
  </si>
  <si>
    <t>Investment</t>
  </si>
  <si>
    <t>Loan &amp; Advance</t>
  </si>
  <si>
    <t>Current Assets</t>
  </si>
  <si>
    <t>Pawan Ghadge</t>
  </si>
  <si>
    <t>Patner</t>
  </si>
  <si>
    <t>As per our report of even data</t>
  </si>
  <si>
    <t>Gupta &amp; Associates</t>
  </si>
  <si>
    <t>For Ghadge Patil &amp; Co</t>
  </si>
  <si>
    <t>Sanjay patil</t>
  </si>
  <si>
    <t>Chatered Accountants</t>
  </si>
  <si>
    <t>CA  R.R Gupta</t>
  </si>
  <si>
    <t>Meme No.1651659</t>
  </si>
  <si>
    <t>Date:22/09/2019</t>
  </si>
  <si>
    <t>Place:Nagpur</t>
  </si>
  <si>
    <t>Vertical Balance sheet As on 31.03.2021</t>
  </si>
  <si>
    <t>S.No</t>
  </si>
  <si>
    <t>Particular</t>
  </si>
  <si>
    <t>Note</t>
  </si>
  <si>
    <t>Previous Year</t>
  </si>
  <si>
    <t>Figure in INR</t>
  </si>
  <si>
    <t xml:space="preserve">                        Professional consulting Pvt Ltd</t>
  </si>
  <si>
    <t>Current Year</t>
  </si>
  <si>
    <t>Equity &amp; Capital (liabilities)</t>
  </si>
  <si>
    <t>Shareholder Fund:-</t>
  </si>
  <si>
    <t>a. Share capital</t>
  </si>
  <si>
    <t>b.Reserve &amp; Surplus</t>
  </si>
  <si>
    <t>c. Money received against share warrants</t>
  </si>
  <si>
    <t>Share Application money pending allotment</t>
  </si>
  <si>
    <t>a.Long term borrowing</t>
  </si>
  <si>
    <r>
      <rPr>
        <b/>
        <sz val="11"/>
        <color theme="1"/>
        <rFont val="Calibri"/>
        <family val="2"/>
        <scheme val="minor"/>
      </rPr>
      <t>Non Current liabilities:</t>
    </r>
    <r>
      <rPr>
        <sz val="11"/>
        <color theme="1"/>
        <rFont val="Calibri"/>
        <family val="2"/>
        <scheme val="minor"/>
      </rPr>
      <t>-</t>
    </r>
  </si>
  <si>
    <t>a.Short term borrowings</t>
  </si>
  <si>
    <t>b.Trade Payable</t>
  </si>
  <si>
    <t>C.Other current liabilities</t>
  </si>
  <si>
    <t>d.Short term Provision</t>
  </si>
  <si>
    <r>
      <rPr>
        <b/>
        <sz val="11"/>
        <color theme="1"/>
        <rFont val="Calibri"/>
        <family val="2"/>
        <scheme val="minor"/>
      </rPr>
      <t>Current liabilities:</t>
    </r>
    <r>
      <rPr>
        <sz val="11"/>
        <color theme="1"/>
        <rFont val="Calibri"/>
        <family val="2"/>
        <scheme val="minor"/>
      </rPr>
      <t>-</t>
    </r>
  </si>
  <si>
    <t>A</t>
  </si>
  <si>
    <t>B</t>
  </si>
  <si>
    <t>C</t>
  </si>
  <si>
    <t>D</t>
  </si>
  <si>
    <t>E</t>
  </si>
  <si>
    <t>F</t>
  </si>
  <si>
    <t>G</t>
  </si>
  <si>
    <t>Assets:-</t>
  </si>
  <si>
    <t>Non Current Assets:-</t>
  </si>
  <si>
    <t>Tangible Assets</t>
  </si>
  <si>
    <t>Intangible Assets</t>
  </si>
  <si>
    <t>a.Fixed Assets:-</t>
  </si>
  <si>
    <t>Capital work in progress</t>
  </si>
  <si>
    <t>b.Defferet tax Assets</t>
  </si>
  <si>
    <t>c.other Non current Assest</t>
  </si>
  <si>
    <t>Current Assets:-</t>
  </si>
  <si>
    <t>a.Current Investment</t>
  </si>
  <si>
    <t>b.Inventories</t>
  </si>
  <si>
    <t>c.Trade receviable</t>
  </si>
  <si>
    <t>d.Cash and Cash Equivalent</t>
  </si>
  <si>
    <t>e.Short term loan &amp; Advance</t>
  </si>
  <si>
    <t>f.other Current Assests</t>
  </si>
  <si>
    <t>H</t>
  </si>
  <si>
    <t>I</t>
  </si>
  <si>
    <t xml:space="preserve">J 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</si>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</sst>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43" fontId="0" fillId="0" borderId="1" xfId="1" applyFont="1" applyBorder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43" fontId="0" fillId="0" borderId="0" xfId="1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3" fontId="0" fillId="0" borderId="7" xfId="1" applyFont="1" applyBorder="1"/>
    <xf numFmtId="43" fontId="2" fillId="0" borderId="8" xfId="1" applyFont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/>
    <xf numFmtId="0" fontId="1" fillId="0" borderId="3" xfId="0" applyFont="1" applyBorder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2" zoomScaleNormal="100" workbookViewId="0">
      <selection activeCell="I9" sqref="I9"/>
    </sheetView>
  </sheetViews>
  <sheetFormatPr defaultRowHeight="14.4" x14ac:dyDescent="0.3"/>
  <cols>
    <col min="1" max="1" width="38.88671875" customWidth="1"/>
    <col min="2" max="2" width="14.88671875" customWidth="1"/>
    <col min="3" max="3" width="32.33203125" customWidth="1"/>
    <col min="4" max="4" width="13.21875" customWidth="1"/>
    <col min="5" max="9" width="8.88671875" customWidth="1"/>
  </cols>
  <sheetData>
    <row r="1" spans="1:4" x14ac:dyDescent="0.3">
      <c r="A1" s="4" t="s">
        <v>0</v>
      </c>
      <c r="B1" s="4"/>
      <c r="C1" s="4"/>
    </row>
    <row r="2" spans="1:4" x14ac:dyDescent="0.3">
      <c r="A2" s="4" t="s">
        <v>1</v>
      </c>
      <c r="B2" s="4"/>
      <c r="C2" s="4"/>
    </row>
    <row r="3" spans="1:4" x14ac:dyDescent="0.3">
      <c r="A3" s="4" t="s">
        <v>2</v>
      </c>
      <c r="B3" s="4"/>
      <c r="C3" s="4"/>
    </row>
    <row r="4" spans="1:4" x14ac:dyDescent="0.3">
      <c r="D4" s="1" t="s">
        <v>21</v>
      </c>
    </row>
    <row r="5" spans="1:4" x14ac:dyDescent="0.3">
      <c r="A5" s="1" t="s">
        <v>4</v>
      </c>
      <c r="B5" s="1" t="s">
        <v>3</v>
      </c>
      <c r="C5" s="1" t="s">
        <v>4</v>
      </c>
      <c r="D5" s="1" t="s">
        <v>3</v>
      </c>
    </row>
    <row r="6" spans="1:4" x14ac:dyDescent="0.3">
      <c r="A6" t="s">
        <v>7</v>
      </c>
      <c r="B6">
        <v>210</v>
      </c>
      <c r="C6" t="s">
        <v>8</v>
      </c>
      <c r="D6">
        <v>1028</v>
      </c>
    </row>
    <row r="7" spans="1:4" x14ac:dyDescent="0.3">
      <c r="A7" t="s">
        <v>5</v>
      </c>
      <c r="B7">
        <v>723</v>
      </c>
      <c r="C7" t="s">
        <v>9</v>
      </c>
      <c r="D7">
        <v>229</v>
      </c>
    </row>
    <row r="8" spans="1:4" x14ac:dyDescent="0.3">
      <c r="A8" t="s">
        <v>6</v>
      </c>
      <c r="B8">
        <v>72</v>
      </c>
    </row>
    <row r="10" spans="1:4" x14ac:dyDescent="0.3">
      <c r="A10" t="s">
        <v>10</v>
      </c>
      <c r="B10">
        <f>B12-SUM(B6:B8)</f>
        <v>252</v>
      </c>
    </row>
    <row r="12" spans="1:4" ht="15" thickBot="1" x14ac:dyDescent="0.35">
      <c r="A12" s="1" t="s">
        <v>11</v>
      </c>
      <c r="B12" s="2">
        <v>1257</v>
      </c>
      <c r="C12" s="1" t="s">
        <v>11</v>
      </c>
      <c r="D12" s="2">
        <f>SUM(D6:D10)</f>
        <v>1257</v>
      </c>
    </row>
    <row r="13" spans="1:4" ht="15" thickTop="1" x14ac:dyDescent="0.3">
      <c r="A13" s="1"/>
      <c r="B13" s="3"/>
      <c r="C13" s="1"/>
      <c r="D13" s="3"/>
    </row>
    <row r="14" spans="1:4" x14ac:dyDescent="0.3">
      <c r="A14" t="s">
        <v>13</v>
      </c>
      <c r="B14">
        <v>23</v>
      </c>
      <c r="C14" t="s">
        <v>12</v>
      </c>
      <c r="D14">
        <f>B10</f>
        <v>252</v>
      </c>
    </row>
    <row r="15" spans="1:4" x14ac:dyDescent="0.3">
      <c r="A15" t="s">
        <v>14</v>
      </c>
      <c r="B15">
        <v>8</v>
      </c>
      <c r="C15" t="s">
        <v>19</v>
      </c>
      <c r="D15">
        <v>18</v>
      </c>
    </row>
    <row r="16" spans="1:4" x14ac:dyDescent="0.3">
      <c r="A16" t="s">
        <v>22</v>
      </c>
      <c r="B16">
        <v>4</v>
      </c>
    </row>
    <row r="17" spans="1:4" x14ac:dyDescent="0.3">
      <c r="A17" t="s">
        <v>15</v>
      </c>
      <c r="B17">
        <v>12</v>
      </c>
    </row>
    <row r="18" spans="1:4" x14ac:dyDescent="0.3">
      <c r="A18" t="s">
        <v>16</v>
      </c>
      <c r="B18">
        <v>3</v>
      </c>
    </row>
    <row r="19" spans="1:4" x14ac:dyDescent="0.3">
      <c r="A19" t="s">
        <v>17</v>
      </c>
      <c r="B19">
        <v>12</v>
      </c>
    </row>
    <row r="20" spans="1:4" x14ac:dyDescent="0.3">
      <c r="A20" t="s">
        <v>18</v>
      </c>
      <c r="B20">
        <v>15</v>
      </c>
    </row>
    <row r="22" spans="1:4" x14ac:dyDescent="0.3">
      <c r="A22" t="s">
        <v>20</v>
      </c>
      <c r="B22">
        <f>D23-SUM(B14:B20)</f>
        <v>193</v>
      </c>
    </row>
    <row r="23" spans="1:4" ht="15" thickBot="1" x14ac:dyDescent="0.35">
      <c r="A23" s="1" t="s">
        <v>11</v>
      </c>
      <c r="B23" s="2">
        <f>D23</f>
        <v>270</v>
      </c>
      <c r="C23" s="1" t="s">
        <v>11</v>
      </c>
      <c r="D23" s="2">
        <f>SUM(D14:D22)</f>
        <v>270</v>
      </c>
    </row>
    <row r="24" spans="1:4" ht="15" thickTop="1" x14ac:dyDescent="0.3"/>
  </sheetData>
  <mergeCells count="3">
    <mergeCell ref="A1:C1"/>
    <mergeCell ref="A2:C2"/>
    <mergeCell ref="A3:C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6" sqref="D26"/>
    </sheetView>
  </sheetViews>
  <sheetFormatPr defaultRowHeight="14.4" x14ac:dyDescent="0.3"/>
  <cols>
    <col min="1" max="1" width="26.109375" customWidth="1"/>
    <col min="2" max="2" width="16.5546875" customWidth="1"/>
    <col min="3" max="3" width="28.21875" customWidth="1"/>
    <col min="4" max="4" width="15.77734375" customWidth="1"/>
  </cols>
  <sheetData>
    <row r="1" spans="1:4" x14ac:dyDescent="0.3">
      <c r="A1" s="10" t="s">
        <v>23</v>
      </c>
      <c r="B1" s="10"/>
      <c r="C1" s="10"/>
    </row>
    <row r="2" spans="1:4" x14ac:dyDescent="0.3">
      <c r="A2" s="4" t="s">
        <v>24</v>
      </c>
      <c r="B2" s="4"/>
      <c r="C2" s="4"/>
    </row>
    <row r="3" spans="1:4" ht="15" thickBot="1" x14ac:dyDescent="0.35">
      <c r="B3" s="9"/>
    </row>
    <row r="4" spans="1:4" ht="28.2" customHeight="1" x14ac:dyDescent="0.3">
      <c r="A4" s="22" t="s">
        <v>25</v>
      </c>
      <c r="B4" s="23" t="s">
        <v>26</v>
      </c>
      <c r="C4" s="24" t="s">
        <v>27</v>
      </c>
      <c r="D4" s="25" t="s">
        <v>3</v>
      </c>
    </row>
    <row r="5" spans="1:4" x14ac:dyDescent="0.3">
      <c r="A5" s="12"/>
      <c r="B5" s="11"/>
      <c r="C5" s="16"/>
      <c r="D5" s="19"/>
    </row>
    <row r="6" spans="1:4" x14ac:dyDescent="0.3">
      <c r="A6" s="13" t="s">
        <v>28</v>
      </c>
      <c r="B6" s="14">
        <v>867468.91</v>
      </c>
      <c r="C6" s="17" t="s">
        <v>32</v>
      </c>
      <c r="D6" s="20">
        <v>93191.96</v>
      </c>
    </row>
    <row r="7" spans="1:4" x14ac:dyDescent="0.3">
      <c r="A7" s="13"/>
      <c r="B7" s="14"/>
      <c r="C7" s="17"/>
      <c r="D7" s="20"/>
    </row>
    <row r="8" spans="1:4" x14ac:dyDescent="0.3">
      <c r="A8" s="13" t="s">
        <v>29</v>
      </c>
      <c r="B8" s="14">
        <v>118725.4</v>
      </c>
      <c r="C8" s="17" t="s">
        <v>33</v>
      </c>
      <c r="D8" s="20">
        <v>380000</v>
      </c>
    </row>
    <row r="9" spans="1:4" x14ac:dyDescent="0.3">
      <c r="A9" s="13"/>
      <c r="B9" s="14"/>
      <c r="C9" s="17"/>
      <c r="D9" s="20"/>
    </row>
    <row r="10" spans="1:4" x14ac:dyDescent="0.3">
      <c r="A10" s="13" t="s">
        <v>31</v>
      </c>
      <c r="B10" s="14">
        <v>25400</v>
      </c>
      <c r="C10" s="17" t="s">
        <v>34</v>
      </c>
      <c r="D10" s="20">
        <v>2000</v>
      </c>
    </row>
    <row r="11" spans="1:4" x14ac:dyDescent="0.3">
      <c r="A11" s="13"/>
      <c r="B11" s="14"/>
      <c r="C11" s="17"/>
      <c r="D11" s="20"/>
    </row>
    <row r="12" spans="1:4" x14ac:dyDescent="0.3">
      <c r="A12" s="13" t="s">
        <v>30</v>
      </c>
      <c r="B12" s="14">
        <v>235952.96</v>
      </c>
      <c r="C12" s="17" t="s">
        <v>35</v>
      </c>
      <c r="D12" s="20">
        <v>772355.31</v>
      </c>
    </row>
    <row r="13" spans="1:4" x14ac:dyDescent="0.3">
      <c r="A13" s="13"/>
      <c r="B13" s="3"/>
      <c r="C13" s="17"/>
      <c r="D13" s="20"/>
    </row>
    <row r="14" spans="1:4" ht="15" thickBot="1" x14ac:dyDescent="0.35">
      <c r="A14" s="15" t="s">
        <v>11</v>
      </c>
      <c r="B14" s="8">
        <f>SUM(B6:B13)</f>
        <v>1247547.27</v>
      </c>
      <c r="C14" s="18" t="s">
        <v>11</v>
      </c>
      <c r="D14" s="21">
        <f>SUM(D6:D13)</f>
        <v>1247547.27</v>
      </c>
    </row>
    <row r="15" spans="1:4" x14ac:dyDescent="0.3">
      <c r="D15" s="26" t="s">
        <v>38</v>
      </c>
    </row>
    <row r="16" spans="1:4" x14ac:dyDescent="0.3">
      <c r="A16" s="6" t="s">
        <v>40</v>
      </c>
      <c r="D16" s="7" t="s">
        <v>39</v>
      </c>
    </row>
    <row r="17" spans="1:4" x14ac:dyDescent="0.3">
      <c r="D17" s="26" t="s">
        <v>42</v>
      </c>
    </row>
    <row r="18" spans="1:4" x14ac:dyDescent="0.3">
      <c r="D18" s="26"/>
    </row>
    <row r="19" spans="1:4" x14ac:dyDescent="0.3">
      <c r="D19" s="26"/>
    </row>
    <row r="20" spans="1:4" x14ac:dyDescent="0.3">
      <c r="A20" s="6" t="s">
        <v>36</v>
      </c>
      <c r="B20" s="6" t="s">
        <v>41</v>
      </c>
      <c r="D20" s="7" t="s">
        <v>43</v>
      </c>
    </row>
    <row r="21" spans="1:4" x14ac:dyDescent="0.3">
      <c r="A21" s="6" t="s">
        <v>37</v>
      </c>
      <c r="B21" s="6" t="s">
        <v>37</v>
      </c>
      <c r="D21" s="7" t="s">
        <v>44</v>
      </c>
    </row>
    <row r="23" spans="1:4" x14ac:dyDescent="0.3">
      <c r="A23" s="6" t="s">
        <v>45</v>
      </c>
    </row>
    <row r="24" spans="1:4" x14ac:dyDescent="0.3">
      <c r="A24" s="6" t="s">
        <v>46</v>
      </c>
    </row>
  </sheetData>
  <mergeCells count="2">
    <mergeCell ref="A1:C1"/>
    <mergeCell ref="A2:C2"/>
  </mergeCells>
  <printOptions horizontalCentered="1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5" workbookViewId="0">
      <selection activeCell="D36" sqref="D36"/>
    </sheetView>
  </sheetViews>
  <sheetFormatPr defaultRowHeight="14.4" x14ac:dyDescent="0.3"/>
  <cols>
    <col min="1" max="1" width="13.88671875" customWidth="1"/>
    <col min="2" max="2" width="37" customWidth="1"/>
    <col min="3" max="3" width="13.6640625" customWidth="1"/>
    <col min="4" max="4" width="15.5546875" customWidth="1"/>
    <col min="5" max="5" width="14.77734375" customWidth="1"/>
  </cols>
  <sheetData>
    <row r="1" spans="1:5" x14ac:dyDescent="0.3">
      <c r="A1" s="4" t="s">
        <v>53</v>
      </c>
      <c r="B1" s="4"/>
      <c r="C1" s="4"/>
    </row>
    <row r="2" spans="1:5" x14ac:dyDescent="0.3">
      <c r="A2" s="4" t="s">
        <v>47</v>
      </c>
      <c r="B2" s="4"/>
      <c r="C2" s="4"/>
      <c r="D2" s="4"/>
    </row>
    <row r="4" spans="1:5" x14ac:dyDescent="0.3">
      <c r="E4" s="6" t="s">
        <v>52</v>
      </c>
    </row>
    <row r="5" spans="1:5" ht="15" thickBot="1" x14ac:dyDescent="0.35">
      <c r="A5" s="28" t="s">
        <v>48</v>
      </c>
      <c r="B5" s="28" t="s">
        <v>49</v>
      </c>
      <c r="C5" s="28" t="s">
        <v>50</v>
      </c>
      <c r="D5" s="28" t="s">
        <v>54</v>
      </c>
      <c r="E5" s="28" t="s">
        <v>51</v>
      </c>
    </row>
    <row r="6" spans="1:5" x14ac:dyDescent="0.3">
      <c r="B6" s="29" t="s">
        <v>55</v>
      </c>
    </row>
    <row r="7" spans="1:5" x14ac:dyDescent="0.3">
      <c r="A7" s="5">
        <v>1</v>
      </c>
      <c r="B7" s="6" t="s">
        <v>56</v>
      </c>
    </row>
    <row r="8" spans="1:5" x14ac:dyDescent="0.3">
      <c r="B8" t="s">
        <v>57</v>
      </c>
      <c r="C8" t="s">
        <v>68</v>
      </c>
      <c r="D8">
        <v>100000</v>
      </c>
      <c r="E8">
        <v>100000</v>
      </c>
    </row>
    <row r="9" spans="1:5" x14ac:dyDescent="0.3">
      <c r="B9" t="s">
        <v>58</v>
      </c>
      <c r="C9" t="s">
        <v>69</v>
      </c>
      <c r="D9">
        <v>1005990</v>
      </c>
      <c r="E9">
        <v>719319</v>
      </c>
    </row>
    <row r="10" spans="1:5" x14ac:dyDescent="0.3">
      <c r="B10" t="s">
        <v>59</v>
      </c>
      <c r="D10">
        <v>0</v>
      </c>
      <c r="E10">
        <v>0</v>
      </c>
    </row>
    <row r="12" spans="1:5" x14ac:dyDescent="0.3">
      <c r="A12" s="6">
        <v>2</v>
      </c>
      <c r="B12" t="s">
        <v>60</v>
      </c>
      <c r="D12">
        <v>0</v>
      </c>
      <c r="E12">
        <v>0</v>
      </c>
    </row>
    <row r="14" spans="1:5" x14ac:dyDescent="0.3">
      <c r="A14" s="6">
        <v>3</v>
      </c>
      <c r="B14" t="s">
        <v>62</v>
      </c>
    </row>
    <row r="15" spans="1:5" x14ac:dyDescent="0.3">
      <c r="B15" t="s">
        <v>61</v>
      </c>
      <c r="C15" t="s">
        <v>70</v>
      </c>
      <c r="D15">
        <v>1273512</v>
      </c>
      <c r="E15">
        <v>898137</v>
      </c>
    </row>
    <row r="16" spans="1:5" x14ac:dyDescent="0.3">
      <c r="B16">
        <f ca="1">B15:B16</f>
        <v>0</v>
      </c>
      <c r="C16" t="s">
        <v>71</v>
      </c>
      <c r="D16">
        <v>4511</v>
      </c>
      <c r="E16">
        <v>26476</v>
      </c>
    </row>
    <row r="18" spans="1:5" x14ac:dyDescent="0.3">
      <c r="B18" t="s">
        <v>67</v>
      </c>
    </row>
    <row r="19" spans="1:5" x14ac:dyDescent="0.3">
      <c r="B19" t="s">
        <v>63</v>
      </c>
      <c r="D19">
        <v>0</v>
      </c>
      <c r="E19">
        <v>0</v>
      </c>
    </row>
    <row r="20" spans="1:5" x14ac:dyDescent="0.3">
      <c r="B20" t="s">
        <v>64</v>
      </c>
      <c r="C20" t="s">
        <v>72</v>
      </c>
      <c r="D20">
        <v>228687</v>
      </c>
      <c r="E20">
        <v>521048</v>
      </c>
    </row>
    <row r="21" spans="1:5" x14ac:dyDescent="0.3">
      <c r="B21" t="s">
        <v>65</v>
      </c>
      <c r="C21" t="s">
        <v>73</v>
      </c>
      <c r="D21">
        <v>139010</v>
      </c>
      <c r="E21">
        <v>245850</v>
      </c>
    </row>
    <row r="22" spans="1:5" x14ac:dyDescent="0.3">
      <c r="B22" t="s">
        <v>66</v>
      </c>
      <c r="C22" t="s">
        <v>74</v>
      </c>
      <c r="D22">
        <v>110981</v>
      </c>
      <c r="E22">
        <v>274929</v>
      </c>
    </row>
    <row r="24" spans="1:5" ht="15" thickBot="1" x14ac:dyDescent="0.35">
      <c r="B24" s="27" t="s">
        <v>11</v>
      </c>
      <c r="D24" s="2">
        <f>SUM(D8:D23)</f>
        <v>2862691</v>
      </c>
      <c r="E24" s="2">
        <f>SUM(E8:E23)</f>
        <v>2785759</v>
      </c>
    </row>
    <row r="25" spans="1:5" ht="15" thickTop="1" x14ac:dyDescent="0.3"/>
    <row r="26" spans="1:5" x14ac:dyDescent="0.3">
      <c r="B26" s="29" t="s">
        <v>75</v>
      </c>
    </row>
    <row r="27" spans="1:5" x14ac:dyDescent="0.3">
      <c r="A27">
        <v>5</v>
      </c>
      <c r="B27" s="6" t="s">
        <v>76</v>
      </c>
    </row>
    <row r="28" spans="1:5" x14ac:dyDescent="0.3">
      <c r="B28" t="s">
        <v>79</v>
      </c>
    </row>
    <row r="29" spans="1:5" x14ac:dyDescent="0.3">
      <c r="B29" t="s">
        <v>77</v>
      </c>
      <c r="C29" t="s">
        <v>74</v>
      </c>
      <c r="D29">
        <v>114854</v>
      </c>
      <c r="E29">
        <v>59327</v>
      </c>
    </row>
    <row r="30" spans="1:5" x14ac:dyDescent="0.3">
      <c r="B30" t="s">
        <v>78</v>
      </c>
      <c r="D30">
        <v>0</v>
      </c>
      <c r="E30">
        <v>0</v>
      </c>
    </row>
    <row r="31" spans="1:5" x14ac:dyDescent="0.3">
      <c r="B31" t="s">
        <v>80</v>
      </c>
      <c r="D31">
        <v>0</v>
      </c>
      <c r="E31">
        <v>0</v>
      </c>
    </row>
    <row r="32" spans="1:5" x14ac:dyDescent="0.3">
      <c r="B32" t="s">
        <v>81</v>
      </c>
      <c r="D32">
        <v>0</v>
      </c>
      <c r="E32">
        <v>0</v>
      </c>
    </row>
    <row r="33" spans="1:5" x14ac:dyDescent="0.3">
      <c r="B33" t="s">
        <v>82</v>
      </c>
      <c r="D33">
        <v>0</v>
      </c>
      <c r="E33">
        <v>0</v>
      </c>
    </row>
    <row r="35" spans="1:5" x14ac:dyDescent="0.3">
      <c r="A35">
        <v>6</v>
      </c>
      <c r="B35" s="6" t="s">
        <v>83</v>
      </c>
    </row>
    <row r="36" spans="1:5" x14ac:dyDescent="0.3">
      <c r="B36" t="s">
        <v>84</v>
      </c>
      <c r="C36" t="s">
        <v>90</v>
      </c>
      <c r="D36">
        <v>919111</v>
      </c>
      <c r="E36">
        <v>645329</v>
      </c>
    </row>
    <row r="37" spans="1:5" x14ac:dyDescent="0.3">
      <c r="B37" t="s">
        <v>85</v>
      </c>
      <c r="C37" t="s">
        <v>91</v>
      </c>
      <c r="D37">
        <v>1230380</v>
      </c>
      <c r="E37">
        <v>1157511</v>
      </c>
    </row>
    <row r="38" spans="1:5" x14ac:dyDescent="0.3">
      <c r="B38" t="s">
        <v>86</v>
      </c>
      <c r="C38" t="s">
        <v>92</v>
      </c>
      <c r="D38">
        <v>286660</v>
      </c>
      <c r="E38">
        <v>240840</v>
      </c>
    </row>
    <row r="39" spans="1:5" x14ac:dyDescent="0.3">
      <c r="B39" t="s">
        <v>87</v>
      </c>
      <c r="C39" t="s">
        <v>93</v>
      </c>
      <c r="D39">
        <v>24717</v>
      </c>
      <c r="E39">
        <v>457985</v>
      </c>
    </row>
    <row r="40" spans="1:5" x14ac:dyDescent="0.3">
      <c r="B40" t="s">
        <v>88</v>
      </c>
      <c r="C40" t="s">
        <v>94</v>
      </c>
      <c r="D40">
        <v>18500</v>
      </c>
      <c r="E40">
        <v>49500</v>
      </c>
    </row>
    <row r="41" spans="1:5" x14ac:dyDescent="0.3">
      <c r="B41" t="s">
        <v>89</v>
      </c>
      <c r="C41" t="s">
        <v>95</v>
      </c>
      <c r="D41">
        <v>282469</v>
      </c>
      <c r="E41">
        <v>175267</v>
      </c>
    </row>
    <row r="43" spans="1:5" ht="15" thickBot="1" x14ac:dyDescent="0.35">
      <c r="B43" t="s">
        <v>11</v>
      </c>
      <c r="D43" s="2">
        <f>SUM(D29:D42)</f>
        <v>2876691</v>
      </c>
      <c r="E43" s="2">
        <f>SUM(E29:E42)</f>
        <v>2785759</v>
      </c>
    </row>
    <row r="44" spans="1:5" ht="15" thickTop="1" x14ac:dyDescent="0.3"/>
  </sheetData>
  <mergeCells count="2">
    <mergeCell ref="A1:C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 and loss Account</vt:lpstr>
      <vt:lpstr>Balance sheet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cp:lastPrinted>2021-08-20T08:07:11Z</cp:lastPrinted>
  <dcterms:created xsi:type="dcterms:W3CDTF">2021-08-19T12:00:33Z</dcterms:created>
  <dcterms:modified xsi:type="dcterms:W3CDTF">2021-08-20T10:45:24Z</dcterms:modified>
</cp:coreProperties>
</file>