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4e6fbc80f22edc54/Desktop/"/>
    </mc:Choice>
  </mc:AlternateContent>
  <xr:revisionPtr revIDLastSave="1" documentId="13_ncr:1_{C560A3B5-2C0A-4B74-B495-A7368A6DEFDD}" xr6:coauthVersionLast="46" xr6:coauthVersionMax="46" xr10:uidLastSave="{0B22BE64-437D-4819-AD1E-2392B095D044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1" l="1"/>
  <c r="E40" i="1"/>
  <c r="D40" i="1"/>
  <c r="C40" i="1"/>
  <c r="E39" i="1"/>
  <c r="D39" i="1"/>
  <c r="C39" i="1"/>
  <c r="E38" i="1"/>
  <c r="D38" i="1"/>
  <c r="C38" i="1"/>
  <c r="E37" i="1"/>
  <c r="D37" i="1"/>
  <c r="C37" i="1"/>
  <c r="E36" i="1"/>
  <c r="D36" i="1"/>
  <c r="C36" i="1"/>
  <c r="E35" i="1"/>
  <c r="D35" i="1"/>
  <c r="C35" i="1"/>
  <c r="E34" i="1"/>
  <c r="C34" i="1"/>
  <c r="E33" i="1"/>
  <c r="D33" i="1"/>
  <c r="C33" i="1"/>
</calcChain>
</file>

<file path=xl/sharedStrings.xml><?xml version="1.0" encoding="utf-8"?>
<sst xmlns="http://schemas.openxmlformats.org/spreadsheetml/2006/main" count="109" uniqueCount="74">
  <si>
    <t>Product/Component</t>
  </si>
  <si>
    <t>Location</t>
  </si>
  <si>
    <t>Production Lead Time (PLT) in weeks</t>
  </si>
  <si>
    <t>Value Added (VS in US$)</t>
  </si>
  <si>
    <t>PC Box</t>
  </si>
  <si>
    <t>Canada</t>
  </si>
  <si>
    <t>Taiwan</t>
  </si>
  <si>
    <t>Disk</t>
  </si>
  <si>
    <t>Malaysia</t>
  </si>
  <si>
    <t>Germany</t>
  </si>
  <si>
    <t>Mother board</t>
  </si>
  <si>
    <t>Mexico</t>
  </si>
  <si>
    <t>China</t>
  </si>
  <si>
    <t>Component/Subassembly</t>
  </si>
  <si>
    <t>Origin to Destination</t>
  </si>
  <si>
    <t>Transportation Time (TLT) in weeks</t>
  </si>
  <si>
    <t>Transportation Cost (TCST in US$)</t>
  </si>
  <si>
    <t>PC Box (PB)</t>
  </si>
  <si>
    <t>Canada-USA</t>
  </si>
  <si>
    <t>Taiwan-USA</t>
  </si>
  <si>
    <t>Disk (DK)</t>
  </si>
  <si>
    <t>Malaysia-Canada</t>
  </si>
  <si>
    <t>Malaysia-Taiwan</t>
  </si>
  <si>
    <t>Germany-Canada</t>
  </si>
  <si>
    <t>Germany-Taiwan</t>
  </si>
  <si>
    <t>Mother board (MB)</t>
  </si>
  <si>
    <t>Mexico-Canada</t>
  </si>
  <si>
    <t>Mexico-Taiwan</t>
  </si>
  <si>
    <t>China-Canada</t>
  </si>
  <si>
    <t>China-Taiwan</t>
  </si>
  <si>
    <t>Configuration</t>
  </si>
  <si>
    <t>MotherBoard</t>
  </si>
  <si>
    <t>PC Box Assembly</t>
  </si>
  <si>
    <t>Total Cost</t>
  </si>
  <si>
    <t>Cycle Time</t>
  </si>
  <si>
    <t>Weighted Activity Time</t>
  </si>
  <si>
    <t>&gt;&gt;&gt;Best Choice For Choosing Manufacturing Locations</t>
  </si>
  <si>
    <t>Configuration 1</t>
  </si>
  <si>
    <t>Configuration 2</t>
  </si>
  <si>
    <t>Configuration 3</t>
  </si>
  <si>
    <t>Configuration 4</t>
  </si>
  <si>
    <t>Configuration 5</t>
  </si>
  <si>
    <t>Configuration 6</t>
  </si>
  <si>
    <t>Configuration 7</t>
  </si>
  <si>
    <t>Configuration 8</t>
  </si>
  <si>
    <t>&gt;&gt;Minimum Total Cost</t>
  </si>
  <si>
    <t>&gt;&gt;Minimum Weighted Activity Time</t>
  </si>
  <si>
    <t>Team Members</t>
  </si>
  <si>
    <t>Enrollment No.'s</t>
  </si>
  <si>
    <t>Srujani Tallapragada</t>
  </si>
  <si>
    <t>E18MEC016</t>
  </si>
  <si>
    <t>Sai sneha kilari</t>
  </si>
  <si>
    <t xml:space="preserve"> E18CSE156</t>
  </si>
  <si>
    <t>Tanvi Penumudy</t>
  </si>
  <si>
    <t xml:space="preserve"> E18CSE187</t>
  </si>
  <si>
    <t>E18CSE091</t>
  </si>
  <si>
    <t>Vangala charan</t>
  </si>
  <si>
    <t>E18CSE194</t>
  </si>
  <si>
    <t>Ganesh R</t>
  </si>
  <si>
    <t>E18CSE151</t>
  </si>
  <si>
    <t>Vysyaraju Sampath</t>
  </si>
  <si>
    <t>E18CSE214</t>
  </si>
  <si>
    <t>Jashwanth Desaboina</t>
  </si>
  <si>
    <t>E18CSE074</t>
  </si>
  <si>
    <t>Nagendra Chowdary</t>
  </si>
  <si>
    <t>E18CSE097</t>
  </si>
  <si>
    <t>Karna Nagavardhan</t>
  </si>
  <si>
    <t>E18CSE077</t>
  </si>
  <si>
    <t>When we compare this three graphs of Total Cost, Cycle Time and Weighted Activity Time,</t>
  </si>
  <si>
    <t>Configuration 4 -  Disk from Malaysia, Mother Board from China and PC Box from Taiwan appears to be the most applicable selection for selecting the manufacturing locations.</t>
  </si>
  <si>
    <t>Although, the cycle time of Configuration 4 isn't rock bottom among all the eight combos possible,</t>
  </si>
  <si>
    <t>but it might be compromised for a min. total value and a min. weighted activity time, since its cycle time isn't high and around average."</t>
  </si>
  <si>
    <t xml:space="preserve">&gt;&gt;Maximum Cycle Time </t>
  </si>
  <si>
    <t xml:space="preserve">K.V. varshith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</si>
</sst>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sz val="12"/>
      <color rgb="FF000000"/>
      <name val="&quot;Times New Roman&quot;"/>
    </font>
    <font>
      <sz val="12"/>
      <color rgb="FF000000"/>
      <name val="Calibri"/>
    </font>
    <font>
      <b/>
      <sz val="12"/>
      <color rgb="FF000000"/>
      <name val="&quot;Times New Roman&quot;"/>
    </font>
    <font>
      <b/>
      <sz val="10"/>
      <color theme="1"/>
      <name val="Arial"/>
    </font>
    <font>
      <sz val="12"/>
      <color rgb="FFFF0000"/>
      <name val="Calibri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rgb="FFD9EAD3"/>
      </patternFill>
    </fill>
    <fill>
      <patternFill patternType="solid">
        <fgColor theme="5" tint="0.39997558519241921"/>
        <bgColor rgb="FFFFF2CC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rgb="FFD9EAD3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/>
  </cellStyleXfs>
  <cellXfs count="29">
    <xf numFmtId="0" fontId="0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6" fillId="0" borderId="0" xfId="0" applyFont="1" applyAlignment="1"/>
    <xf numFmtId="0" fontId="2" fillId="0" borderId="0" xfId="0" applyFont="1"/>
    <xf numFmtId="0" fontId="1" fillId="0" borderId="0" xfId="0" applyFont="1" applyAlignment="1"/>
    <xf numFmtId="0" fontId="7" fillId="0" borderId="0" xfId="0" applyFont="1" applyAlignment="1"/>
    <xf numFmtId="0" fontId="5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10" fillId="8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0" fillId="9" borderId="0" xfId="0" applyFont="1" applyFill="1" applyAlignment="1"/>
    <xf numFmtId="0" fontId="2" fillId="10" borderId="2" xfId="0" applyFont="1" applyFill="1" applyBorder="1" applyAlignment="1">
      <alignment horizontal="center"/>
    </xf>
    <xf numFmtId="0" fontId="0" fillId="10" borderId="0" xfId="0" applyFont="1" applyFill="1" applyAlignment="1"/>
    <xf numFmtId="0" fontId="11" fillId="11" borderId="2" xfId="1" applyFill="1" applyBorder="1" applyAlignment="1">
      <alignment horizontal="center" vertical="center"/>
    </xf>
    <xf numFmtId="0" fontId="11" fillId="6" borderId="2" xfId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/>
    </xf>
    <xf numFmtId="0" fontId="0" fillId="12" borderId="0" xfId="0" applyFont="1" applyFill="1" applyAlignment="1"/>
  </cellXfs>
  <cellStyles count="2">
    <cellStyle name="Normal" xfId="0" builtinId="0"/>
    <cellStyle name="Normal 2" xfId="1" xr:uid="{E99C0D18-6C66-4CD7-A870-EF3D7E3C6F5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Sheet1!$C$33:$C$40</c:f>
              <c:numCache>
                <c:formatCode>General</c:formatCode>
                <c:ptCount val="8"/>
                <c:pt idx="0">
                  <c:v>270</c:v>
                </c:pt>
                <c:pt idx="1">
                  <c:v>269</c:v>
                </c:pt>
                <c:pt idx="2">
                  <c:v>258</c:v>
                </c:pt>
                <c:pt idx="3">
                  <c:v>244</c:v>
                </c:pt>
                <c:pt idx="4">
                  <c:v>286</c:v>
                </c:pt>
                <c:pt idx="5">
                  <c:v>286</c:v>
                </c:pt>
                <c:pt idx="6">
                  <c:v>274</c:v>
                </c:pt>
                <c:pt idx="7">
                  <c:v>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58-4E39-9662-850CEB822E6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0535139"/>
        <c:axId val="256769781"/>
      </c:lineChart>
      <c:catAx>
        <c:axId val="37053513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769781"/>
        <c:crosses val="autoZero"/>
        <c:auto val="1"/>
        <c:lblAlgn val="ctr"/>
        <c:lblOffset val="100"/>
        <c:noMultiLvlLbl val="1"/>
      </c:catAx>
      <c:valAx>
        <c:axId val="25676978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5351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Cycle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Sheet1!$D$33:$D$40</c:f>
              <c:numCache>
                <c:formatCode>General</c:formatCode>
                <c:ptCount val="8"/>
                <c:pt idx="0">
                  <c:v>8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F-41D8-AAB9-EC5CCEE1D26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7792223"/>
        <c:axId val="214486037"/>
      </c:lineChart>
      <c:catAx>
        <c:axId val="2077922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86037"/>
        <c:crosses val="autoZero"/>
        <c:auto val="1"/>
        <c:lblAlgn val="ctr"/>
        <c:lblOffset val="100"/>
        <c:noMultiLvlLbl val="1"/>
      </c:catAx>
      <c:valAx>
        <c:axId val="21448603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9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Weighted Activity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Sheet1!$E$33:$E$40</c:f>
              <c:numCache>
                <c:formatCode>General</c:formatCode>
                <c:ptCount val="8"/>
                <c:pt idx="0">
                  <c:v>1663</c:v>
                </c:pt>
                <c:pt idx="1">
                  <c:v>2030</c:v>
                </c:pt>
                <c:pt idx="2">
                  <c:v>1711</c:v>
                </c:pt>
                <c:pt idx="3">
                  <c:v>1555</c:v>
                </c:pt>
                <c:pt idx="4">
                  <c:v>1729</c:v>
                </c:pt>
                <c:pt idx="5">
                  <c:v>2101</c:v>
                </c:pt>
                <c:pt idx="6">
                  <c:v>1777</c:v>
                </c:pt>
                <c:pt idx="7">
                  <c:v>1626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F1-4C54-BC54-38826B2C267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73696602"/>
        <c:axId val="673807568"/>
      </c:lineChart>
      <c:catAx>
        <c:axId val="177369660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807568"/>
        <c:crosses val="autoZero"/>
        <c:auto val="1"/>
        <c:lblAlgn val="ctr"/>
        <c:lblOffset val="100"/>
        <c:noMultiLvlLbl val="1"/>
      </c:catAx>
      <c:valAx>
        <c:axId val="6738075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6966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1021080</xdr:colOff>
      <xdr:row>41</xdr:row>
      <xdr:rowOff>152400</xdr:rowOff>
    </xdr:from>
    <xdr:ext cx="3564255" cy="212026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112395</xdr:colOff>
      <xdr:row>41</xdr:row>
      <xdr:rowOff>137160</xdr:rowOff>
    </xdr:from>
    <xdr:ext cx="3581400" cy="215074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960120</xdr:colOff>
      <xdr:row>41</xdr:row>
      <xdr:rowOff>137160</xdr:rowOff>
    </xdr:from>
    <xdr:ext cx="3581400" cy="218122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R60"/>
  <sheetViews>
    <sheetView tabSelected="1" topLeftCell="A28" zoomScale="85" zoomScaleNormal="85" workbookViewId="0">
      <selection activeCell="G15" sqref="G15"/>
    </sheetView>
  </sheetViews>
  <sheetFormatPr defaultColWidth="14.44140625" defaultRowHeight="15.75" customHeight="1"/>
  <cols>
    <col min="1" max="1" width="8" customWidth="1"/>
    <col min="2" max="2" width="28.5546875" customWidth="1"/>
    <col min="3" max="3" width="22.77734375" customWidth="1"/>
    <col min="4" max="4" width="41.5546875" customWidth="1"/>
    <col min="5" max="5" width="38.33203125" customWidth="1"/>
    <col min="6" max="6" width="10.21875" customWidth="1"/>
    <col min="7" max="7" width="23.6640625" customWidth="1"/>
    <col min="8" max="8" width="17.77734375" customWidth="1"/>
  </cols>
  <sheetData>
    <row r="1" spans="2:18" ht="15.75" customHeight="1">
      <c r="B1" s="2"/>
      <c r="C1" s="2"/>
      <c r="D1" s="2"/>
      <c r="E1" s="2"/>
      <c r="F1" s="2"/>
      <c r="G1" s="2"/>
    </row>
    <row r="2" spans="2:18" ht="15.75" customHeight="1">
      <c r="B2" s="10" t="s">
        <v>0</v>
      </c>
      <c r="C2" s="10" t="s">
        <v>1</v>
      </c>
      <c r="D2" s="10" t="s">
        <v>2</v>
      </c>
      <c r="E2" s="10" t="s">
        <v>3</v>
      </c>
      <c r="G2" s="25" t="s">
        <v>47</v>
      </c>
      <c r="H2" s="25" t="s">
        <v>48</v>
      </c>
    </row>
    <row r="3" spans="2:18" ht="15.75" customHeight="1">
      <c r="B3" s="17" t="s">
        <v>4</v>
      </c>
      <c r="C3" s="17" t="s">
        <v>5</v>
      </c>
      <c r="D3" s="17">
        <v>2</v>
      </c>
      <c r="E3" s="17">
        <v>50</v>
      </c>
      <c r="G3" s="26" t="s">
        <v>49</v>
      </c>
      <c r="H3" s="26" t="s">
        <v>50</v>
      </c>
    </row>
    <row r="4" spans="2:18" ht="15.75" customHeight="1">
      <c r="B4" s="17" t="s">
        <v>4</v>
      </c>
      <c r="C4" s="17" t="s">
        <v>6</v>
      </c>
      <c r="D4" s="17">
        <v>1</v>
      </c>
      <c r="E4" s="17">
        <v>35</v>
      </c>
      <c r="G4" s="26" t="s">
        <v>51</v>
      </c>
      <c r="H4" s="26" t="s">
        <v>52</v>
      </c>
    </row>
    <row r="5" spans="2:18" ht="15.75" customHeight="1">
      <c r="B5" s="17" t="s">
        <v>7</v>
      </c>
      <c r="C5" s="17" t="s">
        <v>8</v>
      </c>
      <c r="D5" s="17">
        <v>3</v>
      </c>
      <c r="E5" s="17">
        <v>50</v>
      </c>
      <c r="G5" s="26" t="s">
        <v>53</v>
      </c>
      <c r="H5" s="26" t="s">
        <v>54</v>
      </c>
    </row>
    <row r="6" spans="2:18" ht="15.75" customHeight="1">
      <c r="B6" s="17" t="s">
        <v>7</v>
      </c>
      <c r="C6" s="17" t="s">
        <v>9</v>
      </c>
      <c r="D6" s="17">
        <v>2</v>
      </c>
      <c r="E6" s="17">
        <v>68</v>
      </c>
      <c r="G6" s="26" t="s">
        <v>73</v>
      </c>
      <c r="H6" s="26" t="s">
        <v>55</v>
      </c>
    </row>
    <row r="7" spans="2:18" ht="15.75" customHeight="1">
      <c r="B7" s="17" t="s">
        <v>10</v>
      </c>
      <c r="C7" s="17" t="s">
        <v>11</v>
      </c>
      <c r="D7" s="17">
        <v>3</v>
      </c>
      <c r="E7" s="17">
        <v>150</v>
      </c>
      <c r="G7" s="26" t="s">
        <v>56</v>
      </c>
      <c r="H7" s="26" t="s">
        <v>57</v>
      </c>
    </row>
    <row r="8" spans="2:18" ht="15.75" customHeight="1">
      <c r="B8" s="17" t="s">
        <v>10</v>
      </c>
      <c r="C8" s="17" t="s">
        <v>12</v>
      </c>
      <c r="D8" s="17">
        <v>2</v>
      </c>
      <c r="E8" s="17">
        <v>130</v>
      </c>
      <c r="G8" s="26" t="s">
        <v>58</v>
      </c>
      <c r="H8" s="26" t="s">
        <v>59</v>
      </c>
    </row>
    <row r="9" spans="2:18" ht="15.75" customHeight="1">
      <c r="B9" s="2"/>
      <c r="C9" s="2"/>
      <c r="D9" s="2"/>
      <c r="E9" s="2"/>
      <c r="F9" s="2"/>
      <c r="G9" s="26" t="s">
        <v>60</v>
      </c>
      <c r="H9" s="26" t="s">
        <v>61</v>
      </c>
      <c r="N9" s="3"/>
      <c r="O9" s="3"/>
      <c r="P9" s="3"/>
      <c r="Q9" s="3"/>
      <c r="R9" s="3"/>
    </row>
    <row r="10" spans="2:18" ht="15.75" customHeight="1">
      <c r="B10" s="10" t="s">
        <v>13</v>
      </c>
      <c r="C10" s="10" t="s">
        <v>14</v>
      </c>
      <c r="D10" s="10" t="s">
        <v>15</v>
      </c>
      <c r="E10" s="10" t="s">
        <v>16</v>
      </c>
      <c r="F10" s="2"/>
      <c r="G10" s="26" t="s">
        <v>62</v>
      </c>
      <c r="H10" s="26" t="s">
        <v>63</v>
      </c>
      <c r="N10" s="4"/>
      <c r="O10" s="4"/>
      <c r="P10" s="5"/>
      <c r="Q10" s="5"/>
      <c r="R10" s="5"/>
    </row>
    <row r="11" spans="2:18" ht="15.75" customHeight="1">
      <c r="B11" s="17" t="s">
        <v>17</v>
      </c>
      <c r="C11" s="17" t="s">
        <v>18</v>
      </c>
      <c r="D11" s="17">
        <v>1</v>
      </c>
      <c r="E11" s="17">
        <v>8</v>
      </c>
      <c r="F11" s="2"/>
      <c r="G11" s="26" t="s">
        <v>64</v>
      </c>
      <c r="H11" s="26" t="s">
        <v>65</v>
      </c>
      <c r="N11" s="4"/>
      <c r="O11" s="4"/>
      <c r="P11" s="5"/>
      <c r="Q11" s="5"/>
      <c r="R11" s="5"/>
    </row>
    <row r="12" spans="2:18" ht="15.75" customHeight="1">
      <c r="B12" s="17" t="s">
        <v>4</v>
      </c>
      <c r="C12" s="17" t="s">
        <v>19</v>
      </c>
      <c r="D12" s="17">
        <v>3</v>
      </c>
      <c r="E12" s="17">
        <v>20</v>
      </c>
      <c r="F12" s="2"/>
      <c r="G12" s="26" t="s">
        <v>66</v>
      </c>
      <c r="H12" s="26" t="s">
        <v>67</v>
      </c>
      <c r="N12" s="4"/>
      <c r="O12" s="4"/>
      <c r="P12" s="5"/>
      <c r="Q12" s="5"/>
      <c r="R12" s="5"/>
    </row>
    <row r="13" spans="2:18" ht="15.75" customHeight="1">
      <c r="B13" s="17" t="s">
        <v>20</v>
      </c>
      <c r="C13" s="17" t="s">
        <v>21</v>
      </c>
      <c r="D13" s="17">
        <v>2</v>
      </c>
      <c r="E13" s="17">
        <v>7</v>
      </c>
      <c r="G13" s="2"/>
      <c r="N13" s="4"/>
      <c r="O13" s="4"/>
      <c r="P13" s="5"/>
      <c r="Q13" s="5"/>
      <c r="R13" s="5"/>
    </row>
    <row r="14" spans="2:18" ht="15.75" customHeight="1">
      <c r="B14" s="17" t="s">
        <v>7</v>
      </c>
      <c r="C14" s="17" t="s">
        <v>22</v>
      </c>
      <c r="D14" s="17">
        <v>1</v>
      </c>
      <c r="E14" s="17">
        <v>4</v>
      </c>
      <c r="G14" s="2"/>
      <c r="N14" s="4"/>
      <c r="O14" s="4"/>
      <c r="P14" s="5"/>
      <c r="Q14" s="5"/>
      <c r="R14" s="5"/>
    </row>
    <row r="15" spans="2:18" ht="15.75" customHeight="1">
      <c r="B15" s="17" t="s">
        <v>7</v>
      </c>
      <c r="C15" s="17" t="s">
        <v>23</v>
      </c>
      <c r="D15" s="17">
        <v>2</v>
      </c>
      <c r="E15" s="17">
        <v>5</v>
      </c>
      <c r="G15" s="2"/>
      <c r="N15" s="4"/>
      <c r="O15" s="4"/>
      <c r="P15" s="5"/>
      <c r="Q15" s="5"/>
      <c r="R15" s="5"/>
    </row>
    <row r="16" spans="2:18" ht="15.75" customHeight="1">
      <c r="B16" s="17" t="s">
        <v>7</v>
      </c>
      <c r="C16" s="17" t="s">
        <v>24</v>
      </c>
      <c r="D16" s="17">
        <v>1</v>
      </c>
      <c r="E16" s="17">
        <v>3</v>
      </c>
      <c r="G16" s="2"/>
    </row>
    <row r="17" spans="2:7" ht="15.6">
      <c r="B17" s="17" t="s">
        <v>25</v>
      </c>
      <c r="C17" s="17" t="s">
        <v>26</v>
      </c>
      <c r="D17" s="17">
        <v>1</v>
      </c>
      <c r="E17" s="17">
        <v>5</v>
      </c>
      <c r="G17" s="2"/>
    </row>
    <row r="18" spans="2:7" ht="15.6">
      <c r="B18" s="17" t="s">
        <v>10</v>
      </c>
      <c r="C18" s="17" t="s">
        <v>27</v>
      </c>
      <c r="D18" s="17">
        <v>2</v>
      </c>
      <c r="E18" s="17">
        <v>10</v>
      </c>
      <c r="G18" s="2"/>
    </row>
    <row r="19" spans="2:7" ht="15.6">
      <c r="B19" s="17" t="s">
        <v>10</v>
      </c>
      <c r="C19" s="17" t="s">
        <v>28</v>
      </c>
      <c r="D19" s="17">
        <v>3</v>
      </c>
      <c r="E19" s="17">
        <v>13</v>
      </c>
      <c r="G19" s="2"/>
    </row>
    <row r="20" spans="2:7" ht="15.6">
      <c r="B20" s="17" t="s">
        <v>10</v>
      </c>
      <c r="C20" s="17" t="s">
        <v>29</v>
      </c>
      <c r="D20" s="17">
        <v>1</v>
      </c>
      <c r="E20" s="17">
        <v>5</v>
      </c>
      <c r="G20" s="2"/>
    </row>
    <row r="21" spans="2:7" ht="15.6">
      <c r="B21" s="2"/>
      <c r="G21" s="2"/>
    </row>
    <row r="22" spans="2:7" ht="15.6">
      <c r="B22" s="11" t="s">
        <v>30</v>
      </c>
      <c r="C22" s="11" t="s">
        <v>7</v>
      </c>
      <c r="D22" s="11" t="s">
        <v>31</v>
      </c>
      <c r="E22" s="11" t="s">
        <v>32</v>
      </c>
      <c r="G22" s="2"/>
    </row>
    <row r="23" spans="2:7" ht="15.6">
      <c r="B23" s="12">
        <v>1</v>
      </c>
      <c r="C23" s="13" t="s">
        <v>8</v>
      </c>
      <c r="D23" s="13" t="s">
        <v>11</v>
      </c>
      <c r="E23" s="13" t="s">
        <v>5</v>
      </c>
      <c r="G23" s="2"/>
    </row>
    <row r="24" spans="2:7" ht="15.6">
      <c r="B24" s="12">
        <v>2</v>
      </c>
      <c r="C24" s="14" t="s">
        <v>8</v>
      </c>
      <c r="D24" s="13" t="s">
        <v>11</v>
      </c>
      <c r="E24" s="13" t="s">
        <v>6</v>
      </c>
      <c r="F24" s="2"/>
      <c r="G24" s="2"/>
    </row>
    <row r="25" spans="2:7" ht="15.75" customHeight="1">
      <c r="B25" s="12">
        <v>3</v>
      </c>
      <c r="C25" s="13" t="s">
        <v>8</v>
      </c>
      <c r="D25" s="13" t="s">
        <v>12</v>
      </c>
      <c r="E25" s="13" t="s">
        <v>5</v>
      </c>
    </row>
    <row r="26" spans="2:7" ht="13.2">
      <c r="B26" s="12">
        <v>4</v>
      </c>
      <c r="C26" s="15" t="s">
        <v>8</v>
      </c>
      <c r="D26" s="16" t="s">
        <v>12</v>
      </c>
      <c r="E26" s="16" t="s">
        <v>6</v>
      </c>
      <c r="F26" t="s">
        <v>36</v>
      </c>
    </row>
    <row r="27" spans="2:7" ht="13.2">
      <c r="B27" s="12">
        <v>5</v>
      </c>
      <c r="C27" s="13" t="s">
        <v>9</v>
      </c>
      <c r="D27" s="13" t="s">
        <v>11</v>
      </c>
      <c r="E27" s="13" t="s">
        <v>5</v>
      </c>
      <c r="F27" s="6"/>
    </row>
    <row r="28" spans="2:7" ht="13.2">
      <c r="B28" s="12">
        <v>6</v>
      </c>
      <c r="C28" s="13" t="s">
        <v>9</v>
      </c>
      <c r="D28" s="13" t="s">
        <v>11</v>
      </c>
      <c r="E28" s="13" t="s">
        <v>6</v>
      </c>
    </row>
    <row r="29" spans="2:7" ht="13.2">
      <c r="B29" s="12">
        <v>7</v>
      </c>
      <c r="C29" s="13" t="s">
        <v>9</v>
      </c>
      <c r="D29" s="13" t="s">
        <v>12</v>
      </c>
      <c r="E29" s="13" t="s">
        <v>5</v>
      </c>
    </row>
    <row r="30" spans="2:7" ht="13.2">
      <c r="B30" s="12">
        <v>8</v>
      </c>
      <c r="C30" s="13" t="s">
        <v>9</v>
      </c>
      <c r="D30" s="13" t="s">
        <v>12</v>
      </c>
      <c r="E30" s="13" t="s">
        <v>6</v>
      </c>
      <c r="F30" s="8"/>
    </row>
    <row r="31" spans="2:7" ht="13.2"/>
    <row r="32" spans="2:7" ht="13.2">
      <c r="C32" s="18" t="s">
        <v>33</v>
      </c>
      <c r="D32" s="18" t="s">
        <v>34</v>
      </c>
      <c r="E32" s="18" t="s">
        <v>35</v>
      </c>
    </row>
    <row r="33" spans="2:11" ht="13.2">
      <c r="B33" s="19" t="s">
        <v>37</v>
      </c>
      <c r="C33" s="20">
        <f>E5+E13+E7+E17+E3+E11</f>
        <v>270</v>
      </c>
      <c r="D33" s="20">
        <f>MAX(D5+D13,D7+D17)+D3+D11</f>
        <v>8</v>
      </c>
      <c r="E33" s="20">
        <f>E5*D5 +(E5+ E13)*D13 + E7*D7 +(E7+E17)*D17 +(E5+E13+E7+E17+E3)*D3 + (E5+E13+E7+E17+E3+E11)*D11</f>
        <v>1663</v>
      </c>
    </row>
    <row r="34" spans="2:11" ht="13.2">
      <c r="B34" s="19" t="s">
        <v>38</v>
      </c>
      <c r="C34" s="20">
        <f>E5+E14+E7+E18+E12+E4</f>
        <v>269</v>
      </c>
      <c r="D34" s="27">
        <f>MAX(D5+D14,D7+D18)+D4+D12</f>
        <v>9</v>
      </c>
      <c r="E34" s="20">
        <f>E5*D5+(E5+E14)*D14+E7*D7+(E7+E18)*D18+(E5+E14+E7+E18+E4)*D4+(E5+E14+E7+E18+E4+E12)*D12</f>
        <v>2030</v>
      </c>
      <c r="H34" s="1"/>
      <c r="I34" s="7"/>
      <c r="J34" s="7"/>
      <c r="K34" s="7"/>
    </row>
    <row r="35" spans="2:11" ht="13.2">
      <c r="B35" s="19" t="s">
        <v>39</v>
      </c>
      <c r="C35" s="20">
        <f>E5+E13+E8+E19+E3+E11</f>
        <v>258</v>
      </c>
      <c r="D35" s="20">
        <f>MAX(D5+D13,D8+D19)+D3+D11</f>
        <v>8</v>
      </c>
      <c r="E35" s="20">
        <f>E5*D5+(E5+E13)*D13+E8*D8+(E8+E19)*D19+(E5+E13+E8+E19+E3)*D3+(E5+E13+E8+E19+E3+E11)*D11</f>
        <v>1711</v>
      </c>
      <c r="F35" s="22"/>
      <c r="G35" t="s">
        <v>45</v>
      </c>
      <c r="H35" s="1"/>
      <c r="I35" s="7"/>
      <c r="J35" s="7"/>
      <c r="K35" s="7"/>
    </row>
    <row r="36" spans="2:11" ht="13.2">
      <c r="B36" s="19" t="s">
        <v>40</v>
      </c>
      <c r="C36" s="21">
        <f>E5+E8+E4+E14+E20+E12</f>
        <v>244</v>
      </c>
      <c r="D36" s="20">
        <f>MAX(D5+D14,D8+D20)+D4+D12</f>
        <v>8</v>
      </c>
      <c r="E36" s="23">
        <f>E5*D5+(E5+E14)*D14+E8*D8+(E8+E20)*D20+(E5+E14+E8+E20+E4)*D4+(E5+E14+E8+E20+E4+E12)*D12</f>
        <v>1555</v>
      </c>
      <c r="F36" s="24"/>
      <c r="G36" t="s">
        <v>46</v>
      </c>
      <c r="H36" s="1"/>
      <c r="I36" s="7"/>
      <c r="J36" s="7"/>
      <c r="K36" s="7"/>
    </row>
    <row r="37" spans="2:11" ht="13.2">
      <c r="B37" s="19" t="s">
        <v>41</v>
      </c>
      <c r="C37" s="20">
        <f>E6+E7+E3+E15+E17+E11</f>
        <v>286</v>
      </c>
      <c r="D37" s="20">
        <f>MAX(D6+D15,D7+D17)+D3+D11</f>
        <v>7</v>
      </c>
      <c r="E37" s="20">
        <f>E6*D6+(E6+E15)*D15+E7*D7+(E7+E17)*D17+(E6+E15+E7+E17+E3)*D3+(E6+E15+E7+E17+E3+E11)*D11</f>
        <v>1729</v>
      </c>
      <c r="F37" s="28"/>
      <c r="G37" t="s">
        <v>72</v>
      </c>
      <c r="H37" s="1"/>
      <c r="I37" s="7"/>
      <c r="J37" s="7"/>
      <c r="K37" s="7"/>
    </row>
    <row r="38" spans="2:11" ht="13.2">
      <c r="B38" s="19" t="s">
        <v>42</v>
      </c>
      <c r="C38" s="20">
        <f>E6+E7+E4+E16+E18+E12</f>
        <v>286</v>
      </c>
      <c r="D38" s="27">
        <f>MAX(D6+D16,D7+D18)+D4+D12</f>
        <v>9</v>
      </c>
      <c r="E38" s="20">
        <f>E6*D6+(E6+E16)*D16+E7*D7+(E7+E18)*D18+(E6+E16+E7+E18+E4)*D4+(E6+E16+E7+E18+E4+E12)*D12</f>
        <v>2101</v>
      </c>
      <c r="H38" s="1"/>
      <c r="I38" s="7"/>
      <c r="J38" s="7"/>
      <c r="K38" s="7"/>
    </row>
    <row r="39" spans="2:11" ht="13.2">
      <c r="B39" s="19" t="s">
        <v>43</v>
      </c>
      <c r="C39" s="20">
        <f>E6+E8+E3+E15+E19+E11</f>
        <v>274</v>
      </c>
      <c r="D39" s="20">
        <f>MAX(D6+D15,D8+D19)+D3+D11</f>
        <v>8</v>
      </c>
      <c r="E39" s="20">
        <f>E6*D6+(E6+E15)*D15+E8*D8+(E8+E19)*D19+(E6+E15+E8+E19+E3)*D3+(E6+E15+E8+E19+E3+E11)*D11</f>
        <v>1777</v>
      </c>
      <c r="H39" s="1"/>
      <c r="I39" s="7"/>
      <c r="J39" s="7"/>
      <c r="K39" s="7"/>
    </row>
    <row r="40" spans="2:11" ht="13.2">
      <c r="B40" s="19" t="s">
        <v>44</v>
      </c>
      <c r="C40" s="20">
        <f>E6+E8+E4+E16+E20+E12</f>
        <v>261</v>
      </c>
      <c r="D40" s="20">
        <f>MAX(D6+D16,D8+D20)+D4+D12</f>
        <v>7</v>
      </c>
      <c r="E40" s="20">
        <f>E6*D6+(E6+E16)*D16+E8*D8+(E8+E20)*D20+(E6+E16+E8+E20+E4)*D4+(E6+E16+E8+E20+E4+E12)*D12</f>
        <v>1626</v>
      </c>
      <c r="H40" s="1"/>
      <c r="I40" s="7"/>
      <c r="J40" s="7"/>
      <c r="K40" s="7"/>
    </row>
    <row r="41" spans="2:11" ht="13.2"/>
    <row r="43" spans="2:11" ht="15.6">
      <c r="D43" s="9"/>
    </row>
    <row r="56" spans="2:2" ht="15.75" customHeight="1">
      <c r="B56" t="s">
        <v>68</v>
      </c>
    </row>
    <row r="57" spans="2:2" ht="15.75" customHeight="1">
      <c r="B57" t="s">
        <v>69</v>
      </c>
    </row>
    <row r="59" spans="2:2" ht="15.75" customHeight="1">
      <c r="B59" t="s">
        <v>70</v>
      </c>
    </row>
    <row r="60" spans="2:2" ht="15.75" customHeight="1">
      <c r="B60" t="s">
        <v>71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Ganesh R</cp:lastModifiedBy>
  <dcterms:modified xsi:type="dcterms:W3CDTF">2021-04-16T17:30:06Z</dcterms:modified>
</cp:coreProperties>
</file>