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F\Research\FANTOM_CAT\"/>
    </mc:Choice>
  </mc:AlternateContent>
  <xr:revisionPtr revIDLastSave="0" documentId="13_ncr:1_{4806C413-7BDD-4B6E-B4A7-1057915AB74C}" xr6:coauthVersionLast="43" xr6:coauthVersionMax="43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_e" sheetId="1" r:id="rId1"/>
    <sheet name="e_p" sheetId="2" r:id="rId2"/>
    <sheet name="Uniprot" sheetId="3" r:id="rId3"/>
  </sheets>
  <definedNames>
    <definedName name="_xlnm._FilterDatabase" localSheetId="1" hidden="1">e_p!$A$1:$G$293</definedName>
    <definedName name="_xlnm._FilterDatabase" localSheetId="0" hidden="1">p_e!$A:$E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" i="1"/>
  <c r="E293" i="2" l="1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<sst xmlns="http://schemas.openxmlformats.org/spreadsheetml/2006/main" count="2065" uniqueCount="1131">
  <si>
    <t>Motif</t>
  </si>
  <si>
    <t>pvalue</t>
  </si>
  <si>
    <t>BONFERRONI</t>
  </si>
  <si>
    <t>ranking</t>
  </si>
  <si>
    <t>UniprotID</t>
  </si>
  <si>
    <t>E2F4_HUMAN.H11DI.0.A.dpwm</t>
  </si>
  <si>
    <t>NRF1_HUMAN.H11DI.0.A.dpwm</t>
  </si>
  <si>
    <t>SP2_HUMAN.H11DI.0.A.dpwm</t>
  </si>
  <si>
    <t>SP1_HUMAN.H11DI.0.A.dpwm</t>
  </si>
  <si>
    <t>KLF6_HUMAN.H11DI.0.A.dpwm</t>
  </si>
  <si>
    <t>TFDP1_HUMAN.H11DI.0.C.dpwm</t>
  </si>
  <si>
    <t>KLF9_HUMAN.H11DI.0.C.dpwm</t>
  </si>
  <si>
    <t>EGR1_HUMAN.H11DI.0.A.dpwm</t>
  </si>
  <si>
    <t>ZF64A_HUMAN.H11DI.0.C.dpwm</t>
  </si>
  <si>
    <t>E2F1_HUMAN.H11DI.0.A.dpwm</t>
  </si>
  <si>
    <t>ZBT7A_HUMAN.H11DI.0.A.dpwm</t>
  </si>
  <si>
    <t>CTCFL_HUMAN.H11DI.0.A.dpwm</t>
  </si>
  <si>
    <t>THAP1_HUMAN.H11DI.0.C.dpwm</t>
  </si>
  <si>
    <t>KLF1_HUMAN.H11DI.0.A.dpwm</t>
  </si>
  <si>
    <t>MXI1_HUMAN.H11DI.0.A.dpwm</t>
  </si>
  <si>
    <t>E2F7_HUMAN.H11DI.0.B.dpwm</t>
  </si>
  <si>
    <t>SP4_HUMAN.H11DI.0.A.dpwm</t>
  </si>
  <si>
    <t>RFX1_HUMAN.H11DI.0.B.dpwm</t>
  </si>
  <si>
    <t>PATZ1_HUMAN.H11DI.0.C.dpwm</t>
  </si>
  <si>
    <t>EGR2_HUMAN.H11DI.0.A.dpwm</t>
  </si>
  <si>
    <t>TAF1_HUMAN.H11DI.0.A.dpwm</t>
  </si>
  <si>
    <t>KLF15_HUMAN.H11DI.0.A.dpwm</t>
  </si>
  <si>
    <t>KAISO_HUMAN.H11DI.0.A.dpwm</t>
  </si>
  <si>
    <t>MAZ_HUMAN.H11DI.0.A.dpwm</t>
  </si>
  <si>
    <t>ZSC22_HUMAN.H11DI.0.C.dpwm</t>
  </si>
  <si>
    <t>ZN281_HUMAN.H11DI.0.A.dpwm</t>
  </si>
  <si>
    <t>KLF3_HUMAN.H11DI.0.B.dpwm</t>
  </si>
  <si>
    <t>VEZF1_HUMAN.H11DI.0.C.dpwm</t>
  </si>
  <si>
    <t>PBX3_HUMAN.H11DI.0.A.dpwm</t>
  </si>
  <si>
    <t>KLF4_HUMAN.H11DI.0.A.dpwm</t>
  </si>
  <si>
    <t>CTCF_HUMAN.H11DI.0.A.dpwm</t>
  </si>
  <si>
    <t>ZBT17_HUMAN.H11DI.0.A.dpwm</t>
  </si>
  <si>
    <t>ZN770_HUMAN.H11DI.0.C.dpwm</t>
  </si>
  <si>
    <t>KLF5_HUMAN.H11DI.0.A.dpwm</t>
  </si>
  <si>
    <t>ZN467_HUMAN.H11DI.0.C.dpwm</t>
  </si>
  <si>
    <t>TYY1_HUMAN.H11DI.0.A.dpwm</t>
  </si>
  <si>
    <t>GABPA_HUMAN.H11DI.0.A.dpwm</t>
  </si>
  <si>
    <t>ZN263_HUMAN.H11DI.0.A.dpwm</t>
  </si>
  <si>
    <t>ARNT_HUMAN.H11DI.0.B.dpwm</t>
  </si>
  <si>
    <t>ELK4_HUMAN.H11DI.0.A.dpwm</t>
  </si>
  <si>
    <t>HIF1A_HUMAN.H11DI.0.C.dpwm</t>
  </si>
  <si>
    <t>E2F6_HUMAN.H11DI.0.A.dpwm</t>
  </si>
  <si>
    <t>ZFX_HUMAN.H11DI.0.A.dpwm</t>
  </si>
  <si>
    <t>ZSC31_HUMAN.H11DI.0.C.dpwm</t>
  </si>
  <si>
    <t>NFYC_HUMAN.H11DI.0.A.dpwm</t>
  </si>
  <si>
    <t>CREB1_HUMAN.H11DI.0.A.dpwm</t>
  </si>
  <si>
    <t>NR2C2_HUMAN.H11DI.0.A.dpwm</t>
  </si>
  <si>
    <t>ZN320_HUMAN.H11DI.0.C.dpwm</t>
  </si>
  <si>
    <t>ZBTB6_HUMAN.H11DI.0.C.dpwm</t>
  </si>
  <si>
    <t>ELF2_HUMAN.H11DI.0.C.dpwm</t>
  </si>
  <si>
    <t>RFX2_HUMAN.H11DI.0.A.dpwm</t>
  </si>
  <si>
    <t>MAX_HUMAN.H11DI.0.A.dpwm</t>
  </si>
  <si>
    <t>EPAS1_HUMAN.H11DI.0.B.dpwm</t>
  </si>
  <si>
    <t>REST_HUMAN.H11DI.0.A.dpwm</t>
  </si>
  <si>
    <t>ELK1_HUMAN.H11DI.0.B.dpwm</t>
  </si>
  <si>
    <t>ETV1_HUMAN.H11DI.0.A.dpwm</t>
  </si>
  <si>
    <t>NFYB_HUMAN.H11DI.0.A.dpwm</t>
  </si>
  <si>
    <t>NFYA_HUMAN.H11DI.0.A.dpwm</t>
  </si>
  <si>
    <t>ELF1_HUMAN.H11DI.0.A.dpwm</t>
  </si>
  <si>
    <t>MYCN_HUMAN.H11DI.0.A.dpwm</t>
  </si>
  <si>
    <t>ZN143_HUMAN.H11DI.0.A.dpwm</t>
  </si>
  <si>
    <t>ZN335_HUMAN.H11DI.0.A.dpwm</t>
  </si>
  <si>
    <t>USF1_HUMAN.H11DI.0.A.dpwm</t>
  </si>
  <si>
    <t>AP2C_HUMAN.H11DI.0.A.dpwm</t>
  </si>
  <si>
    <t>ZNF76_HUMAN.H11DI.0.C.dpwm</t>
  </si>
  <si>
    <t>ZN322_HUMAN.H11DI.0.B.dpwm</t>
  </si>
  <si>
    <t>ZN449_HUMAN.H11DI.0.C.dpwm</t>
  </si>
  <si>
    <t>ATF3_HUMAN.H11DI.0.A.dpwm</t>
  </si>
  <si>
    <t>AP2A_HUMAN.H11DI.0.A.dpwm</t>
  </si>
  <si>
    <t>MYC_HUMAN.H11DI.0.A.dpwm</t>
  </si>
  <si>
    <t>ZN436_HUMAN.H11DI.0.C.dpwm</t>
  </si>
  <si>
    <t>ZN563_HUMAN.H11DI.0.C.dpwm</t>
  </si>
  <si>
    <t>ETS1_HUMAN.H11DI.0.A.dpwm</t>
  </si>
  <si>
    <t>THA11_HUMAN.H11DI.0.B.dpwm</t>
  </si>
  <si>
    <t>USF2_HUMAN.H11DI.0.A.dpwm</t>
  </si>
  <si>
    <t>RFX5_HUMAN.H11DI.0.A.dpwm</t>
  </si>
  <si>
    <t>PAX5_HUMAN.H11DI.0.A.dpwm</t>
  </si>
  <si>
    <t>SOX17_HUMAN.H11DI.0.C.dpwm</t>
  </si>
  <si>
    <t>OSR2_HUMAN.H11DI.0.C.dpwm</t>
  </si>
  <si>
    <t>TFE2_HUMAN.H11DI.0.A.dpwm</t>
  </si>
  <si>
    <t>BMAL1_HUMAN.H11DI.0.A.dpwm</t>
  </si>
  <si>
    <t>ZEB1_HUMAN.H11DI.0.A.dpwm</t>
  </si>
  <si>
    <t>BHE40_HUMAN.H11DI.0.A.dpwm</t>
  </si>
  <si>
    <t>ASCL1_HUMAN.H11DI.0.A.dpwm</t>
  </si>
  <si>
    <t>ANDR_HUMAN.H11DI.0.A.dpwm</t>
  </si>
  <si>
    <t>ATF1_HUMAN.H11DI.0.B.dpwm</t>
  </si>
  <si>
    <t>ATF2_HUMAN.H11DI.0.B.dpwm</t>
  </si>
  <si>
    <t>ATF4_HUMAN.H11DI.0.A.dpwm</t>
  </si>
  <si>
    <t>ATOH1_HUMAN.H11DI.0.B.dpwm</t>
  </si>
  <si>
    <t>BACH2_HUMAN.H11DI.0.A.dpwm</t>
  </si>
  <si>
    <t>BATF_HUMAN.H11DI.0.A.dpwm</t>
  </si>
  <si>
    <t>BCL6_HUMAN.H11DI.0.A.dpwm</t>
  </si>
  <si>
    <t>BRAC_HUMAN.H11DI.0.A.dpwm</t>
  </si>
  <si>
    <t>CDX2_HUMAN.H11DI.0.A.dpwm</t>
  </si>
  <si>
    <t>CEBPA_HUMAN.H11DI.0.A.dpwm</t>
  </si>
  <si>
    <t>CEBPB_HUMAN.H11DI.0.A.dpwm</t>
  </si>
  <si>
    <t>CEBPD_HUMAN.H11DI.0.C.dpwm</t>
  </si>
  <si>
    <t>CEBPG_HUMAN.H11DI.0.B.dpwm</t>
  </si>
  <si>
    <t>COE1_HUMAN.H11DI.0.A.dpwm</t>
  </si>
  <si>
    <t>COT1_HUMAN.H11DI.0.C.dpwm</t>
  </si>
  <si>
    <t>COT2_HUMAN.H11DI.0.A.dpwm</t>
  </si>
  <si>
    <t>DUX4_HUMAN.H11DI.0.A.dpwm</t>
  </si>
  <si>
    <t>EHF_HUMAN.H11DI.0.B.dpwm</t>
  </si>
  <si>
    <t>ELF3_HUMAN.H11DI.0.A.dpwm</t>
  </si>
  <si>
    <t>ELF5_HUMAN.H11DI.0.A.dpwm</t>
  </si>
  <si>
    <t>ERG_HUMAN.H11DI.0.A.dpwm</t>
  </si>
  <si>
    <t>ERR1_HUMAN.H11DI.0.A.dpwm</t>
  </si>
  <si>
    <t>ESR1_HUMAN.H11DI.0.A.dpwm</t>
  </si>
  <si>
    <t>ESR2_HUMAN.H11DI.0.A.dpwm</t>
  </si>
  <si>
    <t>FEZF1_HUMAN.H11DI.0.C.dpwm</t>
  </si>
  <si>
    <t>FLI1_HUMAN.H11DI.0.A.dpwm</t>
  </si>
  <si>
    <t>FOSB_HUMAN.H11DI.0.A.dpwm</t>
  </si>
  <si>
    <t>FOSL1_HUMAN.H11DI.0.A.dpwm</t>
  </si>
  <si>
    <t>FOSL2_HUMAN.H11DI.0.A.dpwm</t>
  </si>
  <si>
    <t>FOS_HUMAN.H11DI.0.A.dpwm</t>
  </si>
  <si>
    <t>FOXA1_HUMAN.H11DI.0.A.dpwm</t>
  </si>
  <si>
    <t>FOXA2_HUMAN.H11DI.0.A.dpwm</t>
  </si>
  <si>
    <t>FOXH1_HUMAN.H11DI.0.A.dpwm</t>
  </si>
  <si>
    <t>FOXK1_HUMAN.H11DI.0.A.dpwm</t>
  </si>
  <si>
    <t>FOXM1_HUMAN.H11DI.0.A.dpwm</t>
  </si>
  <si>
    <t>FOXO1_HUMAN.H11DI.0.A.dpwm</t>
  </si>
  <si>
    <t>FOXO3_HUMAN.H11DI.0.B.dpwm</t>
  </si>
  <si>
    <t>FOXP1_HUMAN.H11DI.0.A.dpwm</t>
  </si>
  <si>
    <t>FOXP2_HUMAN.H11DI.0.C.dpwm</t>
  </si>
  <si>
    <t>GATA1_HUMAN.H11DI.0.A.dpwm</t>
  </si>
  <si>
    <t>GATA2_HUMAN.H11DI.0.A.dpwm</t>
  </si>
  <si>
    <t>GATA3_HUMAN.H11DI.0.A.dpwm</t>
  </si>
  <si>
    <t>GATA4_HUMAN.H11DI.0.A.dpwm</t>
  </si>
  <si>
    <t>GATA6_HUMAN.H11DI.0.A.dpwm</t>
  </si>
  <si>
    <t>GCR_HUMAN.H11DI.0.A.dpwm</t>
  </si>
  <si>
    <t>GFI1B_HUMAN.H11DI.0.A.dpwm</t>
  </si>
  <si>
    <t>GLI1_HUMAN.H11DI.0.B.dpwm</t>
  </si>
  <si>
    <t>GRHL2_HUMAN.H11DI.0.A.dpwm</t>
  </si>
  <si>
    <t>HNF1A_HUMAN.H11DI.0.C.dpwm</t>
  </si>
  <si>
    <t>HNF1B_HUMAN.H11DI.0.A.dpwm</t>
  </si>
  <si>
    <t>HNF4A_HUMAN.H11DI.0.A.dpwm</t>
  </si>
  <si>
    <t>HNF4G_HUMAN.H11DI.0.B.dpwm</t>
  </si>
  <si>
    <t>HSF1_HUMAN.H11DI.0.A.dpwm</t>
  </si>
  <si>
    <t>HTF4_HUMAN.H11DI.0.A.dpwm</t>
  </si>
  <si>
    <t>HXA9_HUMAN.H11DI.0.B.dpwm</t>
  </si>
  <si>
    <t>HXB13_HUMAN.H11DI.0.A.dpwm</t>
  </si>
  <si>
    <t>HXB4_HUMAN.H11DI.0.B.dpwm</t>
  </si>
  <si>
    <t>HXC9_HUMAN.H11DI.0.C.dpwm</t>
  </si>
  <si>
    <t>IRF1_HUMAN.H11DI.0.A.dpwm</t>
  </si>
  <si>
    <t>IRF2_HUMAN.H11DI.0.A.dpwm</t>
  </si>
  <si>
    <t>IRF3_HUMAN.H11DI.0.B.dpwm</t>
  </si>
  <si>
    <t>IRF4_HUMAN.H11DI.0.A.dpwm</t>
  </si>
  <si>
    <t>ISL1_HUMAN.H11DI.0.A.dpwm</t>
  </si>
  <si>
    <t>ITF2_HUMAN.H11DI.0.C.dpwm</t>
  </si>
  <si>
    <t>JUNB_HUMAN.H11DI.0.A.dpwm</t>
  </si>
  <si>
    <t>JUND_HUMAN.H11DI.0.A.dpwm</t>
  </si>
  <si>
    <t>JUN_HUMAN.H11DI.0.A.dpwm</t>
  </si>
  <si>
    <t>LEF1_HUMAN.H11DI.0.A.dpwm</t>
  </si>
  <si>
    <t>LHX2_HUMAN.H11DI.0.A.dpwm</t>
  </si>
  <si>
    <t>LYL1_HUMAN.H11DI.0.A.dpwm</t>
  </si>
  <si>
    <t>MAFB_HUMAN.H11DI.0.B.dpwm</t>
  </si>
  <si>
    <t>MAFF_HUMAN.H11DI.0.B.dpwm</t>
  </si>
  <si>
    <t>MAFG_HUMAN.H11DI.0.A.dpwm</t>
  </si>
  <si>
    <t>MAFK_HUMAN.H11DI.0.A.dpwm</t>
  </si>
  <si>
    <t>MAF_HUMAN.H11DI.0.A.dpwm</t>
  </si>
  <si>
    <t>MEF2A_HUMAN.H11DI.0.A.dpwm</t>
  </si>
  <si>
    <t>MEF2B_HUMAN.H11DI.0.A.dpwm</t>
  </si>
  <si>
    <t>MEF2C_HUMAN.H11DI.0.A.dpwm</t>
  </si>
  <si>
    <t>MEF2D_HUMAN.H11DI.0.A.dpwm</t>
  </si>
  <si>
    <t>MEIS1_HUMAN.H11DI.0.A.dpwm</t>
  </si>
  <si>
    <t>MITF_HUMAN.H11DI.0.A.dpwm</t>
  </si>
  <si>
    <t>MYB_HUMAN.H11DI.0.A.dpwm</t>
  </si>
  <si>
    <t>MYNN_HUMAN.H11DI.0.C.dpwm</t>
  </si>
  <si>
    <t>MYOD1_HUMAN.H11DI.0.A.dpwm</t>
  </si>
  <si>
    <t>NANOG_HUMAN.H11DI.0.A.dpwm</t>
  </si>
  <si>
    <t>NDF1_HUMAN.H11DI.0.A.dpwm</t>
  </si>
  <si>
    <t>NDF2_HUMAN.H11DI.0.B.dpwm</t>
  </si>
  <si>
    <t>NF2L2_HUMAN.H11DI.0.A.dpwm</t>
  </si>
  <si>
    <t>NFAC1_HUMAN.H11DI.0.A.dpwm</t>
  </si>
  <si>
    <t>NFE2_HUMAN.H11DI.0.A.dpwm</t>
  </si>
  <si>
    <t>NFIC_HUMAN.H11DI.0.A.dpwm</t>
  </si>
  <si>
    <t>NFKB1_HUMAN.H11DI.1.B.dpwm</t>
  </si>
  <si>
    <t>NFKB2_HUMAN.H11DI.0.B.dpwm</t>
  </si>
  <si>
    <t>NKX21_HUMAN.H11DI.0.A.dpwm</t>
  </si>
  <si>
    <t>NKX22_HUMAN.H11DI.0.B.dpwm</t>
  </si>
  <si>
    <t>NKX25_HUMAN.H11DI.0.B.dpwm</t>
  </si>
  <si>
    <t>NKX31_HUMAN.H11DI.0.A.dpwm</t>
  </si>
  <si>
    <t>NKX61_HUMAN.H11DI.0.B.dpwm</t>
  </si>
  <si>
    <t>NR1D1_HUMAN.H11DI.0.B.dpwm</t>
  </si>
  <si>
    <t>NR1H3_HUMAN.H11DI.0.A.dpwm</t>
  </si>
  <si>
    <t>NR4A1_HUMAN.H11DI.0.A.dpwm</t>
  </si>
  <si>
    <t>NR5A2_HUMAN.H11DI.0.B.dpwm</t>
  </si>
  <si>
    <t>OTX2_HUMAN.H11DI.0.A.dpwm</t>
  </si>
  <si>
    <t>OZF_HUMAN.H11DI.0.C.dpwm</t>
  </si>
  <si>
    <t>P53_HUMAN.H11DI.0.A.dpwm</t>
  </si>
  <si>
    <t>P63_HUMAN.H11DI.0.A.dpwm</t>
  </si>
  <si>
    <t>P73_HUMAN.H11DI.0.A.dpwm</t>
  </si>
  <si>
    <t>PAX6_HUMAN.H11DI.0.C.dpwm</t>
  </si>
  <si>
    <t>PBX1_HUMAN.H11DI.0.A.dpwm</t>
  </si>
  <si>
    <t>PDX1_HUMAN.H11DI.0.A.dpwm</t>
  </si>
  <si>
    <t>PO2F1_HUMAN.H11DI.0.B.dpwm</t>
  </si>
  <si>
    <t>PO2F2_HUMAN.H11DI.0.A.dpwm</t>
  </si>
  <si>
    <t>PO3F2_HUMAN.H11DI.0.A.dpwm</t>
  </si>
  <si>
    <t>PO5F1_HUMAN.H11DI.0.A.dpwm</t>
  </si>
  <si>
    <t>PPARA_HUMAN.H11DI.0.B.dpwm</t>
  </si>
  <si>
    <t>PPARG_HUMAN.H11DI.0.A.dpwm</t>
  </si>
  <si>
    <t>PRD14_HUMAN.H11DI.0.A.dpwm</t>
  </si>
  <si>
    <t>PRDM1_HUMAN.H11DI.0.A.dpwm</t>
  </si>
  <si>
    <t>PRGR_HUMAN.H11DI.0.A.dpwm</t>
  </si>
  <si>
    <t>RARA_HUMAN.H11DI.0.A.dpwm</t>
  </si>
  <si>
    <t>RARG_HUMAN.H11DI.0.A.dpwm</t>
  </si>
  <si>
    <t>RORA_HUMAN.H11DI.0.C.dpwm</t>
  </si>
  <si>
    <t>RUNX1_HUMAN.H11DI.0.A.dpwm</t>
  </si>
  <si>
    <t>RUNX2_HUMAN.H11DI.0.A.dpwm</t>
  </si>
  <si>
    <t>RUNX3_HUMAN.H11DI.0.A.dpwm</t>
  </si>
  <si>
    <t>RXRA_HUMAN.H11DI.0.A.dpwm</t>
  </si>
  <si>
    <t>SALL4_HUMAN.H11DI.0.B.dpwm</t>
  </si>
  <si>
    <t>SIX1_HUMAN.H11DI.0.A.dpwm</t>
  </si>
  <si>
    <t>SIX2_HUMAN.H11DI.0.A.dpwm</t>
  </si>
  <si>
    <t>SMAD2_HUMAN.H11DI.0.A.dpwm</t>
  </si>
  <si>
    <t>SMAD3_HUMAN.H11DI.0.C.dpwm</t>
  </si>
  <si>
    <t>SMAD4_HUMAN.H11DI.0.A.dpwm</t>
  </si>
  <si>
    <t>SMCA5_HUMAN.H11DI.0.C.dpwm</t>
  </si>
  <si>
    <t>SNAI2_HUMAN.H11DI.0.A.dpwm</t>
  </si>
  <si>
    <t>SOX10_HUMAN.H11DI.0.B.dpwm</t>
  </si>
  <si>
    <t>SOX2_HUMAN.H11DI.0.A.dpwm</t>
  </si>
  <si>
    <t>SOX3_HUMAN.H11DI.0.B.dpwm</t>
  </si>
  <si>
    <t>SOX4_HUMAN.H11DI.0.B.dpwm</t>
  </si>
  <si>
    <t>SOX9_HUMAN.H11DI.0.B.dpwm</t>
  </si>
  <si>
    <t>SPI1_HUMAN.H11DI.0.A.dpwm</t>
  </si>
  <si>
    <t>SPIB_HUMAN.H11DI.0.A.dpwm</t>
  </si>
  <si>
    <t>SRBP1_HUMAN.H11DI.0.A.dpwm</t>
  </si>
  <si>
    <t>SRF_HUMAN.H11DI.0.A.dpwm</t>
  </si>
  <si>
    <t>STA5A_HUMAN.H11DI.0.A.dpwm</t>
  </si>
  <si>
    <t>STA5B_HUMAN.H11DI.0.A.dpwm</t>
  </si>
  <si>
    <t>STAT1_HUMAN.H11DI.0.A.dpwm</t>
  </si>
  <si>
    <t>STAT2_HUMAN.H11DI.0.A.dpwm</t>
  </si>
  <si>
    <t>STAT3_HUMAN.H11DI.0.A.dpwm</t>
  </si>
  <si>
    <t>STAT4_HUMAN.H11DI.0.A.dpwm</t>
  </si>
  <si>
    <t>STAT6_HUMAN.H11DI.0.A.dpwm</t>
  </si>
  <si>
    <t>STF1_HUMAN.H11DI.0.B.dpwm</t>
  </si>
  <si>
    <t>SUH_HUMAN.H11DI.0.A.dpwm</t>
  </si>
  <si>
    <t>TAL1_HUMAN.H11DI.0.A.dpwm</t>
  </si>
  <si>
    <t>TBP_HUMAN.H11DI.0.A.dpwm</t>
  </si>
  <si>
    <t>TBX21_HUMAN.H11DI.0.A.dpwm</t>
  </si>
  <si>
    <t>TCF7_HUMAN.H11DI.0.A.dpwm</t>
  </si>
  <si>
    <t>TEAD1_HUMAN.H11DI.0.A.dpwm</t>
  </si>
  <si>
    <t>TEAD4_HUMAN.H11DI.0.A.dpwm</t>
  </si>
  <si>
    <t>TF65_HUMAN.H11DI.0.A.dpwm</t>
  </si>
  <si>
    <t>TF7L1_HUMAN.H11DI.0.B.dpwm</t>
  </si>
  <si>
    <t>TF7L2_HUMAN.H11DI.0.A.dpwm</t>
  </si>
  <si>
    <t>TFAP4_HUMAN.H11DI.0.A.dpwm</t>
  </si>
  <si>
    <t>TFE3_HUMAN.H11DI.0.B.dpwm</t>
  </si>
  <si>
    <t>TGIF1_HUMAN.H11DI.0.A.dpwm</t>
  </si>
  <si>
    <t>TWST1_HUMAN.H11DI.0.A.dpwm</t>
  </si>
  <si>
    <t>VDR_HUMAN.H11DI.0.A.dpwm</t>
  </si>
  <si>
    <t>Z324A_HUMAN.H11DI.0.C.dpwm</t>
  </si>
  <si>
    <t>Z354A_HUMAN.H11DI.0.C.dpwm</t>
  </si>
  <si>
    <t>ZBT18_HUMAN.H11DI.0.C.dpwm</t>
  </si>
  <si>
    <t>ZBT48_HUMAN.H11DI.0.C.dpwm</t>
  </si>
  <si>
    <t>ZFP28_HUMAN.H11DI.0.C.dpwm</t>
  </si>
  <si>
    <t>ZFP42_HUMAN.H11DI.0.A.dpwm</t>
  </si>
  <si>
    <t>ZFP82_HUMAN.H11DI.0.C.dpwm</t>
  </si>
  <si>
    <t>ZIM3_HUMAN.H11DI.0.C.dpwm</t>
  </si>
  <si>
    <t>ZN121_HUMAN.H11DI.0.C.dpwm</t>
  </si>
  <si>
    <t>ZN134_HUMAN.H11DI.0.C.dpwm</t>
  </si>
  <si>
    <t>ZN136_HUMAN.H11DI.0.C.dpwm</t>
  </si>
  <si>
    <t>ZN140_HUMAN.H11DI.0.C.dpwm</t>
  </si>
  <si>
    <t>ZN214_HUMAN.H11DI.0.C.dpwm</t>
  </si>
  <si>
    <t>ZN250_HUMAN.H11DI.0.C.dpwm</t>
  </si>
  <si>
    <t>ZN257_HUMAN.H11DI.0.C.dpwm</t>
  </si>
  <si>
    <t>ZN260_HUMAN.H11DI.0.C.dpwm</t>
  </si>
  <si>
    <t>ZN264_HUMAN.H11DI.0.C.dpwm</t>
  </si>
  <si>
    <t>ZN274_HUMAN.H11DI.0.A.dpwm</t>
  </si>
  <si>
    <t>ZN317_HUMAN.H11DI.0.C.dpwm</t>
  </si>
  <si>
    <t>ZN329_HUMAN.H11DI.0.C.dpwm</t>
  </si>
  <si>
    <t>ZN331_HUMAN.H11DI.0.C.dpwm</t>
  </si>
  <si>
    <t>ZN382_HUMAN.H11DI.0.C.dpwm</t>
  </si>
  <si>
    <t>ZN394_HUMAN.H11DI.0.C.dpwm</t>
  </si>
  <si>
    <t>ZN490_HUMAN.H11DI.0.C.dpwm</t>
  </si>
  <si>
    <t>ZN502_HUMAN.H11DI.0.C.dpwm</t>
  </si>
  <si>
    <t>ZN528_HUMAN.H11DI.0.C.dpwm</t>
  </si>
  <si>
    <t>ZN547_HUMAN.H11DI.0.C.dpwm</t>
  </si>
  <si>
    <t>ZN549_HUMAN.H11DI.0.C.dpwm</t>
  </si>
  <si>
    <t>ZN554_HUMAN.H11DI.0.C.dpwm</t>
  </si>
  <si>
    <t>ZN582_HUMAN.H11DI.0.C.dpwm</t>
  </si>
  <si>
    <t>ZN586_HUMAN.H11DI.0.C.dpwm</t>
  </si>
  <si>
    <t>ZN667_HUMAN.H11DI.0.C.dpwm</t>
  </si>
  <si>
    <t>ZN680_HUMAN.H11DI.0.C.dpwm</t>
  </si>
  <si>
    <t>ZN708_HUMAN.H11DI.0.C.dpwm</t>
  </si>
  <si>
    <t>ZN768_HUMAN.H11DI.0.C.dpwm</t>
  </si>
  <si>
    <t>ZN816_HUMAN.H11DI.0.C.dpwm</t>
  </si>
  <si>
    <t>ZNF18_HUMAN.H11DI.0.C.dpwm</t>
  </si>
  <si>
    <t>ZNF41_HUMAN.H11DI.0.C.dpwm</t>
  </si>
  <si>
    <t>ZNF85_HUMAN.H11DI.0.C.dpwm</t>
  </si>
  <si>
    <t>ZNF8_HUMAN.H11DI.0.C.dpwm</t>
  </si>
  <si>
    <t>E2F3_HUMAN.H11DI.0.A.dpwm</t>
  </si>
  <si>
    <t>7.43765158441359e-316</t>
  </si>
  <si>
    <t>2.17179426264877e-313</t>
  </si>
  <si>
    <t>pval</t>
  </si>
  <si>
    <t>Uniprot</t>
  </si>
  <si>
    <t>name</t>
  </si>
  <si>
    <t>UniProt ID</t>
  </si>
  <si>
    <t>ANDR_HUMAN</t>
  </si>
  <si>
    <t>AP2A_HUMAN</t>
  </si>
  <si>
    <t>AP2C_HUMAN</t>
  </si>
  <si>
    <t>ARNT_HUMAN</t>
  </si>
  <si>
    <t>ASCL1_HUMAN</t>
  </si>
  <si>
    <t>ATF1_HUMAN</t>
  </si>
  <si>
    <t>ATF2_HUMAN</t>
  </si>
  <si>
    <t>ATF3_HUMAN</t>
  </si>
  <si>
    <t>ATF4_HUMAN</t>
  </si>
  <si>
    <t>ATOH1_HUMAN</t>
  </si>
  <si>
    <t>BACH2_HUMAN</t>
  </si>
  <si>
    <t>BATF_HUMAN</t>
  </si>
  <si>
    <t>BCL6_HUMAN</t>
  </si>
  <si>
    <t>BHE40_HUMAN</t>
  </si>
  <si>
    <t>BMAL1_HUMAN</t>
  </si>
  <si>
    <t>BRAC_HUMAN</t>
  </si>
  <si>
    <t>CDX2_HUMAN</t>
  </si>
  <si>
    <t>CEBPA_HUMAN</t>
  </si>
  <si>
    <t>CEBPB_HUMAN</t>
  </si>
  <si>
    <t>CEBPD_HUMAN</t>
  </si>
  <si>
    <t>CEBPG_HUMAN</t>
  </si>
  <si>
    <t>COE1_HUMAN</t>
  </si>
  <si>
    <t>COT1_HUMAN</t>
  </si>
  <si>
    <t>COT2_HUMAN</t>
  </si>
  <si>
    <t>CREB1_HUMAN</t>
  </si>
  <si>
    <t>CTCFL_HUMAN</t>
  </si>
  <si>
    <t>CTCF_HUMAN</t>
  </si>
  <si>
    <t>DUX4_HUMAN</t>
  </si>
  <si>
    <t>E2F1_HUMAN</t>
  </si>
  <si>
    <t>E2F3_HUMAN</t>
  </si>
  <si>
    <t>E2F4_HUMAN</t>
  </si>
  <si>
    <t>E2F6_HUMAN</t>
  </si>
  <si>
    <t>E2F7_HUMAN</t>
  </si>
  <si>
    <t>EGR1_HUMAN</t>
  </si>
  <si>
    <t>EGR2_HUMAN</t>
  </si>
  <si>
    <t>EHF_HUMAN</t>
  </si>
  <si>
    <t>ELF1_HUMAN</t>
  </si>
  <si>
    <t>ELF2_HUMAN</t>
  </si>
  <si>
    <t>ELF3_HUMAN</t>
  </si>
  <si>
    <t>ELF5_HUMAN</t>
  </si>
  <si>
    <t>ELK1_HUMAN</t>
  </si>
  <si>
    <t>ELK4_HUMAN</t>
  </si>
  <si>
    <t>EPAS1_HUMAN</t>
  </si>
  <si>
    <t>ERG_HUMAN</t>
  </si>
  <si>
    <t>ERR1_HUMAN</t>
  </si>
  <si>
    <t>ESR1_HUMAN</t>
  </si>
  <si>
    <t>ESR2_HUMAN</t>
  </si>
  <si>
    <t>ETS1_HUMAN</t>
  </si>
  <si>
    <t>ETV1_HUMAN</t>
  </si>
  <si>
    <t>FEZF1_HUMAN</t>
  </si>
  <si>
    <t>FLI1_HUMAN</t>
  </si>
  <si>
    <t>FOSB_HUMAN</t>
  </si>
  <si>
    <t>FOSL1_HUMAN</t>
  </si>
  <si>
    <t>FOSL2_HUMAN</t>
  </si>
  <si>
    <t>FOS_HUMAN</t>
  </si>
  <si>
    <t>FOXA1_HUMAN</t>
  </si>
  <si>
    <t>FOXA2_HUMAN</t>
  </si>
  <si>
    <t>FOXH1_HUMAN</t>
  </si>
  <si>
    <t>FOXK1_HUMAN</t>
  </si>
  <si>
    <t>FOXM1_HUMAN</t>
  </si>
  <si>
    <t>FOXO1_HUMAN</t>
  </si>
  <si>
    <t>FOXO3_HUMAN</t>
  </si>
  <si>
    <t>FOXP1_HUMAN</t>
  </si>
  <si>
    <t>FOXP2_HUMAN</t>
  </si>
  <si>
    <t>GABPA_HUMAN</t>
  </si>
  <si>
    <t>GATA1_HUMAN</t>
  </si>
  <si>
    <t>GATA2_HUMAN</t>
  </si>
  <si>
    <t>GATA3_HUMAN</t>
  </si>
  <si>
    <t>GATA4_HUMAN</t>
  </si>
  <si>
    <t>GATA6_HUMAN</t>
  </si>
  <si>
    <t>GCR_HUMAN</t>
  </si>
  <si>
    <t>GFI1B_HUMAN</t>
  </si>
  <si>
    <t>GLI1_HUMAN</t>
  </si>
  <si>
    <t>GRHL2_HUMAN</t>
  </si>
  <si>
    <t>HIF1A_HUMAN</t>
  </si>
  <si>
    <t>HNF1A_HUMAN</t>
  </si>
  <si>
    <t>HNF1B_HUMAN</t>
  </si>
  <si>
    <t>HNF4A_HUMAN</t>
  </si>
  <si>
    <t>HNF4G_HUMAN</t>
  </si>
  <si>
    <t>HSF1_HUMAN</t>
  </si>
  <si>
    <t>HTF4_HUMAN</t>
  </si>
  <si>
    <t>HXA9_HUMAN</t>
  </si>
  <si>
    <t>HXB13_HUMAN</t>
  </si>
  <si>
    <t>HXB4_HUMAN</t>
  </si>
  <si>
    <t>HXC9_HUMAN</t>
  </si>
  <si>
    <t>IRF1_HUMAN</t>
  </si>
  <si>
    <t>IRF2_HUMAN</t>
  </si>
  <si>
    <t>IRF3_HUMAN</t>
  </si>
  <si>
    <t>IRF4_HUMAN</t>
  </si>
  <si>
    <t>ISL1_HUMAN</t>
  </si>
  <si>
    <t>ITF2_HUMAN</t>
  </si>
  <si>
    <t>JUNB_HUMAN</t>
  </si>
  <si>
    <t>JUND_HUMAN</t>
  </si>
  <si>
    <t>JUN_HUMAN</t>
  </si>
  <si>
    <t>KAISO_HUMAN</t>
  </si>
  <si>
    <t>KLF15_HUMAN</t>
  </si>
  <si>
    <t>KLF1_HUMAN</t>
  </si>
  <si>
    <t>KLF3_HUMAN</t>
  </si>
  <si>
    <t>KLF4_HUMAN</t>
  </si>
  <si>
    <t>KLF5_HUMAN</t>
  </si>
  <si>
    <t>KLF6_HUMAN</t>
  </si>
  <si>
    <t>KLF9_HUMAN</t>
  </si>
  <si>
    <t>LEF1_HUMAN</t>
  </si>
  <si>
    <t>LHX2_HUMAN</t>
  </si>
  <si>
    <t>LYL1_HUMAN</t>
  </si>
  <si>
    <t>MAFB_HUMAN</t>
  </si>
  <si>
    <t>MAFF_HUMAN</t>
  </si>
  <si>
    <t>MAFG_HUMAN</t>
  </si>
  <si>
    <t>MAFK_HUMAN</t>
  </si>
  <si>
    <t>MAF_HUMAN</t>
  </si>
  <si>
    <t>MAX_HUMAN</t>
  </si>
  <si>
    <t>MAZ_HUMAN</t>
  </si>
  <si>
    <t>MEF2A_HUMAN</t>
  </si>
  <si>
    <t>MEF2B_HUMAN</t>
  </si>
  <si>
    <t>MEF2C_HUMAN</t>
  </si>
  <si>
    <t>MEF2D_HUMAN</t>
  </si>
  <si>
    <t>MEIS1_HUMAN</t>
  </si>
  <si>
    <t>MITF_HUMAN</t>
  </si>
  <si>
    <t>MXI1_HUMAN</t>
  </si>
  <si>
    <t>MYB_HUMAN</t>
  </si>
  <si>
    <t>MYCN_HUMAN</t>
  </si>
  <si>
    <t>MYC_HUMAN</t>
  </si>
  <si>
    <t>MYNN_HUMAN</t>
  </si>
  <si>
    <t>MYOD1_HUMAN</t>
  </si>
  <si>
    <t>NANOG_HUMAN</t>
  </si>
  <si>
    <t>NDF1_HUMAN</t>
  </si>
  <si>
    <t>NDF2_HUMAN</t>
  </si>
  <si>
    <t>NF2L2_HUMAN</t>
  </si>
  <si>
    <t>NFAC1_HUMAN</t>
  </si>
  <si>
    <t>NFE2_HUMAN</t>
  </si>
  <si>
    <t>NFIC_HUMAN</t>
  </si>
  <si>
    <t>NFKB1_HUMAN</t>
  </si>
  <si>
    <t>NFKB2_HUMAN</t>
  </si>
  <si>
    <t>NFYA_HUMAN</t>
  </si>
  <si>
    <t>NFYB_HUMAN</t>
  </si>
  <si>
    <t>NFYC_HUMAN</t>
  </si>
  <si>
    <t>NKX21_HUMAN</t>
  </si>
  <si>
    <t>NKX22_HUMAN</t>
  </si>
  <si>
    <t>NKX25_HUMAN</t>
  </si>
  <si>
    <t>NKX31_HUMAN</t>
  </si>
  <si>
    <t>NKX61_HUMAN</t>
  </si>
  <si>
    <t>NR1D1_HUMAN</t>
  </si>
  <si>
    <t>NR1H3_HUMAN</t>
  </si>
  <si>
    <t>NR2C2_HUMAN</t>
  </si>
  <si>
    <t>NR4A1_HUMAN</t>
  </si>
  <si>
    <t>NR5A2_HUMAN</t>
  </si>
  <si>
    <t>NRF1_HUMAN</t>
  </si>
  <si>
    <t>OSR2_HUMAN</t>
  </si>
  <si>
    <t>OTX2_HUMAN</t>
  </si>
  <si>
    <t>OZF_HUMAN</t>
  </si>
  <si>
    <t>P53_HUMAN</t>
  </si>
  <si>
    <t>P63_HUMAN</t>
  </si>
  <si>
    <t>P73_HUMAN</t>
  </si>
  <si>
    <t>PATZ1_HUMAN</t>
  </si>
  <si>
    <t>PAX5_HUMAN</t>
  </si>
  <si>
    <t>PAX6_HUMAN</t>
  </si>
  <si>
    <t>PBX1_HUMAN</t>
  </si>
  <si>
    <t>PBX3_HUMAN</t>
  </si>
  <si>
    <t>PDX1_HUMAN</t>
  </si>
  <si>
    <t>PO2F1_HUMAN</t>
  </si>
  <si>
    <t>PO2F2_HUMAN</t>
  </si>
  <si>
    <t>PO3F2_HUMAN</t>
  </si>
  <si>
    <t>PO5F1_HUMAN</t>
  </si>
  <si>
    <t>PPARA_HUMAN</t>
  </si>
  <si>
    <t>PPARG_HUMAN</t>
  </si>
  <si>
    <t>PRD14_HUMAN</t>
  </si>
  <si>
    <t>PRDM1_HUMAN</t>
  </si>
  <si>
    <t>PRGR_HUMAN</t>
  </si>
  <si>
    <t>RARA_HUMAN</t>
  </si>
  <si>
    <t>RARG_HUMAN</t>
  </si>
  <si>
    <t>REST_HUMAN</t>
  </si>
  <si>
    <t>RFX1_HUMAN</t>
  </si>
  <si>
    <t>RFX2_HUMAN</t>
  </si>
  <si>
    <t>RFX5_HUMAN</t>
  </si>
  <si>
    <t>RORA_HUMAN</t>
  </si>
  <si>
    <t>RUNX1_HUMAN</t>
  </si>
  <si>
    <t>RUNX2_HUMAN</t>
  </si>
  <si>
    <t>RUNX3_HUMAN</t>
  </si>
  <si>
    <t>RXRA_HUMAN</t>
  </si>
  <si>
    <t>SALL4_HUMAN</t>
  </si>
  <si>
    <t>SIX1_HUMAN</t>
  </si>
  <si>
    <t>SIX2_HUMAN</t>
  </si>
  <si>
    <t>SMAD2_HUMAN</t>
  </si>
  <si>
    <t>SMAD3_HUMAN</t>
  </si>
  <si>
    <t>SMAD4_HUMAN</t>
  </si>
  <si>
    <t>SMCA5_HUMAN</t>
  </si>
  <si>
    <t>SNAI2_HUMAN</t>
  </si>
  <si>
    <t>SOX10_HUMAN</t>
  </si>
  <si>
    <t>SOX17_HUMAN</t>
  </si>
  <si>
    <t>SOX2_HUMAN</t>
  </si>
  <si>
    <t>SOX3_HUMAN</t>
  </si>
  <si>
    <t>SOX4_HUMAN</t>
  </si>
  <si>
    <t>SOX9_HUMAN</t>
  </si>
  <si>
    <t>SP1_HUMAN</t>
  </si>
  <si>
    <t>SP2_HUMAN</t>
  </si>
  <si>
    <t>SP4_HUMAN</t>
  </si>
  <si>
    <t>SPI1_HUMAN</t>
  </si>
  <si>
    <t>SPIB_HUMAN</t>
  </si>
  <si>
    <t>SRBP1_HUMAN</t>
  </si>
  <si>
    <t>SRF_HUMAN</t>
  </si>
  <si>
    <t>STA5A_HUMAN</t>
  </si>
  <si>
    <t>STA5B_HUMAN</t>
  </si>
  <si>
    <t>STAT1_HUMAN</t>
  </si>
  <si>
    <t>STAT2_HUMAN</t>
  </si>
  <si>
    <t>STAT3_HUMAN</t>
  </si>
  <si>
    <t>STAT4_HUMAN</t>
  </si>
  <si>
    <t>STAT6_HUMAN</t>
  </si>
  <si>
    <t>STF1_HUMAN</t>
  </si>
  <si>
    <t>SUH_HUMAN</t>
  </si>
  <si>
    <t>TAF1_HUMAN</t>
  </si>
  <si>
    <t>TAL1_HUMAN</t>
  </si>
  <si>
    <t>TBP_HUMAN</t>
  </si>
  <si>
    <t>TBX21_HUMAN</t>
  </si>
  <si>
    <t>TCF7_HUMAN</t>
  </si>
  <si>
    <t>TEAD1_HUMAN</t>
  </si>
  <si>
    <t>TEAD4_HUMAN</t>
  </si>
  <si>
    <t>TF65_HUMAN</t>
  </si>
  <si>
    <t>TF7L1_HUMAN</t>
  </si>
  <si>
    <t>TF7L2_HUMAN</t>
  </si>
  <si>
    <t>TFAP4_HUMAN</t>
  </si>
  <si>
    <t>TFDP1_HUMAN</t>
  </si>
  <si>
    <t>TFE2_HUMAN</t>
  </si>
  <si>
    <t>TFE3_HUMAN</t>
  </si>
  <si>
    <t>TGIF1_HUMAN</t>
  </si>
  <si>
    <t>THA11_HUMAN</t>
  </si>
  <si>
    <t>THAP1_HUMAN</t>
  </si>
  <si>
    <t>TWST1_HUMAN</t>
  </si>
  <si>
    <t>TYY1_HUMAN</t>
  </si>
  <si>
    <t>USF1_HUMAN</t>
  </si>
  <si>
    <t>USF2_HUMAN</t>
  </si>
  <si>
    <t>VDR_HUMAN</t>
  </si>
  <si>
    <t>VEZF1_HUMAN</t>
  </si>
  <si>
    <t>Z324A_HUMAN</t>
  </si>
  <si>
    <t>Z354A_HUMAN</t>
  </si>
  <si>
    <t>ZBT17_HUMAN</t>
  </si>
  <si>
    <t>ZBT18_HUMAN</t>
  </si>
  <si>
    <t>ZBT48_HUMAN</t>
  </si>
  <si>
    <t>ZBT7A_HUMAN</t>
  </si>
  <si>
    <t>ZBTB6_HUMAN</t>
  </si>
  <si>
    <t>ZEB1_HUMAN</t>
  </si>
  <si>
    <t>ZF64A_HUMAN</t>
  </si>
  <si>
    <t>ZFP28_HUMAN</t>
  </si>
  <si>
    <t>ZFP42_HUMAN</t>
  </si>
  <si>
    <t>ZFP82_HUMAN</t>
  </si>
  <si>
    <t>ZFX_HUMAN</t>
  </si>
  <si>
    <t>ZIM3_HUMAN</t>
  </si>
  <si>
    <t>ZN121_HUMAN</t>
  </si>
  <si>
    <t>ZN134_HUMAN</t>
  </si>
  <si>
    <t>ZN136_HUMAN</t>
  </si>
  <si>
    <t>ZN140_HUMAN</t>
  </si>
  <si>
    <t>ZN143_HUMAN</t>
  </si>
  <si>
    <t>ZN214_HUMAN</t>
  </si>
  <si>
    <t>ZN250_HUMAN</t>
  </si>
  <si>
    <t>ZN257_HUMAN</t>
  </si>
  <si>
    <t>ZN260_HUMAN</t>
  </si>
  <si>
    <t>ZN263_HUMAN</t>
  </si>
  <si>
    <t>ZN264_HUMAN</t>
  </si>
  <si>
    <t>ZN274_HUMAN</t>
  </si>
  <si>
    <t>ZN281_HUMAN</t>
  </si>
  <si>
    <t>ZN317_HUMAN</t>
  </si>
  <si>
    <t>ZN320_HUMAN</t>
  </si>
  <si>
    <t>ZN322_HUMAN</t>
  </si>
  <si>
    <t>ZN329_HUMAN</t>
  </si>
  <si>
    <t>ZN331_HUMAN</t>
  </si>
  <si>
    <t>ZN335_HUMAN</t>
  </si>
  <si>
    <t>ZN382_HUMAN</t>
  </si>
  <si>
    <t>ZN394_HUMAN</t>
  </si>
  <si>
    <t>ZN436_HUMAN</t>
  </si>
  <si>
    <t>ZN449_HUMAN</t>
  </si>
  <si>
    <t>ZN467_HUMAN</t>
  </si>
  <si>
    <t>ZN490_HUMAN</t>
  </si>
  <si>
    <t>ZN502_HUMAN</t>
  </si>
  <si>
    <t>ZN528_HUMAN</t>
  </si>
  <si>
    <t>ZN547_HUMAN</t>
  </si>
  <si>
    <t>ZN549_HUMAN</t>
  </si>
  <si>
    <t>ZN554_HUMAN</t>
  </si>
  <si>
    <t>ZN563_HUMAN</t>
  </si>
  <si>
    <t>ZN582_HUMAN</t>
  </si>
  <si>
    <t>ZN586_HUMAN</t>
  </si>
  <si>
    <t>ZN667_HUMAN</t>
  </si>
  <si>
    <t>ZN680_HUMAN</t>
  </si>
  <si>
    <t>ZN708_HUMAN</t>
  </si>
  <si>
    <t>ZN768_HUMAN</t>
  </si>
  <si>
    <t>ZN770_HUMAN</t>
  </si>
  <si>
    <t>ZN816_HUMAN</t>
  </si>
  <si>
    <t>ZNF18_HUMAN</t>
  </si>
  <si>
    <t>ZNF41_HUMAN</t>
  </si>
  <si>
    <t>ZNF76_HUMAN</t>
  </si>
  <si>
    <t>ZNF85_HUMAN</t>
  </si>
  <si>
    <t>ZNF8_HUMAN</t>
  </si>
  <si>
    <t>ZSC22_HUMAN</t>
  </si>
  <si>
    <t>ZSC31_HUMAN</t>
  </si>
  <si>
    <t>Transcription factor</t>
  </si>
  <si>
    <t>TF family</t>
  </si>
  <si>
    <t>TF subfamily</t>
  </si>
  <si>
    <t>AR</t>
  </si>
  <si>
    <t>Steroid hormone receptors (NR3){2.1.1}</t>
  </si>
  <si>
    <t>GR-like receptors (NR3C){2.1.1.1}</t>
  </si>
  <si>
    <t>TFAP2A</t>
  </si>
  <si>
    <t>AP-2{1.3.1}</t>
  </si>
  <si>
    <t>AP-2alpha{1.3.1.0.1}</t>
  </si>
  <si>
    <t>TFAP2C</t>
  </si>
  <si>
    <t>AP-2gamma{1.3.1.0.3}</t>
  </si>
  <si>
    <t>ARNT</t>
  </si>
  <si>
    <t>PAS domain factors{1.2.5}</t>
  </si>
  <si>
    <t>Arnt-like factors{1.2.5.2}</t>
  </si>
  <si>
    <t>ASCL1</t>
  </si>
  <si>
    <t>MyoD / ASC-related factors{1.2.2}</t>
  </si>
  <si>
    <t>Achaete-Scute-like factors{1.2.2.2}</t>
  </si>
  <si>
    <t>ATF1</t>
  </si>
  <si>
    <t>CREB-related factors{1.1.7}</t>
  </si>
  <si>
    <t>CREB-like factors{1.1.7.1}</t>
  </si>
  <si>
    <t>ATF2</t>
  </si>
  <si>
    <t>Jun-related factors{1.1.1}</t>
  </si>
  <si>
    <t>ATF-2-like factors{1.1.1.3}</t>
  </si>
  <si>
    <t>ATF3</t>
  </si>
  <si>
    <t>Fos-related factors{1.1.2}</t>
  </si>
  <si>
    <t>ATF-3-like factors{1.1.2.2}</t>
  </si>
  <si>
    <t>ATF4</t>
  </si>
  <si>
    <t>ATF-4-related factors{1.1.6}</t>
  </si>
  <si>
    <t>ATF-4{1.1.6.0.1}</t>
  </si>
  <si>
    <t>ATOH1</t>
  </si>
  <si>
    <t>Tal-related factors{1.2.3}</t>
  </si>
  <si>
    <t>Neurogenin / Atonal-like factors{1.2.3.4}</t>
  </si>
  <si>
    <t>BACH2</t>
  </si>
  <si>
    <t>NF-E2-like factors{1.1.1.2}</t>
  </si>
  <si>
    <t>BATF</t>
  </si>
  <si>
    <t>B-ATF-related factors{1.1.4}</t>
  </si>
  <si>
    <t>B-ATF{1.1.4.0.1}</t>
  </si>
  <si>
    <t>BCL6</t>
  </si>
  <si>
    <t>More than 3 adjacent zinc finger factors{2.3.3}</t>
  </si>
  <si>
    <t>BCL6 factors{2.3.3.22}</t>
  </si>
  <si>
    <t>BHLHE40</t>
  </si>
  <si>
    <t>Hairy-related factors{1.2.4}</t>
  </si>
  <si>
    <t>Hairy-like factors{1.2.4.1}</t>
  </si>
  <si>
    <t>ARNTL</t>
  </si>
  <si>
    <t>T</t>
  </si>
  <si>
    <t>Brachyury-related factors{6.5.1}</t>
  </si>
  <si>
    <t>T (Brachyury){6.5.1.0.1}</t>
  </si>
  <si>
    <t>CDX2</t>
  </si>
  <si>
    <t>HOX-related factors{3.1.1}</t>
  </si>
  <si>
    <t>CDX (Caudal type homeobox){3.1.1.9}</t>
  </si>
  <si>
    <t>CEBPA</t>
  </si>
  <si>
    <t>C/EBP-related{1.1.8}</t>
  </si>
  <si>
    <t>C/EBP{1.1.8.1}</t>
  </si>
  <si>
    <t>CEBPB</t>
  </si>
  <si>
    <t>CEBPD</t>
  </si>
  <si>
    <t>CEBPG</t>
  </si>
  <si>
    <t>EBF1</t>
  </si>
  <si>
    <t>Early B-Cell Factor-related factors{6.1.5}</t>
  </si>
  <si>
    <t>EBF1 (COE1){6.1.5.0.1}</t>
  </si>
  <si>
    <t>NR2F1</t>
  </si>
  <si>
    <t>RXR-related receptors (NR2){2.1.3}</t>
  </si>
  <si>
    <t>COUP-like receptors (NR2F){2.1.3.5}</t>
  </si>
  <si>
    <t>NR2F2</t>
  </si>
  <si>
    <t>CREB1</t>
  </si>
  <si>
    <t>CTCFL</t>
  </si>
  <si>
    <t>CTCF-like factors{2.3.3.50}</t>
  </si>
  <si>
    <t>CTCF</t>
  </si>
  <si>
    <t>DUX4</t>
  </si>
  <si>
    <t>Paired-related HD factors{3.1.3}</t>
  </si>
  <si>
    <t>DUX{3.1.3.7}</t>
  </si>
  <si>
    <t>E2F1</t>
  </si>
  <si>
    <t>E2F-related factors{3.3.2}</t>
  </si>
  <si>
    <t>E2F{3.3.2.1}</t>
  </si>
  <si>
    <t>E2F3</t>
  </si>
  <si>
    <t>E2F4</t>
  </si>
  <si>
    <t>E2F6</t>
  </si>
  <si>
    <t>E2F7</t>
  </si>
  <si>
    <t>EGR1</t>
  </si>
  <si>
    <t>Three-zinc finger Krüppel-related factors{2.3.1}</t>
  </si>
  <si>
    <t>EGR factors{2.3.1.3}</t>
  </si>
  <si>
    <t>EGR2</t>
  </si>
  <si>
    <t>EHF</t>
  </si>
  <si>
    <t>Ets-related factors{3.5.2}</t>
  </si>
  <si>
    <t>EHF-like factors{3.5.2.4}</t>
  </si>
  <si>
    <t>ELF1</t>
  </si>
  <si>
    <t>Elf-1-like factors{3.5.2.3}</t>
  </si>
  <si>
    <t>ELF2</t>
  </si>
  <si>
    <t>ELF3</t>
  </si>
  <si>
    <t>ELF5</t>
  </si>
  <si>
    <t>ELK1</t>
  </si>
  <si>
    <t>Elk-like factors{3.5.2.2}</t>
  </si>
  <si>
    <t>ELK4</t>
  </si>
  <si>
    <t>EPAS1</t>
  </si>
  <si>
    <t>Ahr-like factors{1.2.5.1}</t>
  </si>
  <si>
    <t>ERG</t>
  </si>
  <si>
    <t>Ets-like factors{3.5.2.1}</t>
  </si>
  <si>
    <t>ESRRA</t>
  </si>
  <si>
    <t>ER-like receptors (NR3A&amp;B){2.1.1.2}</t>
  </si>
  <si>
    <t>ESR1</t>
  </si>
  <si>
    <t>ESR2</t>
  </si>
  <si>
    <t>ETS1</t>
  </si>
  <si>
    <t>ETV1</t>
  </si>
  <si>
    <t>FEZF1</t>
  </si>
  <si>
    <t>FEZF factors{2.3.3.20}</t>
  </si>
  <si>
    <t>FLI1</t>
  </si>
  <si>
    <t>FOSB</t>
  </si>
  <si>
    <t>Fos factors{1.1.2.1}</t>
  </si>
  <si>
    <t>FOSL1</t>
  </si>
  <si>
    <t>FOSL2</t>
  </si>
  <si>
    <t>FOS</t>
  </si>
  <si>
    <t>FOXA1</t>
  </si>
  <si>
    <t>Forkhead box (FOX) factors{3.3.1}</t>
  </si>
  <si>
    <t>FOXA{3.3.1.1}</t>
  </si>
  <si>
    <t>FOXA2</t>
  </si>
  <si>
    <t>FOXH1</t>
  </si>
  <si>
    <t>FOXH{3.3.1.8}</t>
  </si>
  <si>
    <t>FOXK1</t>
  </si>
  <si>
    <t>FOXK{3.3.1.11}</t>
  </si>
  <si>
    <t>FOXM1</t>
  </si>
  <si>
    <t>FOXM{3.3.1.13}</t>
  </si>
  <si>
    <t>FOXO1</t>
  </si>
  <si>
    <t>FOXO{3.3.1.15}</t>
  </si>
  <si>
    <t>FOXO3</t>
  </si>
  <si>
    <t>FOXP1</t>
  </si>
  <si>
    <t>FOXP{3.3.1.16}</t>
  </si>
  <si>
    <t>FOXP2</t>
  </si>
  <si>
    <t>GABPA</t>
  </si>
  <si>
    <t>GATA1</t>
  </si>
  <si>
    <t>GATA-type zinc fingers{2.2.1}</t>
  </si>
  <si>
    <t>Two zinc-finger GATA factors{2.2.1.1}</t>
  </si>
  <si>
    <t>GATA2</t>
  </si>
  <si>
    <t>GATA3</t>
  </si>
  <si>
    <t>GATA4</t>
  </si>
  <si>
    <t>GATA6</t>
  </si>
  <si>
    <t>NR3C1</t>
  </si>
  <si>
    <t>GFI1B</t>
  </si>
  <si>
    <t>GFI1 factors{2.3.3.21}</t>
  </si>
  <si>
    <t>GLI1</t>
  </si>
  <si>
    <t>GLI-like factors{2.3.3.1}</t>
  </si>
  <si>
    <t>GRHL2</t>
  </si>
  <si>
    <t>Grainyhead-related factors{6.7.1}</t>
  </si>
  <si>
    <t>GRH-like proteins{6.7.1.1}</t>
  </si>
  <si>
    <t>HIF1A</t>
  </si>
  <si>
    <t>HNF1A</t>
  </si>
  <si>
    <t>POU domain factors{3.1.10}</t>
  </si>
  <si>
    <t>HNF1-like factors{3.1.10.7}</t>
  </si>
  <si>
    <t>HNF1B</t>
  </si>
  <si>
    <t>HNF4A</t>
  </si>
  <si>
    <t>HNF-4 (NR2A){2.1.3.2}</t>
  </si>
  <si>
    <t>HNF4G</t>
  </si>
  <si>
    <t>HSF1</t>
  </si>
  <si>
    <t>HSF factors{3.4.1}</t>
  </si>
  <si>
    <t>HSF1 (HSTF1){3.4.1.0.1}</t>
  </si>
  <si>
    <t>TCF12</t>
  </si>
  <si>
    <t>E2A-related factors{1.2.1}</t>
  </si>
  <si>
    <t>HTF-4 (TCF-12, HEB){1.2.1.0.3}</t>
  </si>
  <si>
    <t>HOXA9</t>
  </si>
  <si>
    <t>HOX9-13{3.1.1.8}</t>
  </si>
  <si>
    <t>HOXB13</t>
  </si>
  <si>
    <t>HOXB4</t>
  </si>
  <si>
    <t>HOX4{3.1.1.4}</t>
  </si>
  <si>
    <t>HOXC9</t>
  </si>
  <si>
    <t>IRF1</t>
  </si>
  <si>
    <t>Interferon-regulatory factors{3.5.3}</t>
  </si>
  <si>
    <t>IRF-1{3.5.3.0.1}</t>
  </si>
  <si>
    <t>IRF2</t>
  </si>
  <si>
    <t>IRF-2{3.5.3.0.2}</t>
  </si>
  <si>
    <t>IRF3</t>
  </si>
  <si>
    <t>IRF-3{3.5.3.0.3}</t>
  </si>
  <si>
    <t>IRF4</t>
  </si>
  <si>
    <t>IRF-4 (LSIRF, NF-EM5, MUM1, Pip){3.5.3.0.4}</t>
  </si>
  <si>
    <t>ISL1</t>
  </si>
  <si>
    <t>HD-LIM factors{3.1.5}</t>
  </si>
  <si>
    <t>ISL{3.1.5.1}</t>
  </si>
  <si>
    <t>TCF4</t>
  </si>
  <si>
    <t>SEF2 (E2-2, TCF-4, ITF-2){1.2.1.0.2}</t>
  </si>
  <si>
    <t>JUNB</t>
  </si>
  <si>
    <t>Jun factors{1.1.1.1}</t>
  </si>
  <si>
    <t>JUND</t>
  </si>
  <si>
    <t>JUN</t>
  </si>
  <si>
    <t>ZBTB33</t>
  </si>
  <si>
    <t>Other factors with up to three adjacent zinc fingers{2.3.2}</t>
  </si>
  <si>
    <t>Factors with 2-3 adjacent zinc fingersand a BTB/POZ domain{2.3.2.1}</t>
  </si>
  <si>
    <t>KLF15</t>
  </si>
  <si>
    <t>Krüppel-like factors{2.3.1.2}</t>
  </si>
  <si>
    <t>KLF1</t>
  </si>
  <si>
    <t>KLF3</t>
  </si>
  <si>
    <t>KLF4</t>
  </si>
  <si>
    <t>KLF5</t>
  </si>
  <si>
    <t>KLF6</t>
  </si>
  <si>
    <t>KLF9</t>
  </si>
  <si>
    <t>LEF1</t>
  </si>
  <si>
    <t>TCF-7-related factors{4.1.3}</t>
  </si>
  <si>
    <t>LEF-1 (TCF-1alpha) [1]{4.1.3.0.4}</t>
  </si>
  <si>
    <t>LHX2</t>
  </si>
  <si>
    <t>Lhx-2-like factors{3.1.5.3}</t>
  </si>
  <si>
    <t>LYL1</t>
  </si>
  <si>
    <t>Tal / HEN-like factors{1.2.3.1}</t>
  </si>
  <si>
    <t>MAFB</t>
  </si>
  <si>
    <t>Maf-related factors{1.1.3}</t>
  </si>
  <si>
    <t>Large Maf factors{1.1.3.1}</t>
  </si>
  <si>
    <t>MAFF</t>
  </si>
  <si>
    <t>Small Maf factors{1.1.3.2}</t>
  </si>
  <si>
    <t>MAFG</t>
  </si>
  <si>
    <t>MAFK</t>
  </si>
  <si>
    <t>MAF</t>
  </si>
  <si>
    <t>MAX</t>
  </si>
  <si>
    <t>bHLH-ZIP factors{1.2.6}</t>
  </si>
  <si>
    <t>Myc / Max factors{1.2.6.5}</t>
  </si>
  <si>
    <t>MAZ</t>
  </si>
  <si>
    <t>Factors with multiple dispersed zinc fingers{2.3.4}</t>
  </si>
  <si>
    <t>MAZ-like factors{2.3.4.8}</t>
  </si>
  <si>
    <t>MEF2A</t>
  </si>
  <si>
    <t>Regulators of differentiation{5.1.1}</t>
  </si>
  <si>
    <t>MEF-2{5.1.1.1}</t>
  </si>
  <si>
    <t>MEF2B</t>
  </si>
  <si>
    <t>MEF2C</t>
  </si>
  <si>
    <t>MEF2D</t>
  </si>
  <si>
    <t>MEIS1</t>
  </si>
  <si>
    <t>TALE-type homeo domain factors{3.1.4}</t>
  </si>
  <si>
    <t>MEIS{3.1.4.2}</t>
  </si>
  <si>
    <t>MITF</t>
  </si>
  <si>
    <t>TFE3-like factors{1.2.6.1}</t>
  </si>
  <si>
    <t>MXI1</t>
  </si>
  <si>
    <t>Mad-like factors{1.2.6.7}</t>
  </si>
  <si>
    <t>MYB</t>
  </si>
  <si>
    <t>Myb/SANT domain factors{3.5.1}</t>
  </si>
  <si>
    <t>Myb-like factors{3.5.1.1}</t>
  </si>
  <si>
    <t>MYCN</t>
  </si>
  <si>
    <t>MYC</t>
  </si>
  <si>
    <t>MYNN</t>
  </si>
  <si>
    <t>unclassified{2.3.3.0}</t>
  </si>
  <si>
    <t>MYOD1</t>
  </si>
  <si>
    <t>Myogenic transcription factors{1.2.2.1}</t>
  </si>
  <si>
    <t>NANOG</t>
  </si>
  <si>
    <t>NK-related factors{3.1.2}</t>
  </si>
  <si>
    <t>NANOG{3.1.2.12}</t>
  </si>
  <si>
    <t>NEUROD1</t>
  </si>
  <si>
    <t>NEUROD2</t>
  </si>
  <si>
    <t>NFE2L2</t>
  </si>
  <si>
    <t>NFATC1</t>
  </si>
  <si>
    <t>NFAT-related factors{6.1.3}</t>
  </si>
  <si>
    <t>NFATc1{6.1.3.0.1}</t>
  </si>
  <si>
    <t>NFE2</t>
  </si>
  <si>
    <t>NFIC</t>
  </si>
  <si>
    <t>Nuclear factor 1{7.1.2}</t>
  </si>
  <si>
    <t>NF-1C (NF-IC){7.1.2.0.3}</t>
  </si>
  <si>
    <t>NFKB1</t>
  </si>
  <si>
    <t>NF-kappaB-related factors{6.1.1}</t>
  </si>
  <si>
    <t>NF-kappaB p50 subunit-like factors{6.1.1.1}</t>
  </si>
  <si>
    <t>NFKB2</t>
  </si>
  <si>
    <t>NFYA</t>
  </si>
  <si>
    <t>Heteromeric CCAAT-binding factors{4.2.1}</t>
  </si>
  <si>
    <t>NF-YA (CP1A, CBF-B){4.2.1.0.1}</t>
  </si>
  <si>
    <t>NFYB</t>
  </si>
  <si>
    <t>NF-YB (CP1B, CBF-A){4.2.1.0.2}</t>
  </si>
  <si>
    <t>NFYC</t>
  </si>
  <si>
    <t>NF-YC{4.2.1.0.3}</t>
  </si>
  <si>
    <t>NKX2-1</t>
  </si>
  <si>
    <t>NK-2.1{3.1.2.14}</t>
  </si>
  <si>
    <t>NKX2-2</t>
  </si>
  <si>
    <t>NK-2.2{3.1.2.15}</t>
  </si>
  <si>
    <t>NKX2-5</t>
  </si>
  <si>
    <t>NK-4{3.1.2.17}</t>
  </si>
  <si>
    <t>NKX3-1</t>
  </si>
  <si>
    <t>NK-3{3.1.2.16}</t>
  </si>
  <si>
    <t>NKX6-1</t>
  </si>
  <si>
    <t>NK-6{3.1.2.19}</t>
  </si>
  <si>
    <t>NR1D1</t>
  </si>
  <si>
    <t>Thyroid hormone receptor-related factors (NR1){2.1.2}</t>
  </si>
  <si>
    <t>Rev-ErbA (NR1D){2.1.2.3}</t>
  </si>
  <si>
    <t>NR1H3</t>
  </si>
  <si>
    <t>LXR (NR1H){2.1.2.7}</t>
  </si>
  <si>
    <t>NR2C2</t>
  </si>
  <si>
    <t>Testicular receptors (NR2C){2.1.3.4}</t>
  </si>
  <si>
    <t>NR4A1</t>
  </si>
  <si>
    <t>NGFI-B-related receptors (NR4){2.1.4}</t>
  </si>
  <si>
    <t>NGFI-B  (NR4A1){2.1.4.0.1}</t>
  </si>
  <si>
    <t>NR5A2</t>
  </si>
  <si>
    <t>FTZ-F1-related receptors (NR5){2.1.5}</t>
  </si>
  <si>
    <t>LRH-1 (NR5A2){2.1.5.0.2}</t>
  </si>
  <si>
    <t>NRF1</t>
  </si>
  <si>
    <t>NRF{0.0.6}</t>
  </si>
  <si>
    <t>NRF-1 (alpha-pal){0.0.6.0.1}</t>
  </si>
  <si>
    <t>OSR2</t>
  </si>
  <si>
    <t>OTX2</t>
  </si>
  <si>
    <t>OTX{3.1.3.17}</t>
  </si>
  <si>
    <t>ZNF146</t>
  </si>
  <si>
    <t>ZNF146-like factors{2.3.3.55}</t>
  </si>
  <si>
    <t>TP53</t>
  </si>
  <si>
    <t>p53-related factors{6.3.1}</t>
  </si>
  <si>
    <t>p53{6.3.1.0.1}</t>
  </si>
  <si>
    <t>TP63</t>
  </si>
  <si>
    <t>p63{6.3.1.0.2}</t>
  </si>
  <si>
    <t>TP73</t>
  </si>
  <si>
    <t>p73{6.3.1.0.3}</t>
  </si>
  <si>
    <t>PATZ1</t>
  </si>
  <si>
    <t>PAX5</t>
  </si>
  <si>
    <t>Paired domain only{3.2.2}</t>
  </si>
  <si>
    <t>PAX-2-like factors (partial homeobox){3.2.2.2}</t>
  </si>
  <si>
    <t>PAX6</t>
  </si>
  <si>
    <t>Paired plus homeo domain{3.2.1}</t>
  </si>
  <si>
    <t>PAX-4/6{3.2.1.2}</t>
  </si>
  <si>
    <t>PBX1</t>
  </si>
  <si>
    <t>PBX{3.1.4.4}</t>
  </si>
  <si>
    <t>PBX3</t>
  </si>
  <si>
    <t>PDX1</t>
  </si>
  <si>
    <t>PDX{3.1.1.15}</t>
  </si>
  <si>
    <t>POU2F1</t>
  </si>
  <si>
    <t>POU2 (Oct-1/2-like factors){3.1.10.2}</t>
  </si>
  <si>
    <t>POU2F2</t>
  </si>
  <si>
    <t>POU3F2</t>
  </si>
  <si>
    <t>POU3 (Oct-6-like factors){3.1.10.3}</t>
  </si>
  <si>
    <t>POU5F1</t>
  </si>
  <si>
    <t>POU5 (Oct-3/4-like factors){3.1.10.5}</t>
  </si>
  <si>
    <t>PPARA</t>
  </si>
  <si>
    <t>PPAR (NR1C){2.1.2.5}</t>
  </si>
  <si>
    <t>PPARG</t>
  </si>
  <si>
    <t>PRDM14</t>
  </si>
  <si>
    <t>PRDM1</t>
  </si>
  <si>
    <t>PRDM1-like factors{2.3.3.12}</t>
  </si>
  <si>
    <t>PGR</t>
  </si>
  <si>
    <t>RARA</t>
  </si>
  <si>
    <t>Retinoic acid receptors (NR1B){2.1.2.1}</t>
  </si>
  <si>
    <t>RARG</t>
  </si>
  <si>
    <t>REST</t>
  </si>
  <si>
    <t>unclassified{2.3.4.0}</t>
  </si>
  <si>
    <t>RFX1</t>
  </si>
  <si>
    <t>RFX-related factors{3.3.3}</t>
  </si>
  <si>
    <t>RFX1 (EF-C){3.3.3.0.1}</t>
  </si>
  <si>
    <t>RFX2</t>
  </si>
  <si>
    <t>RFX2{3.3.3.0.2}</t>
  </si>
  <si>
    <t>RFX5</t>
  </si>
  <si>
    <t>RFX5{3.3.3.0.5}</t>
  </si>
  <si>
    <t>RORA</t>
  </si>
  <si>
    <t>ROR (NR1F){2.1.2.6}</t>
  </si>
  <si>
    <t>RUNX1</t>
  </si>
  <si>
    <t>Runt-related factors{6.4.1}</t>
  </si>
  <si>
    <t>Runx1 (PEBP2alphaB, CBF-alpha2, AML-1){6.4.1.0.2}</t>
  </si>
  <si>
    <t>RUNX2</t>
  </si>
  <si>
    <t>Runx2 (PEBP2alphaA, CBF-alpha1){6.4.1.0.1}</t>
  </si>
  <si>
    <t>RUNX3</t>
  </si>
  <si>
    <t>Runx3 (PEBP2alphaC, CBF-alpha3, AML-2){6.4.1.0.3}</t>
  </si>
  <si>
    <t>RXRA</t>
  </si>
  <si>
    <t>Retinoid X receptors (NR2B){2.1.3.1}</t>
  </si>
  <si>
    <t>SALL4</t>
  </si>
  <si>
    <t>Sal-like factors{2.3.4.3}</t>
  </si>
  <si>
    <t>SIX1</t>
  </si>
  <si>
    <t>HD-SINE factors{3.1.6}</t>
  </si>
  <si>
    <t>SIX1-like factors{3.1.6.1}</t>
  </si>
  <si>
    <t>SIX2</t>
  </si>
  <si>
    <t>SMAD2</t>
  </si>
  <si>
    <t>SMAD factors{7.1.1}</t>
  </si>
  <si>
    <t>Regulatory Smads (R-Smad){7.1.1.1}</t>
  </si>
  <si>
    <t>SMAD3</t>
  </si>
  <si>
    <t>SMAD4</t>
  </si>
  <si>
    <t>Co-activating Smads (Co-Smad){7.1.1.2}</t>
  </si>
  <si>
    <t>SMARCA5</t>
  </si>
  <si>
    <t>SMARCA-like factors{3.5.1.5}</t>
  </si>
  <si>
    <t>SNAI2</t>
  </si>
  <si>
    <t>Snail-like factors{2.3.3.2}</t>
  </si>
  <si>
    <t>SOX10</t>
  </si>
  <si>
    <t>SOX-related factors{4.1.1}</t>
  </si>
  <si>
    <t>Group E{4.1.1.5}</t>
  </si>
  <si>
    <t>SOX17</t>
  </si>
  <si>
    <t>Group F{4.1.1.6}</t>
  </si>
  <si>
    <t>SOX2</t>
  </si>
  <si>
    <t>Group B{4.1.1.2}</t>
  </si>
  <si>
    <t>SOX3</t>
  </si>
  <si>
    <t>SOX4</t>
  </si>
  <si>
    <t>Group C{4.1.1.3}</t>
  </si>
  <si>
    <t>SOX9</t>
  </si>
  <si>
    <t>SP1</t>
  </si>
  <si>
    <t>Sp1-like factors{2.3.1.1}</t>
  </si>
  <si>
    <t>SP2</t>
  </si>
  <si>
    <t>SP4</t>
  </si>
  <si>
    <t>SPI1</t>
  </si>
  <si>
    <t>Spi-like factors{3.5.2.5}</t>
  </si>
  <si>
    <t>SPIB</t>
  </si>
  <si>
    <t>SREBF1</t>
  </si>
  <si>
    <t>SREBP factors{1.2.6.3}</t>
  </si>
  <si>
    <t>SRF</t>
  </si>
  <si>
    <t>Responders to external signals (SRF/RLM1){5.1.2}</t>
  </si>
  <si>
    <t>SRF{5.1.2.0.1}</t>
  </si>
  <si>
    <t>STAT5A</t>
  </si>
  <si>
    <t>STAT factors{6.2.1}</t>
  </si>
  <si>
    <t>STAT5A{6.2.1.0.5}</t>
  </si>
  <si>
    <t>STAT5B</t>
  </si>
  <si>
    <t>STAT5B{6.2.1.0.6}</t>
  </si>
  <si>
    <t>STAT1</t>
  </si>
  <si>
    <t>STAT1{6.2.1.0.1}</t>
  </si>
  <si>
    <t>STAT2</t>
  </si>
  <si>
    <t>STAT2{6.2.1.0.2}</t>
  </si>
  <si>
    <t>STAT3</t>
  </si>
  <si>
    <t>STAT3{6.2.1.0.3}</t>
  </si>
  <si>
    <t>STAT4</t>
  </si>
  <si>
    <t>STAT4{6.2.1.0.4}</t>
  </si>
  <si>
    <t>STAT6</t>
  </si>
  <si>
    <t>STAT6{6.2.1.0.7}</t>
  </si>
  <si>
    <t>NR5A1</t>
  </si>
  <si>
    <t>FTZ-F1 (SF-1) (NR5A1){2.1.5.0.1}</t>
  </si>
  <si>
    <t>RBPJ</t>
  </si>
  <si>
    <t>CSL-related factors{6.1.4}</t>
  </si>
  <si>
    <t>M{6.1.4.1}</t>
  </si>
  <si>
    <t>TAF1</t>
  </si>
  <si>
    <t>TAF-1 (TAF-2A, TAF(II)250) [1]{4.1.3.0.5}</t>
  </si>
  <si>
    <t>TAL1</t>
  </si>
  <si>
    <t>TBP</t>
  </si>
  <si>
    <t>TBP-related factors{8.1.1}</t>
  </si>
  <si>
    <t>TBP{8.1.1.0.1}</t>
  </si>
  <si>
    <t>TBX21</t>
  </si>
  <si>
    <t>TBrain-related factors{6.5.2}</t>
  </si>
  <si>
    <t>TBX21 (T-bet){6.5.2.0.3}</t>
  </si>
  <si>
    <t>TCF7</t>
  </si>
  <si>
    <t>TCF-7 (TCF-1) [1]{4.1.3.0.1}</t>
  </si>
  <si>
    <t>TEAD1</t>
  </si>
  <si>
    <t>TEF-1-related factors{3.6.1}</t>
  </si>
  <si>
    <t>TEF-1 (TEAD-1, TCF-13){3.6.1.0.1}</t>
  </si>
  <si>
    <t>TEAD4</t>
  </si>
  <si>
    <t>TEF-3 (TEAD-4, TCF-13L1){3.6.1.0.2}</t>
  </si>
  <si>
    <t>RELA</t>
  </si>
  <si>
    <t>NF-kappaB p65 subunit-like factors{6.1.1.2}</t>
  </si>
  <si>
    <t>TCF7L1</t>
  </si>
  <si>
    <t>TCF-7L1 (TCF-3) [1]{4.1.3.0.2}</t>
  </si>
  <si>
    <t>TCF7L2</t>
  </si>
  <si>
    <t>TCF-7L2 (TCF-4) [1]{4.1.3.0.3}</t>
  </si>
  <si>
    <t>TFAP4</t>
  </si>
  <si>
    <t>AP-4{1.2.6.4}</t>
  </si>
  <si>
    <t>TFDP1</t>
  </si>
  <si>
    <t>Dp-1{3.3.2.2}</t>
  </si>
  <si>
    <t>TCF3</t>
  </si>
  <si>
    <t>E2A (TCF-3, ITF-1){1.2.1.0.1}</t>
  </si>
  <si>
    <t>TFE3</t>
  </si>
  <si>
    <t>TGIF1</t>
  </si>
  <si>
    <t>TGIF{3.1.4.6}</t>
  </si>
  <si>
    <t>THAP11</t>
  </si>
  <si>
    <t>THAP-related factors{2.9.1}</t>
  </si>
  <si>
    <t>THAP11 (HRIHFB2206){2.9.1.0.11}</t>
  </si>
  <si>
    <t>THAP1</t>
  </si>
  <si>
    <t>THAP1{2.9.1.0.1}</t>
  </si>
  <si>
    <t>TWIST1</t>
  </si>
  <si>
    <t>Twist-like factors{1.2.3.2}</t>
  </si>
  <si>
    <t>YY1</t>
  </si>
  <si>
    <t>YY1-like factors{2.3.3.9}</t>
  </si>
  <si>
    <t>USF1</t>
  </si>
  <si>
    <t>USF factors{1.2.6.2}</t>
  </si>
  <si>
    <t>USF2</t>
  </si>
  <si>
    <t>VDR</t>
  </si>
  <si>
    <t>Vitamin D receptor (NR1I){2.1.2.4}</t>
  </si>
  <si>
    <t>VEZF1</t>
  </si>
  <si>
    <t>ZNF324</t>
  </si>
  <si>
    <t>ZNF324 factors{2.3.3.36}</t>
  </si>
  <si>
    <t>ZNF354A</t>
  </si>
  <si>
    <t>ZNF354A-like factors{2.3.3.64}</t>
  </si>
  <si>
    <t>ZBTB17</t>
  </si>
  <si>
    <t>ZBTB18</t>
  </si>
  <si>
    <t>ZNF238-like factors{2.3.3.16}</t>
  </si>
  <si>
    <t>ZBTB48</t>
  </si>
  <si>
    <t>ZBTB7A</t>
  </si>
  <si>
    <t>ZBTB7 factors{2.3.3.8}</t>
  </si>
  <si>
    <t>ZBTB6</t>
  </si>
  <si>
    <t>ZBTB6-like factors{2.3.3.11}</t>
  </si>
  <si>
    <t>ZEB1</t>
  </si>
  <si>
    <t>HD-ZF factors{3.1.8}</t>
  </si>
  <si>
    <t>ZEB{3.1.8.3}</t>
  </si>
  <si>
    <t>ZFP64</t>
  </si>
  <si>
    <t>ZFP28</t>
  </si>
  <si>
    <t>ZFP42</t>
  </si>
  <si>
    <t>ZFP82</t>
  </si>
  <si>
    <t>ZFP30-like factors{2.3.3.63}</t>
  </si>
  <si>
    <t>ZFX</t>
  </si>
  <si>
    <t>ZFX/ZFY factors{2.3.3.65}</t>
  </si>
  <si>
    <t>ZIM3</t>
  </si>
  <si>
    <t>ZNF121</t>
  </si>
  <si>
    <t>ZNF134</t>
  </si>
  <si>
    <t>ZNF134-like factors{2.3.4.24}</t>
  </si>
  <si>
    <t>ZNF136</t>
  </si>
  <si>
    <t>ZNF763-like factors{2.3.3.33}</t>
  </si>
  <si>
    <t>ZNF140</t>
  </si>
  <si>
    <t>ZNF302-like factors{2.3.3.44}</t>
  </si>
  <si>
    <t>ZNF143</t>
  </si>
  <si>
    <t>ZNF76-like factors{2.3.3.28}</t>
  </si>
  <si>
    <t>ZNF214</t>
  </si>
  <si>
    <t>ZNF214-like factors{2.3.3.56}</t>
  </si>
  <si>
    <t>ZNF250</t>
  </si>
  <si>
    <t>ZNF257</t>
  </si>
  <si>
    <t>ZNF260</t>
  </si>
  <si>
    <t>ZNF263</t>
  </si>
  <si>
    <t>ZNF264</t>
  </si>
  <si>
    <t>ZNF460-like factors{2.3.3.54}</t>
  </si>
  <si>
    <t>ZNF274</t>
  </si>
  <si>
    <t>ZNF281</t>
  </si>
  <si>
    <t>ZNF148-like factors{2.3.3.13}</t>
  </si>
  <si>
    <t>ZNF317</t>
  </si>
  <si>
    <t>ZNF320</t>
  </si>
  <si>
    <t>ZNF322</t>
  </si>
  <si>
    <t>ZNF322-like factors{2.3.3.52}</t>
  </si>
  <si>
    <t>ZNF329</t>
  </si>
  <si>
    <t>ZNF331</t>
  </si>
  <si>
    <t>ZNF335</t>
  </si>
  <si>
    <t>ZNF382</t>
  </si>
  <si>
    <t>ZNF37A-like factors{2.3.4.25}</t>
  </si>
  <si>
    <t>ZNF394</t>
  </si>
  <si>
    <t>ZNF436</t>
  </si>
  <si>
    <t>ZNF180-like factors{2.3.3.58}</t>
  </si>
  <si>
    <t>ZNF449</t>
  </si>
  <si>
    <t>ZNF467</t>
  </si>
  <si>
    <t>ZNF490</t>
  </si>
  <si>
    <t>ZNF502</t>
  </si>
  <si>
    <t>ZNF528</t>
  </si>
  <si>
    <t>ZNF547</t>
  </si>
  <si>
    <t>ZNF549</t>
  </si>
  <si>
    <t>ZNF554</t>
  </si>
  <si>
    <t>ZNF563</t>
  </si>
  <si>
    <t>ZNF582</t>
  </si>
  <si>
    <t>ZNF620-like factors{2.3.3.35}</t>
  </si>
  <si>
    <t>ZNF586</t>
  </si>
  <si>
    <t>ZNF667</t>
  </si>
  <si>
    <t>ZNF680</t>
  </si>
  <si>
    <t>ZNF708</t>
  </si>
  <si>
    <t>ZNF768</t>
  </si>
  <si>
    <t>ZNF770</t>
  </si>
  <si>
    <t>ZNF816</t>
  </si>
  <si>
    <t>ZNF816A-like factors{2.3.3.73}</t>
  </si>
  <si>
    <t>ZNF18</t>
  </si>
  <si>
    <t>ZNF41</t>
  </si>
  <si>
    <t>ZFN81-like factors{2.3.3.68}</t>
  </si>
  <si>
    <t>ZNF76</t>
  </si>
  <si>
    <t>ZNF85</t>
  </si>
  <si>
    <t>ZNF8</t>
  </si>
  <si>
    <t>ZSCAN22</t>
  </si>
  <si>
    <t>ZSCAN31</t>
  </si>
  <si>
    <t>ZNF24-like factors{2.3.3.10}</t>
  </si>
  <si>
    <t>Tffamily</t>
  </si>
  <si>
    <t>Tfname</t>
  </si>
  <si>
    <t>TFName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</si>
</sst>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293"/>
  <sheetViews>
    <sheetView zoomScaleNormal="100" workbookViewId="0">
      <selection activeCell="G2" sqref="G2:G293"/>
    </sheetView>
  </sheetViews>
  <sheetFormatPr defaultRowHeight="13.2" x14ac:dyDescent="0.25"/>
  <cols>
    <col min="1" max="1" width="29.6640625" style="4" customWidth="1"/>
    <col min="2" max="2" width="21.44140625" style="4" customWidth="1"/>
    <col min="3" max="3" width="42.6640625" style="4" customWidth="1"/>
    <col min="4" max="4" width="11.5546875" style="4"/>
    <col min="5" max="5" width="23.109375" style="4" customWidth="1"/>
    <col min="6" max="6" width="52.44140625" style="4" customWidth="1"/>
    <col min="7" max="1023" width="11.5546875" style="4"/>
    <col min="1024" max="16384" width="8.88671875" style="4"/>
  </cols>
  <sheetData>
    <row r="1" spans="1:10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1128</v>
      </c>
      <c r="G1" s="2" t="s">
        <v>1130</v>
      </c>
      <c r="AMH1" s="4"/>
    </row>
    <row r="2" spans="1:1022" s="3" customFormat="1" x14ac:dyDescent="0.25">
      <c r="A2" s="3" t="s">
        <v>5</v>
      </c>
      <c r="B2" s="3">
        <v>0</v>
      </c>
      <c r="C2" s="3">
        <v>0</v>
      </c>
      <c r="D2" s="4">
        <v>1</v>
      </c>
      <c r="E2" s="3" t="str">
        <f>VLOOKUP(A2,Uniprot!$A$1:$B$293,2,0)</f>
        <v>E2F4_HUMAN</v>
      </c>
      <c r="F2" s="3" t="str">
        <f>VLOOKUP(p_e!A2,Uniprot!$A$1:$D$293,3,FALSE)</f>
        <v>E2F-related factors{3.3.2}</v>
      </c>
      <c r="G2" s="3" t="str">
        <f>VLOOKUP(A2,Uniprot!$A$1:$E$293,5,FALSE)</f>
        <v>E2F4</v>
      </c>
      <c r="AMH2" s="4"/>
    </row>
    <row r="3" spans="1:1022" s="3" customFormat="1" x14ac:dyDescent="0.25">
      <c r="A3" s="3" t="s">
        <v>6</v>
      </c>
      <c r="B3" s="3">
        <v>0</v>
      </c>
      <c r="C3" s="3">
        <v>0</v>
      </c>
      <c r="D3" s="4">
        <v>2</v>
      </c>
      <c r="E3" s="3" t="str">
        <f>VLOOKUP(A3,Uniprot!$A$1:$B$293,2,0)</f>
        <v>NRF1_HUMAN</v>
      </c>
      <c r="F3" s="3" t="str">
        <f>VLOOKUP(p_e!A3,Uniprot!$A$1:$D$293,3,FALSE)</f>
        <v>NRF{0.0.6}</v>
      </c>
      <c r="G3" s="3" t="str">
        <f>VLOOKUP(A3,Uniprot!$A$1:$E$293,5,FALSE)</f>
        <v>NRF1</v>
      </c>
      <c r="AMH3" s="4"/>
    </row>
    <row r="4" spans="1:1022" s="3" customFormat="1" x14ac:dyDescent="0.25">
      <c r="A4" s="3" t="s">
        <v>7</v>
      </c>
      <c r="B4" s="3">
        <v>9.9414630196040508E-298</v>
      </c>
      <c r="C4" s="3">
        <v>2.9029072017243799E-295</v>
      </c>
      <c r="D4" s="4">
        <v>3</v>
      </c>
      <c r="E4" s="3" t="str">
        <f>VLOOKUP(A4,Uniprot!$A$1:$B$293,2,0)</f>
        <v>SP2_HUMAN</v>
      </c>
      <c r="F4" s="3" t="str">
        <f>VLOOKUP(p_e!A4,Uniprot!$A$1:$D$293,3,FALSE)</f>
        <v>Three-zinc finger Krüppel-related factors{2.3.1}</v>
      </c>
      <c r="G4" s="3" t="str">
        <f>VLOOKUP(A4,Uniprot!$A$1:$E$293,5,FALSE)</f>
        <v>SP2</v>
      </c>
      <c r="AMH4" s="4"/>
    </row>
    <row r="5" spans="1:1022" s="3" customFormat="1" x14ac:dyDescent="0.25">
      <c r="A5" s="3" t="s">
        <v>8</v>
      </c>
      <c r="B5" s="3">
        <v>1.7839052580869401E-295</v>
      </c>
      <c r="C5" s="3">
        <v>5.2090033536138696E-293</v>
      </c>
      <c r="D5" s="4">
        <v>4</v>
      </c>
      <c r="E5" s="3" t="str">
        <f>VLOOKUP(A5,Uniprot!$A$1:$B$293,2,0)</f>
        <v>SP1_HUMAN</v>
      </c>
      <c r="F5" s="3" t="str">
        <f>VLOOKUP(p_e!A5,Uniprot!$A$1:$D$293,3,FALSE)</f>
        <v>Three-zinc finger Krüppel-related factors{2.3.1}</v>
      </c>
      <c r="G5" s="3" t="str">
        <f>VLOOKUP(A5,Uniprot!$A$1:$E$293,5,FALSE)</f>
        <v>SP1</v>
      </c>
      <c r="AMH5" s="4"/>
    </row>
    <row r="6" spans="1:1022" s="3" customFormat="1" x14ac:dyDescent="0.25">
      <c r="A6" s="3" t="s">
        <v>9</v>
      </c>
      <c r="B6" s="3">
        <v>4.2770851323481401E-278</v>
      </c>
      <c r="C6" s="3">
        <v>1.24890885864566E-275</v>
      </c>
      <c r="D6" s="4">
        <v>5</v>
      </c>
      <c r="E6" s="3" t="str">
        <f>VLOOKUP(A6,Uniprot!$A$1:$B$293,2,0)</f>
        <v>KLF6_HUMAN</v>
      </c>
      <c r="F6" s="3" t="str">
        <f>VLOOKUP(p_e!A6,Uniprot!$A$1:$D$293,3,FALSE)</f>
        <v>Three-zinc finger Krüppel-related factors{2.3.1}</v>
      </c>
      <c r="G6" s="3" t="str">
        <f>VLOOKUP(A6,Uniprot!$A$1:$E$293,5,FALSE)</f>
        <v>KLF6</v>
      </c>
      <c r="AMH6" s="4"/>
    </row>
    <row r="7" spans="1:1022" s="3" customFormat="1" x14ac:dyDescent="0.25">
      <c r="A7" s="3" t="s">
        <v>10</v>
      </c>
      <c r="B7" s="3">
        <v>2.0374124178121801E-274</v>
      </c>
      <c r="C7" s="3">
        <v>5.9492442600115704E-272</v>
      </c>
      <c r="D7" s="4">
        <v>6</v>
      </c>
      <c r="E7" s="3" t="str">
        <f>VLOOKUP(A7,Uniprot!$A$1:$B$293,2,0)</f>
        <v>TFDP1_HUMAN</v>
      </c>
      <c r="F7" s="3" t="str">
        <f>VLOOKUP(p_e!A7,Uniprot!$A$1:$D$293,3,FALSE)</f>
        <v>E2F-related factors{3.3.2}</v>
      </c>
      <c r="G7" s="3" t="str">
        <f>VLOOKUP(A7,Uniprot!$A$1:$E$293,5,FALSE)</f>
        <v>TFDP1</v>
      </c>
      <c r="AMH7" s="4"/>
    </row>
    <row r="8" spans="1:1022" s="3" customFormat="1" x14ac:dyDescent="0.25">
      <c r="A8" s="3" t="s">
        <v>11</v>
      </c>
      <c r="B8" s="3">
        <v>4.5732383963906097E-273</v>
      </c>
      <c r="C8" s="3">
        <v>1.3353856117460601E-270</v>
      </c>
      <c r="D8" s="4">
        <v>7</v>
      </c>
      <c r="E8" s="3" t="str">
        <f>VLOOKUP(A8,Uniprot!$A$1:$B$293,2,0)</f>
        <v>KLF9_HUMAN</v>
      </c>
      <c r="F8" s="3" t="str">
        <f>VLOOKUP(p_e!A8,Uniprot!$A$1:$D$293,3,FALSE)</f>
        <v>Three-zinc finger Krüppel-related factors{2.3.1}</v>
      </c>
      <c r="G8" s="3" t="str">
        <f>VLOOKUP(A8,Uniprot!$A$1:$E$293,5,FALSE)</f>
        <v>KLF9</v>
      </c>
      <c r="AMH8" s="4"/>
    </row>
    <row r="9" spans="1:1022" s="3" customFormat="1" x14ac:dyDescent="0.25">
      <c r="A9" s="3" t="s">
        <v>12</v>
      </c>
      <c r="B9" s="3">
        <v>4.9676501308824902E-270</v>
      </c>
      <c r="C9" s="3">
        <v>1.4505538382176899E-267</v>
      </c>
      <c r="D9" s="4">
        <v>8</v>
      </c>
      <c r="E9" s="3" t="str">
        <f>VLOOKUP(A9,Uniprot!$A$1:$B$293,2,0)</f>
        <v>EGR1_HUMAN</v>
      </c>
      <c r="F9" s="3" t="str">
        <f>VLOOKUP(p_e!A9,Uniprot!$A$1:$D$293,3,FALSE)</f>
        <v>Three-zinc finger Krüppel-related factors{2.3.1}</v>
      </c>
      <c r="G9" s="3" t="str">
        <f>VLOOKUP(A9,Uniprot!$A$1:$E$293,5,FALSE)</f>
        <v>EGR1</v>
      </c>
      <c r="AMH9" s="4"/>
    </row>
    <row r="10" spans="1:1022" s="3" customFormat="1" x14ac:dyDescent="0.25">
      <c r="A10" s="3" t="s">
        <v>13</v>
      </c>
      <c r="B10" s="3">
        <v>8.3641620602211995E-268</v>
      </c>
      <c r="C10" s="3">
        <v>2.4423353215845901E-265</v>
      </c>
      <c r="D10" s="4">
        <v>9</v>
      </c>
      <c r="E10" s="3" t="str">
        <f>VLOOKUP(A10,Uniprot!$A$1:$B$293,2,0)</f>
        <v>ZF64A_HUMAN</v>
      </c>
      <c r="F10" s="3" t="str">
        <f>VLOOKUP(p_e!A10,Uniprot!$A$1:$D$293,3,FALSE)</f>
        <v>More than 3 adjacent zinc finger factors{2.3.3}</v>
      </c>
      <c r="G10" s="3" t="str">
        <f>VLOOKUP(A10,Uniprot!$A$1:$E$293,5,FALSE)</f>
        <v>ZFP64</v>
      </c>
      <c r="AMH10" s="4"/>
    </row>
    <row r="11" spans="1:1022" s="3" customFormat="1" x14ac:dyDescent="0.25">
      <c r="A11" s="3" t="s">
        <v>14</v>
      </c>
      <c r="B11" s="3">
        <v>2.6338182378653001E-267</v>
      </c>
      <c r="C11" s="3">
        <v>7.6907492545666798E-265</v>
      </c>
      <c r="D11" s="4">
        <v>10</v>
      </c>
      <c r="E11" s="3" t="str">
        <f>VLOOKUP(A11,Uniprot!$A$1:$B$293,2,0)</f>
        <v>E2F1_HUMAN</v>
      </c>
      <c r="F11" s="3" t="str">
        <f>VLOOKUP(p_e!A11,Uniprot!$A$1:$D$293,3,FALSE)</f>
        <v>E2F-related factors{3.3.2}</v>
      </c>
      <c r="G11" s="3" t="str">
        <f>VLOOKUP(A11,Uniprot!$A$1:$E$293,5,FALSE)</f>
        <v>E2F1</v>
      </c>
      <c r="AMH11" s="4"/>
    </row>
    <row r="12" spans="1:1022" s="3" customFormat="1" x14ac:dyDescent="0.25">
      <c r="A12" s="3" t="s">
        <v>15</v>
      </c>
      <c r="B12" s="3">
        <v>1.12467354980448E-265</v>
      </c>
      <c r="C12" s="3">
        <v>3.2840467654290799E-263</v>
      </c>
      <c r="D12" s="4">
        <v>11</v>
      </c>
      <c r="E12" s="3" t="str">
        <f>VLOOKUP(A12,Uniprot!$A$1:$B$293,2,0)</f>
        <v>ZBT7A_HUMAN</v>
      </c>
      <c r="F12" s="3" t="str">
        <f>VLOOKUP(p_e!A12,Uniprot!$A$1:$D$293,3,FALSE)</f>
        <v>More than 3 adjacent zinc finger factors{2.3.3}</v>
      </c>
      <c r="G12" s="3" t="str">
        <f>VLOOKUP(A12,Uniprot!$A$1:$E$293,5,FALSE)</f>
        <v>ZBTB7A</v>
      </c>
      <c r="AMH12" s="4"/>
    </row>
    <row r="13" spans="1:1022" s="3" customFormat="1" x14ac:dyDescent="0.25">
      <c r="A13" s="3" t="s">
        <v>16</v>
      </c>
      <c r="B13" s="3">
        <v>2.72729089481804E-248</v>
      </c>
      <c r="C13" s="3">
        <v>7.9636894128686797E-246</v>
      </c>
      <c r="D13" s="4">
        <v>12</v>
      </c>
      <c r="E13" s="3" t="str">
        <f>VLOOKUP(A13,Uniprot!$A$1:$B$293,2,0)</f>
        <v>CTCFL_HUMAN</v>
      </c>
      <c r="F13" s="3" t="str">
        <f>VLOOKUP(p_e!A13,Uniprot!$A$1:$D$293,3,FALSE)</f>
        <v>More than 3 adjacent zinc finger factors{2.3.3}</v>
      </c>
      <c r="G13" s="3" t="str">
        <f>VLOOKUP(A13,Uniprot!$A$1:$E$293,5,FALSE)</f>
        <v>CTCFL</v>
      </c>
      <c r="AMH13" s="4"/>
    </row>
    <row r="14" spans="1:1022" s="3" customFormat="1" x14ac:dyDescent="0.25">
      <c r="A14" s="3" t="s">
        <v>17</v>
      </c>
      <c r="B14" s="3">
        <v>9.4908511021379405E-242</v>
      </c>
      <c r="C14" s="3">
        <v>2.7713285218242801E-239</v>
      </c>
      <c r="D14" s="4">
        <v>13</v>
      </c>
      <c r="E14" s="3" t="str">
        <f>VLOOKUP(A14,Uniprot!$A$1:$B$293,2,0)</f>
        <v>THAP1_HUMAN</v>
      </c>
      <c r="F14" s="3" t="str">
        <f>VLOOKUP(p_e!A14,Uniprot!$A$1:$D$293,3,FALSE)</f>
        <v>THAP-related factors{2.9.1}</v>
      </c>
      <c r="G14" s="3" t="str">
        <f>VLOOKUP(A14,Uniprot!$A$1:$E$293,5,FALSE)</f>
        <v>THAP1</v>
      </c>
      <c r="AMH14" s="4"/>
    </row>
    <row r="15" spans="1:1022" s="3" customFormat="1" x14ac:dyDescent="0.25">
      <c r="A15" s="3" t="s">
        <v>18</v>
      </c>
      <c r="B15" s="3">
        <v>3.0894362296488802E-215</v>
      </c>
      <c r="C15" s="3">
        <v>9.0211537905747302E-213</v>
      </c>
      <c r="D15" s="4">
        <v>14</v>
      </c>
      <c r="E15" s="3" t="str">
        <f>VLOOKUP(A15,Uniprot!$A$1:$B$293,2,0)</f>
        <v>KLF1_HUMAN</v>
      </c>
      <c r="F15" s="3" t="str">
        <f>VLOOKUP(p_e!A15,Uniprot!$A$1:$D$293,3,FALSE)</f>
        <v>Three-zinc finger Krüppel-related factors{2.3.1}</v>
      </c>
      <c r="G15" s="3" t="str">
        <f>VLOOKUP(A15,Uniprot!$A$1:$E$293,5,FALSE)</f>
        <v>KLF1</v>
      </c>
      <c r="AMH15" s="4"/>
    </row>
    <row r="16" spans="1:1022" s="3" customFormat="1" x14ac:dyDescent="0.25">
      <c r="A16" s="3" t="s">
        <v>19</v>
      </c>
      <c r="B16" s="3">
        <v>3.3015206785256198E-207</v>
      </c>
      <c r="C16" s="3">
        <v>9.6404403812948103E-205</v>
      </c>
      <c r="D16" s="4">
        <v>15</v>
      </c>
      <c r="E16" s="3" t="str">
        <f>VLOOKUP(A16,Uniprot!$A$1:$B$293,2,0)</f>
        <v>MXI1_HUMAN</v>
      </c>
      <c r="F16" s="3" t="str">
        <f>VLOOKUP(p_e!A16,Uniprot!$A$1:$D$293,3,FALSE)</f>
        <v>bHLH-ZIP factors{1.2.6}</v>
      </c>
      <c r="G16" s="3" t="str">
        <f>VLOOKUP(A16,Uniprot!$A$1:$E$293,5,FALSE)</f>
        <v>MXI1</v>
      </c>
      <c r="AMH16" s="4"/>
    </row>
    <row r="17" spans="1:1022" s="3" customFormat="1" x14ac:dyDescent="0.25">
      <c r="A17" s="3" t="s">
        <v>20</v>
      </c>
      <c r="B17" s="3">
        <v>1.77255170959753E-205</v>
      </c>
      <c r="C17" s="3">
        <v>5.1758509920247902E-203</v>
      </c>
      <c r="D17" s="4">
        <v>16</v>
      </c>
      <c r="E17" s="3" t="str">
        <f>VLOOKUP(A17,Uniprot!$A$1:$B$293,2,0)</f>
        <v>E2F7_HUMAN</v>
      </c>
      <c r="F17" s="3" t="str">
        <f>VLOOKUP(p_e!A17,Uniprot!$A$1:$D$293,3,FALSE)</f>
        <v>E2F-related factors{3.3.2}</v>
      </c>
      <c r="G17" s="3" t="str">
        <f>VLOOKUP(A17,Uniprot!$A$1:$E$293,5,FALSE)</f>
        <v>E2F7</v>
      </c>
      <c r="AMH17" s="4"/>
    </row>
    <row r="18" spans="1:1022" s="3" customFormat="1" x14ac:dyDescent="0.25">
      <c r="A18" s="3" t="s">
        <v>21</v>
      </c>
      <c r="B18" s="3">
        <v>5.1643490950748401E-204</v>
      </c>
      <c r="C18" s="3">
        <v>1.5079899357618499E-201</v>
      </c>
      <c r="D18" s="4">
        <v>17</v>
      </c>
      <c r="E18" s="3" t="str">
        <f>VLOOKUP(A18,Uniprot!$A$1:$B$293,2,0)</f>
        <v>SP4_HUMAN</v>
      </c>
      <c r="F18" s="3" t="str">
        <f>VLOOKUP(p_e!A18,Uniprot!$A$1:$D$293,3,FALSE)</f>
        <v>Three-zinc finger Krüppel-related factors{2.3.1}</v>
      </c>
      <c r="G18" s="3" t="str">
        <f>VLOOKUP(A18,Uniprot!$A$1:$E$293,5,FALSE)</f>
        <v>SP4</v>
      </c>
      <c r="AMH18" s="4"/>
    </row>
    <row r="19" spans="1:1022" s="3" customFormat="1" x14ac:dyDescent="0.25">
      <c r="A19" s="3" t="s">
        <v>22</v>
      </c>
      <c r="B19" s="3">
        <v>3.3951399240246098E-201</v>
      </c>
      <c r="C19" s="3">
        <v>9.9138085781518602E-199</v>
      </c>
      <c r="D19" s="4">
        <v>18</v>
      </c>
      <c r="E19" s="3" t="str">
        <f>VLOOKUP(A19,Uniprot!$A$1:$B$293,2,0)</f>
        <v>RFX1_HUMAN</v>
      </c>
      <c r="F19" s="3" t="str">
        <f>VLOOKUP(p_e!A19,Uniprot!$A$1:$D$293,3,FALSE)</f>
        <v>RFX-related factors{3.3.3}</v>
      </c>
      <c r="G19" s="3" t="str">
        <f>VLOOKUP(A19,Uniprot!$A$1:$E$293,5,FALSE)</f>
        <v>RFX1</v>
      </c>
      <c r="AMH19" s="4"/>
    </row>
    <row r="20" spans="1:1022" s="3" customFormat="1" x14ac:dyDescent="0.25">
      <c r="A20" s="3" t="s">
        <v>23</v>
      </c>
      <c r="B20" s="3">
        <v>1.03027189217221E-199</v>
      </c>
      <c r="C20" s="3">
        <v>3.0083939251428498E-197</v>
      </c>
      <c r="D20" s="4">
        <v>19</v>
      </c>
      <c r="E20" s="3" t="str">
        <f>VLOOKUP(A20,Uniprot!$A$1:$B$293,2,0)</f>
        <v>PATZ1_HUMAN</v>
      </c>
      <c r="F20" s="3" t="str">
        <f>VLOOKUP(p_e!A20,Uniprot!$A$1:$D$293,3,FALSE)</f>
        <v>Factors with multiple dispersed zinc fingers{2.3.4}</v>
      </c>
      <c r="G20" s="3" t="str">
        <f>VLOOKUP(A20,Uniprot!$A$1:$E$293,5,FALSE)</f>
        <v>PATZ1</v>
      </c>
      <c r="AMH20" s="4"/>
    </row>
    <row r="21" spans="1:1022" s="3" customFormat="1" x14ac:dyDescent="0.25">
      <c r="A21" s="3" t="s">
        <v>24</v>
      </c>
      <c r="B21" s="3">
        <v>1.8485110411347099E-194</v>
      </c>
      <c r="C21" s="3">
        <v>5.3976522401133501E-192</v>
      </c>
      <c r="D21" s="4">
        <v>20</v>
      </c>
      <c r="E21" s="3" t="str">
        <f>VLOOKUP(A21,Uniprot!$A$1:$B$293,2,0)</f>
        <v>EGR2_HUMAN</v>
      </c>
      <c r="F21" s="3" t="str">
        <f>VLOOKUP(p_e!A21,Uniprot!$A$1:$D$293,3,FALSE)</f>
        <v>Three-zinc finger Krüppel-related factors{2.3.1}</v>
      </c>
      <c r="G21" s="3" t="str">
        <f>VLOOKUP(A21,Uniprot!$A$1:$E$293,5,FALSE)</f>
        <v>EGR2</v>
      </c>
      <c r="AMH21" s="4"/>
    </row>
    <row r="22" spans="1:1022" s="3" customFormat="1" x14ac:dyDescent="0.25">
      <c r="A22" s="3" t="s">
        <v>25</v>
      </c>
      <c r="B22" s="3">
        <v>1.9166350006281099E-194</v>
      </c>
      <c r="C22" s="3">
        <v>5.5965742018340803E-192</v>
      </c>
      <c r="D22" s="4">
        <v>21</v>
      </c>
      <c r="E22" s="3" t="str">
        <f>VLOOKUP(A22,Uniprot!$A$1:$B$293,2,0)</f>
        <v>TAF1_HUMAN</v>
      </c>
      <c r="F22" s="3" t="str">
        <f>VLOOKUP(p_e!A22,Uniprot!$A$1:$D$293,3,FALSE)</f>
        <v>TCF-7-related factors{4.1.3}</v>
      </c>
      <c r="G22" s="3" t="str">
        <f>VLOOKUP(A22,Uniprot!$A$1:$E$293,5,FALSE)</f>
        <v>TAF1</v>
      </c>
      <c r="AMH22" s="4"/>
    </row>
    <row r="23" spans="1:1022" s="3" customFormat="1" x14ac:dyDescent="0.25">
      <c r="A23" s="3" t="s">
        <v>26</v>
      </c>
      <c r="B23" s="3">
        <v>1.34625473581053E-189</v>
      </c>
      <c r="C23" s="3">
        <v>3.9310638285667499E-187</v>
      </c>
      <c r="D23" s="4">
        <v>22</v>
      </c>
      <c r="E23" s="3" t="str">
        <f>VLOOKUP(A23,Uniprot!$A$1:$B$293,2,0)</f>
        <v>KLF15_HUMAN</v>
      </c>
      <c r="F23" s="3" t="str">
        <f>VLOOKUP(p_e!A23,Uniprot!$A$1:$D$293,3,FALSE)</f>
        <v>Three-zinc finger Krüppel-related factors{2.3.1}</v>
      </c>
      <c r="G23" s="3" t="str">
        <f>VLOOKUP(A23,Uniprot!$A$1:$E$293,5,FALSE)</f>
        <v>KLF15</v>
      </c>
      <c r="AMH23" s="4"/>
    </row>
    <row r="24" spans="1:1022" s="3" customFormat="1" x14ac:dyDescent="0.25">
      <c r="A24" s="3" t="s">
        <v>27</v>
      </c>
      <c r="B24" s="3">
        <v>2.34481354244659E-189</v>
      </c>
      <c r="C24" s="3">
        <v>6.8468555439440404E-187</v>
      </c>
      <c r="D24" s="4">
        <v>23</v>
      </c>
      <c r="E24" s="3" t="str">
        <f>VLOOKUP(A24,Uniprot!$A$1:$B$293,2,0)</f>
        <v>KAISO_HUMAN</v>
      </c>
      <c r="F24" s="3" t="str">
        <f>VLOOKUP(p_e!A24,Uniprot!$A$1:$D$293,3,FALSE)</f>
        <v>Other factors with up to three adjacent zinc fingers{2.3.2}</v>
      </c>
      <c r="G24" s="3" t="str">
        <f>VLOOKUP(A24,Uniprot!$A$1:$E$293,5,FALSE)</f>
        <v>ZBTB33</v>
      </c>
      <c r="AMH24" s="4"/>
    </row>
    <row r="25" spans="1:1022" s="3" customFormat="1" x14ac:dyDescent="0.25">
      <c r="A25" s="3" t="s">
        <v>28</v>
      </c>
      <c r="B25" s="3">
        <v>2.0270472033817299E-187</v>
      </c>
      <c r="C25" s="3">
        <v>5.9189778338746499E-185</v>
      </c>
      <c r="D25" s="4">
        <v>24</v>
      </c>
      <c r="E25" s="3" t="str">
        <f>VLOOKUP(A25,Uniprot!$A$1:$B$293,2,0)</f>
        <v>MAZ_HUMAN</v>
      </c>
      <c r="F25" s="3" t="str">
        <f>VLOOKUP(p_e!A25,Uniprot!$A$1:$D$293,3,FALSE)</f>
        <v>Factors with multiple dispersed zinc fingers{2.3.4}</v>
      </c>
      <c r="G25" s="3" t="str">
        <f>VLOOKUP(A25,Uniprot!$A$1:$E$293,5,FALSE)</f>
        <v>MAZ</v>
      </c>
      <c r="AMH25" s="4"/>
    </row>
    <row r="26" spans="1:1022" s="3" customFormat="1" x14ac:dyDescent="0.25">
      <c r="A26" s="3" t="s">
        <v>29</v>
      </c>
      <c r="B26" s="3">
        <v>1.13121268825132E-179</v>
      </c>
      <c r="C26" s="3">
        <v>3.3031410496938502E-177</v>
      </c>
      <c r="D26" s="4">
        <v>25</v>
      </c>
      <c r="E26" s="3" t="str">
        <f>VLOOKUP(A26,Uniprot!$A$1:$B$293,2,0)</f>
        <v>ZSC22_HUMAN</v>
      </c>
      <c r="F26" s="3" t="str">
        <f>VLOOKUP(p_e!A26,Uniprot!$A$1:$D$293,3,FALSE)</f>
        <v>More than 3 adjacent zinc finger factors{2.3.3}</v>
      </c>
      <c r="G26" s="3" t="str">
        <f>VLOOKUP(A26,Uniprot!$A$1:$E$293,5,FALSE)</f>
        <v>ZSCAN22</v>
      </c>
      <c r="AMH26" s="4"/>
    </row>
    <row r="27" spans="1:1022" s="3" customFormat="1" x14ac:dyDescent="0.25">
      <c r="A27" s="3" t="s">
        <v>30</v>
      </c>
      <c r="B27" s="3">
        <v>2.67525011282698E-172</v>
      </c>
      <c r="C27" s="3">
        <v>7.8117303294547807E-170</v>
      </c>
      <c r="D27" s="4">
        <v>26</v>
      </c>
      <c r="E27" s="3" t="str">
        <f>VLOOKUP(A27,Uniprot!$A$1:$B$293,2,0)</f>
        <v>ZN281_HUMAN</v>
      </c>
      <c r="F27" s="3" t="str">
        <f>VLOOKUP(p_e!A27,Uniprot!$A$1:$D$293,3,FALSE)</f>
        <v>More than 3 adjacent zinc finger factors{2.3.3}</v>
      </c>
      <c r="G27" s="3" t="str">
        <f>VLOOKUP(A27,Uniprot!$A$1:$E$293,5,FALSE)</f>
        <v>ZNF281</v>
      </c>
      <c r="AMH27" s="4"/>
    </row>
    <row r="28" spans="1:1022" s="3" customFormat="1" x14ac:dyDescent="0.25">
      <c r="A28" s="3" t="s">
        <v>31</v>
      </c>
      <c r="B28" s="3">
        <v>3.05457761692349E-170</v>
      </c>
      <c r="C28" s="3">
        <v>8.9193666414165903E-168</v>
      </c>
      <c r="D28" s="4">
        <v>27</v>
      </c>
      <c r="E28" s="3" t="str">
        <f>VLOOKUP(A28,Uniprot!$A$1:$B$293,2,0)</f>
        <v>KLF3_HUMAN</v>
      </c>
      <c r="F28" s="3" t="str">
        <f>VLOOKUP(p_e!A28,Uniprot!$A$1:$D$293,3,FALSE)</f>
        <v>Three-zinc finger Krüppel-related factors{2.3.1}</v>
      </c>
      <c r="G28" s="3" t="str">
        <f>VLOOKUP(A28,Uniprot!$A$1:$E$293,5,FALSE)</f>
        <v>KLF3</v>
      </c>
      <c r="AMH28" s="4"/>
    </row>
    <row r="29" spans="1:1022" s="3" customFormat="1" x14ac:dyDescent="0.25">
      <c r="A29" s="3" t="s">
        <v>32</v>
      </c>
      <c r="B29" s="3">
        <v>5.4326490737954196E-168</v>
      </c>
      <c r="C29" s="3">
        <v>1.5863335295482601E-165</v>
      </c>
      <c r="D29" s="4">
        <v>28</v>
      </c>
      <c r="E29" s="3" t="str">
        <f>VLOOKUP(A29,Uniprot!$A$1:$B$293,2,0)</f>
        <v>VEZF1_HUMAN</v>
      </c>
      <c r="F29" s="3" t="str">
        <f>VLOOKUP(p_e!A29,Uniprot!$A$1:$D$293,3,FALSE)</f>
        <v>Factors with multiple dispersed zinc fingers{2.3.4}</v>
      </c>
      <c r="G29" s="3" t="str">
        <f>VLOOKUP(A29,Uniprot!$A$1:$E$293,5,FALSE)</f>
        <v>VEZF1</v>
      </c>
      <c r="AMH29" s="4"/>
    </row>
    <row r="30" spans="1:1022" s="3" customFormat="1" x14ac:dyDescent="0.25">
      <c r="A30" s="3" t="s">
        <v>33</v>
      </c>
      <c r="B30" s="3">
        <v>2.8882569230650099E-159</v>
      </c>
      <c r="C30" s="3">
        <v>8.4337102153498299E-157</v>
      </c>
      <c r="D30" s="4">
        <v>29</v>
      </c>
      <c r="E30" s="3" t="str">
        <f>VLOOKUP(A30,Uniprot!$A$1:$B$293,2,0)</f>
        <v>PBX3_HUMAN</v>
      </c>
      <c r="F30" s="3" t="str">
        <f>VLOOKUP(p_e!A30,Uniprot!$A$1:$D$293,3,FALSE)</f>
        <v>TALE-type homeo domain factors{3.1.4}</v>
      </c>
      <c r="G30" s="3" t="str">
        <f>VLOOKUP(A30,Uniprot!$A$1:$E$293,5,FALSE)</f>
        <v>PBX3</v>
      </c>
      <c r="AMH30" s="4"/>
    </row>
    <row r="31" spans="1:1022" s="3" customFormat="1" x14ac:dyDescent="0.25">
      <c r="A31" s="3" t="s">
        <v>34</v>
      </c>
      <c r="B31" s="3">
        <v>3.34329568168395E-153</v>
      </c>
      <c r="C31" s="3">
        <v>9.7624233905171297E-151</v>
      </c>
      <c r="D31" s="4">
        <v>30</v>
      </c>
      <c r="E31" s="3" t="str">
        <f>VLOOKUP(A31,Uniprot!$A$1:$B$293,2,0)</f>
        <v>KLF4_HUMAN</v>
      </c>
      <c r="F31" s="3" t="str">
        <f>VLOOKUP(p_e!A31,Uniprot!$A$1:$D$293,3,FALSE)</f>
        <v>Three-zinc finger Krüppel-related factors{2.3.1}</v>
      </c>
      <c r="G31" s="3" t="str">
        <f>VLOOKUP(A31,Uniprot!$A$1:$E$293,5,FALSE)</f>
        <v>KLF4</v>
      </c>
      <c r="AMH31" s="4"/>
    </row>
    <row r="32" spans="1:1022" s="3" customFormat="1" x14ac:dyDescent="0.25">
      <c r="A32" s="3" t="s">
        <v>35</v>
      </c>
      <c r="B32" s="3">
        <v>2.09212901207676E-143</v>
      </c>
      <c r="C32" s="3">
        <v>6.1090167152641395E-141</v>
      </c>
      <c r="D32" s="4">
        <v>31</v>
      </c>
      <c r="E32" s="3" t="str">
        <f>VLOOKUP(A32,Uniprot!$A$1:$B$293,2,0)</f>
        <v>CTCF_HUMAN</v>
      </c>
      <c r="F32" s="3" t="str">
        <f>VLOOKUP(p_e!A32,Uniprot!$A$1:$D$293,3,FALSE)</f>
        <v>More than 3 adjacent zinc finger factors{2.3.3}</v>
      </c>
      <c r="G32" s="3" t="str">
        <f>VLOOKUP(A32,Uniprot!$A$1:$E$293,5,FALSE)</f>
        <v>CTCF</v>
      </c>
      <c r="AMH32" s="4"/>
    </row>
    <row r="33" spans="1:1022" s="3" customFormat="1" x14ac:dyDescent="0.25">
      <c r="A33" s="3" t="s">
        <v>36</v>
      </c>
      <c r="B33" s="3">
        <v>2.6135127311486701E-142</v>
      </c>
      <c r="C33" s="3">
        <v>7.6314571749541196E-140</v>
      </c>
      <c r="D33" s="4">
        <v>32</v>
      </c>
      <c r="E33" s="3" t="str">
        <f>VLOOKUP(A33,Uniprot!$A$1:$B$293,2,0)</f>
        <v>ZBT17_HUMAN</v>
      </c>
      <c r="F33" s="3" t="str">
        <f>VLOOKUP(p_e!A33,Uniprot!$A$1:$D$293,3,FALSE)</f>
        <v>Factors with multiple dispersed zinc fingers{2.3.4}</v>
      </c>
      <c r="G33" s="3" t="str">
        <f>VLOOKUP(A33,Uniprot!$A$1:$E$293,5,FALSE)</f>
        <v>ZBTB17</v>
      </c>
      <c r="AMH33" s="4"/>
    </row>
    <row r="34" spans="1:1022" s="3" customFormat="1" x14ac:dyDescent="0.25">
      <c r="A34" s="3" t="s">
        <v>37</v>
      </c>
      <c r="B34" s="3">
        <v>2.2749404019089001E-141</v>
      </c>
      <c r="C34" s="3">
        <v>6.6428259735739903E-139</v>
      </c>
      <c r="D34" s="4">
        <v>33</v>
      </c>
      <c r="E34" s="3" t="str">
        <f>VLOOKUP(A34,Uniprot!$A$1:$B$293,2,0)</f>
        <v>ZN770_HUMAN</v>
      </c>
      <c r="F34" s="3" t="str">
        <f>VLOOKUP(p_e!A34,Uniprot!$A$1:$D$293,3,FALSE)</f>
        <v>Factors with multiple dispersed zinc fingers{2.3.4}</v>
      </c>
      <c r="G34" s="3" t="str">
        <f>VLOOKUP(A34,Uniprot!$A$1:$E$293,5,FALSE)</f>
        <v>ZNF770</v>
      </c>
      <c r="AMH34" s="4"/>
    </row>
    <row r="35" spans="1:1022" s="3" customFormat="1" x14ac:dyDescent="0.25">
      <c r="A35" s="3" t="s">
        <v>38</v>
      </c>
      <c r="B35" s="3">
        <v>1.7775084429972199E-138</v>
      </c>
      <c r="C35" s="3">
        <v>5.1903246535518799E-136</v>
      </c>
      <c r="D35" s="4">
        <v>34</v>
      </c>
      <c r="E35" s="3" t="str">
        <f>VLOOKUP(A35,Uniprot!$A$1:$B$293,2,0)</f>
        <v>KLF5_HUMAN</v>
      </c>
      <c r="F35" s="3" t="str">
        <f>VLOOKUP(p_e!A35,Uniprot!$A$1:$D$293,3,FALSE)</f>
        <v>Three-zinc finger Krüppel-related factors{2.3.1}</v>
      </c>
      <c r="G35" s="3" t="str">
        <f>VLOOKUP(A35,Uniprot!$A$1:$E$293,5,FALSE)</f>
        <v>KLF5</v>
      </c>
      <c r="AMH35" s="4"/>
    </row>
    <row r="36" spans="1:1022" s="3" customFormat="1" x14ac:dyDescent="0.25">
      <c r="A36" s="3" t="s">
        <v>39</v>
      </c>
      <c r="B36" s="3">
        <v>7.4886595791912302E-137</v>
      </c>
      <c r="C36" s="3">
        <v>2.1866885971238399E-134</v>
      </c>
      <c r="D36" s="4">
        <v>35</v>
      </c>
      <c r="E36" s="3" t="str">
        <f>VLOOKUP(A36,Uniprot!$A$1:$B$293,2,0)</f>
        <v>ZN467_HUMAN</v>
      </c>
      <c r="F36" s="3" t="str">
        <f>VLOOKUP(p_e!A36,Uniprot!$A$1:$D$293,3,FALSE)</f>
        <v>Factors with multiple dispersed zinc fingers{2.3.4}</v>
      </c>
      <c r="G36" s="3" t="str">
        <f>VLOOKUP(A36,Uniprot!$A$1:$E$293,5,FALSE)</f>
        <v>ZNF467</v>
      </c>
      <c r="AMH36" s="4"/>
    </row>
    <row r="37" spans="1:1022" s="3" customFormat="1" x14ac:dyDescent="0.25">
      <c r="A37" s="3" t="s">
        <v>40</v>
      </c>
      <c r="B37" s="3">
        <v>4.1427436044115399E-119</v>
      </c>
      <c r="C37" s="3">
        <v>1.20968113248817E-116</v>
      </c>
      <c r="D37" s="4">
        <v>36</v>
      </c>
      <c r="E37" s="3" t="str">
        <f>VLOOKUP(A37,Uniprot!$A$1:$B$293,2,0)</f>
        <v>TYY1_HUMAN</v>
      </c>
      <c r="F37" s="3" t="str">
        <f>VLOOKUP(p_e!A37,Uniprot!$A$1:$D$293,3,FALSE)</f>
        <v>More than 3 adjacent zinc finger factors{2.3.3}</v>
      </c>
      <c r="G37" s="3" t="str">
        <f>VLOOKUP(A37,Uniprot!$A$1:$E$293,5,FALSE)</f>
        <v>YY1</v>
      </c>
      <c r="AMH37" s="4"/>
    </row>
    <row r="38" spans="1:1022" s="3" customFormat="1" x14ac:dyDescent="0.25">
      <c r="A38" s="3" t="s">
        <v>41</v>
      </c>
      <c r="B38" s="3">
        <v>5.6666027795663597E-103</v>
      </c>
      <c r="C38" s="3">
        <v>1.6546480116333799E-100</v>
      </c>
      <c r="D38" s="4">
        <v>37</v>
      </c>
      <c r="E38" s="3" t="str">
        <f>VLOOKUP(A38,Uniprot!$A$1:$B$293,2,0)</f>
        <v>GABPA_HUMAN</v>
      </c>
      <c r="F38" s="3" t="str">
        <f>VLOOKUP(p_e!A38,Uniprot!$A$1:$D$293,3,FALSE)</f>
        <v>Ets-related factors{3.5.2}</v>
      </c>
      <c r="G38" s="3" t="str">
        <f>VLOOKUP(A38,Uniprot!$A$1:$E$293,5,FALSE)</f>
        <v>GABPA</v>
      </c>
      <c r="AMH38" s="4"/>
    </row>
    <row r="39" spans="1:1022" s="3" customFormat="1" x14ac:dyDescent="0.25">
      <c r="A39" s="3" t="s">
        <v>42</v>
      </c>
      <c r="B39" s="3">
        <v>9.0183515196937903E-95</v>
      </c>
      <c r="C39" s="3">
        <v>2.6333586437505902E-92</v>
      </c>
      <c r="D39" s="4">
        <v>38</v>
      </c>
      <c r="E39" s="3" t="str">
        <f>VLOOKUP(A39,Uniprot!$A$1:$B$293,2,0)</f>
        <v>ZN263_HUMAN</v>
      </c>
      <c r="F39" s="3" t="str">
        <f>VLOOKUP(p_e!A39,Uniprot!$A$1:$D$293,3,FALSE)</f>
        <v>More than 3 adjacent zinc finger factors{2.3.3}</v>
      </c>
      <c r="G39" s="3" t="str">
        <f>VLOOKUP(A39,Uniprot!$A$1:$E$293,5,FALSE)</f>
        <v>ZNF263</v>
      </c>
      <c r="AMH39" s="4"/>
    </row>
    <row r="40" spans="1:1022" s="3" customFormat="1" x14ac:dyDescent="0.25">
      <c r="A40" s="3" t="s">
        <v>43</v>
      </c>
      <c r="B40" s="3">
        <v>2.25863135344588E-92</v>
      </c>
      <c r="C40" s="3">
        <v>6.5952035520619701E-90</v>
      </c>
      <c r="D40" s="4">
        <v>39</v>
      </c>
      <c r="E40" s="3" t="str">
        <f>VLOOKUP(A40,Uniprot!$A$1:$B$293,2,0)</f>
        <v>ARNT_HUMAN</v>
      </c>
      <c r="F40" s="3" t="str">
        <f>VLOOKUP(p_e!A40,Uniprot!$A$1:$D$293,3,FALSE)</f>
        <v>PAS domain factors{1.2.5}</v>
      </c>
      <c r="G40" s="3" t="str">
        <f>VLOOKUP(A40,Uniprot!$A$1:$E$293,5,FALSE)</f>
        <v>ARNT</v>
      </c>
      <c r="AMH40" s="4"/>
    </row>
    <row r="41" spans="1:1022" s="3" customFormat="1" x14ac:dyDescent="0.25">
      <c r="A41" s="3" t="s">
        <v>44</v>
      </c>
      <c r="B41" s="3">
        <v>8.7310139337675107E-92</v>
      </c>
      <c r="C41" s="3">
        <v>2.5494560686601101E-89</v>
      </c>
      <c r="D41" s="4">
        <v>40</v>
      </c>
      <c r="E41" s="3" t="str">
        <f>VLOOKUP(A41,Uniprot!$A$1:$B$293,2,0)</f>
        <v>ELK4_HUMAN</v>
      </c>
      <c r="F41" s="3" t="str">
        <f>VLOOKUP(p_e!A41,Uniprot!$A$1:$D$293,3,FALSE)</f>
        <v>Ets-related factors{3.5.2}</v>
      </c>
      <c r="G41" s="3" t="str">
        <f>VLOOKUP(A41,Uniprot!$A$1:$E$293,5,FALSE)</f>
        <v>ELK4</v>
      </c>
      <c r="AMH41" s="4"/>
    </row>
    <row r="42" spans="1:1022" s="3" customFormat="1" x14ac:dyDescent="0.25">
      <c r="A42" s="3" t="s">
        <v>45</v>
      </c>
      <c r="B42" s="3">
        <v>9.0510975334250599E-92</v>
      </c>
      <c r="C42" s="3">
        <v>2.6429204797601201E-89</v>
      </c>
      <c r="D42" s="4">
        <v>41</v>
      </c>
      <c r="E42" s="3" t="str">
        <f>VLOOKUP(A42,Uniprot!$A$1:$B$293,2,0)</f>
        <v>HIF1A_HUMAN</v>
      </c>
      <c r="F42" s="3" t="str">
        <f>VLOOKUP(p_e!A42,Uniprot!$A$1:$D$293,3,FALSE)</f>
        <v>PAS domain factors{1.2.5}</v>
      </c>
      <c r="G42" s="3" t="str">
        <f>VLOOKUP(A42,Uniprot!$A$1:$E$293,5,FALSE)</f>
        <v>HIF1A</v>
      </c>
      <c r="AMH42" s="4"/>
    </row>
    <row r="43" spans="1:1022" s="3" customFormat="1" x14ac:dyDescent="0.25">
      <c r="A43" s="3" t="s">
        <v>46</v>
      </c>
      <c r="B43" s="3">
        <v>5.2498735622794702E-88</v>
      </c>
      <c r="C43" s="3">
        <v>1.5329630801856099E-85</v>
      </c>
      <c r="D43" s="4">
        <v>42</v>
      </c>
      <c r="E43" s="3" t="str">
        <f>VLOOKUP(A43,Uniprot!$A$1:$B$293,2,0)</f>
        <v>E2F6_HUMAN</v>
      </c>
      <c r="F43" s="3" t="str">
        <f>VLOOKUP(p_e!A43,Uniprot!$A$1:$D$293,3,FALSE)</f>
        <v>E2F-related factors{3.3.2}</v>
      </c>
      <c r="G43" s="3" t="str">
        <f>VLOOKUP(A43,Uniprot!$A$1:$E$293,5,FALSE)</f>
        <v>E2F6</v>
      </c>
      <c r="AMH43" s="4"/>
    </row>
    <row r="44" spans="1:1022" s="3" customFormat="1" x14ac:dyDescent="0.25">
      <c r="A44" s="3" t="s">
        <v>47</v>
      </c>
      <c r="B44" s="3">
        <v>3.6506476081539099E-76</v>
      </c>
      <c r="C44" s="3">
        <v>1.06598910158094E-73</v>
      </c>
      <c r="D44" s="4">
        <v>43</v>
      </c>
      <c r="E44" s="3" t="str">
        <f>VLOOKUP(A44,Uniprot!$A$1:$B$293,2,0)</f>
        <v>ZFX_HUMAN</v>
      </c>
      <c r="F44" s="3" t="str">
        <f>VLOOKUP(p_e!A44,Uniprot!$A$1:$D$293,3,FALSE)</f>
        <v>More than 3 adjacent zinc finger factors{2.3.3}</v>
      </c>
      <c r="G44" s="3" t="str">
        <f>VLOOKUP(A44,Uniprot!$A$1:$E$293,5,FALSE)</f>
        <v>ZFX</v>
      </c>
      <c r="AMH44" s="4"/>
    </row>
    <row r="45" spans="1:1022" s="3" customFormat="1" x14ac:dyDescent="0.25">
      <c r="A45" s="3" t="s">
        <v>48</v>
      </c>
      <c r="B45" s="3">
        <v>3.7401225674162398E-62</v>
      </c>
      <c r="C45" s="3">
        <v>1.0921157896855401E-59</v>
      </c>
      <c r="D45" s="4">
        <v>44</v>
      </c>
      <c r="E45" s="3" t="str">
        <f>VLOOKUP(A45,Uniprot!$A$1:$B$293,2,0)</f>
        <v>ZSC31_HUMAN</v>
      </c>
      <c r="F45" s="3" t="str">
        <f>VLOOKUP(p_e!A45,Uniprot!$A$1:$D$293,3,FALSE)</f>
        <v>More than 3 adjacent zinc finger factors{2.3.3}</v>
      </c>
      <c r="G45" s="3" t="str">
        <f>VLOOKUP(A45,Uniprot!$A$1:$E$293,5,FALSE)</f>
        <v>ZSCAN31</v>
      </c>
      <c r="AMH45" s="4"/>
    </row>
    <row r="46" spans="1:1022" s="3" customFormat="1" x14ac:dyDescent="0.25">
      <c r="A46" s="3" t="s">
        <v>49</v>
      </c>
      <c r="B46" s="3">
        <v>1.6989020743538702E-52</v>
      </c>
      <c r="C46" s="3">
        <v>4.9607940571133001E-50</v>
      </c>
      <c r="D46" s="4">
        <v>45</v>
      </c>
      <c r="E46" s="3" t="str">
        <f>VLOOKUP(A46,Uniprot!$A$1:$B$293,2,0)</f>
        <v>NFYC_HUMAN</v>
      </c>
      <c r="F46" s="3" t="str">
        <f>VLOOKUP(p_e!A46,Uniprot!$A$1:$D$293,3,FALSE)</f>
        <v>Heteromeric CCAAT-binding factors{4.2.1}</v>
      </c>
      <c r="G46" s="3" t="str">
        <f>VLOOKUP(A46,Uniprot!$A$1:$E$293,5,FALSE)</f>
        <v>NFYC</v>
      </c>
      <c r="AMH46" s="4"/>
    </row>
    <row r="47" spans="1:1022" s="3" customFormat="1" x14ac:dyDescent="0.25">
      <c r="A47" s="3" t="s">
        <v>50</v>
      </c>
      <c r="B47" s="3">
        <v>9.3467773491087805E-52</v>
      </c>
      <c r="C47" s="3">
        <v>2.7292589859397602E-49</v>
      </c>
      <c r="D47" s="4">
        <v>46</v>
      </c>
      <c r="E47" s="3" t="str">
        <f>VLOOKUP(A47,Uniprot!$A$1:$B$293,2,0)</f>
        <v>CREB1_HUMAN</v>
      </c>
      <c r="F47" s="3" t="str">
        <f>VLOOKUP(p_e!A47,Uniprot!$A$1:$D$293,3,FALSE)</f>
        <v>CREB-related factors{1.1.7}</v>
      </c>
      <c r="G47" s="3" t="str">
        <f>VLOOKUP(A47,Uniprot!$A$1:$E$293,5,FALSE)</f>
        <v>CREB1</v>
      </c>
      <c r="AMH47" s="4"/>
    </row>
    <row r="48" spans="1:1022" s="3" customFormat="1" x14ac:dyDescent="0.25">
      <c r="A48" s="3" t="s">
        <v>51</v>
      </c>
      <c r="B48" s="3">
        <v>2.4024077799199702E-49</v>
      </c>
      <c r="C48" s="3">
        <v>7.0150307173663098E-47</v>
      </c>
      <c r="D48" s="4">
        <v>47</v>
      </c>
      <c r="E48" s="3" t="str">
        <f>VLOOKUP(A48,Uniprot!$A$1:$B$293,2,0)</f>
        <v>NR2C2_HUMAN</v>
      </c>
      <c r="F48" s="3" t="str">
        <f>VLOOKUP(p_e!A48,Uniprot!$A$1:$D$293,3,FALSE)</f>
        <v>RXR-related receptors (NR2){2.1.3}</v>
      </c>
      <c r="G48" s="3" t="str">
        <f>VLOOKUP(A48,Uniprot!$A$1:$E$293,5,FALSE)</f>
        <v>NR2C2</v>
      </c>
      <c r="AMH48" s="4"/>
    </row>
    <row r="49" spans="1:1022" s="3" customFormat="1" x14ac:dyDescent="0.25">
      <c r="A49" s="3" t="s">
        <v>52</v>
      </c>
      <c r="B49" s="3">
        <v>2.4597840552627801E-42</v>
      </c>
      <c r="C49" s="3">
        <v>7.18256944136732E-40</v>
      </c>
      <c r="D49" s="4">
        <v>48</v>
      </c>
      <c r="E49" s="3" t="str">
        <f>VLOOKUP(A49,Uniprot!$A$1:$B$293,2,0)</f>
        <v>ZN320_HUMAN</v>
      </c>
      <c r="F49" s="3" t="str">
        <f>VLOOKUP(p_e!A49,Uniprot!$A$1:$D$293,3,FALSE)</f>
        <v>More than 3 adjacent zinc finger factors{2.3.3}</v>
      </c>
      <c r="G49" s="3" t="str">
        <f>VLOOKUP(A49,Uniprot!$A$1:$E$293,5,FALSE)</f>
        <v>ZNF320</v>
      </c>
      <c r="AMH49" s="4"/>
    </row>
    <row r="50" spans="1:1022" s="3" customFormat="1" x14ac:dyDescent="0.25">
      <c r="A50" s="3" t="s">
        <v>53</v>
      </c>
      <c r="B50" s="3">
        <v>7.2177955496846196E-33</v>
      </c>
      <c r="C50" s="3">
        <v>2.1075963005079101E-30</v>
      </c>
      <c r="D50" s="4">
        <v>49</v>
      </c>
      <c r="E50" s="3" t="str">
        <f>VLOOKUP(A50,Uniprot!$A$1:$B$293,2,0)</f>
        <v>ZBTB6_HUMAN</v>
      </c>
      <c r="F50" s="3" t="str">
        <f>VLOOKUP(p_e!A50,Uniprot!$A$1:$D$293,3,FALSE)</f>
        <v>More than 3 adjacent zinc finger factors{2.3.3}</v>
      </c>
      <c r="G50" s="3" t="str">
        <f>VLOOKUP(A50,Uniprot!$A$1:$E$293,5,FALSE)</f>
        <v>ZBTB6</v>
      </c>
      <c r="AMH50" s="4"/>
    </row>
    <row r="51" spans="1:1022" s="3" customFormat="1" x14ac:dyDescent="0.25">
      <c r="A51" s="3" t="s">
        <v>54</v>
      </c>
      <c r="B51" s="3">
        <v>1.00461706653888E-30</v>
      </c>
      <c r="C51" s="3">
        <v>2.9334818342935298E-28</v>
      </c>
      <c r="D51" s="4">
        <v>50</v>
      </c>
      <c r="E51" s="3" t="str">
        <f>VLOOKUP(A51,Uniprot!$A$1:$B$293,2,0)</f>
        <v>ELF2_HUMAN</v>
      </c>
      <c r="F51" s="3" t="str">
        <f>VLOOKUP(p_e!A51,Uniprot!$A$1:$D$293,3,FALSE)</f>
        <v>Ets-related factors{3.5.2}</v>
      </c>
      <c r="G51" s="3" t="str">
        <f>VLOOKUP(A51,Uniprot!$A$1:$E$293,5,FALSE)</f>
        <v>ELF2</v>
      </c>
      <c r="AMH51" s="4"/>
    </row>
    <row r="52" spans="1:1022" s="3" customFormat="1" x14ac:dyDescent="0.25">
      <c r="A52" s="3" t="s">
        <v>55</v>
      </c>
      <c r="B52" s="3">
        <v>1.41281431251059E-30</v>
      </c>
      <c r="C52" s="3">
        <v>4.1254177925309202E-28</v>
      </c>
      <c r="D52" s="4">
        <v>51</v>
      </c>
      <c r="E52" s="3" t="str">
        <f>VLOOKUP(A52,Uniprot!$A$1:$B$293,2,0)</f>
        <v>RFX2_HUMAN</v>
      </c>
      <c r="F52" s="3" t="str">
        <f>VLOOKUP(p_e!A52,Uniprot!$A$1:$D$293,3,FALSE)</f>
        <v>RFX-related factors{3.3.3}</v>
      </c>
      <c r="G52" s="3" t="str">
        <f>VLOOKUP(A52,Uniprot!$A$1:$E$293,5,FALSE)</f>
        <v>RFX2</v>
      </c>
      <c r="AMH52" s="4"/>
    </row>
    <row r="53" spans="1:1022" s="3" customFormat="1" x14ac:dyDescent="0.25">
      <c r="A53" s="3" t="s">
        <v>56</v>
      </c>
      <c r="B53" s="3">
        <v>3.8190644416398E-26</v>
      </c>
      <c r="C53" s="3">
        <v>1.11516681695882E-23</v>
      </c>
      <c r="D53" s="4">
        <v>52</v>
      </c>
      <c r="E53" s="3" t="str">
        <f>VLOOKUP(A53,Uniprot!$A$1:$B$293,2,0)</f>
        <v>MAX_HUMAN</v>
      </c>
      <c r="F53" s="3" t="str">
        <f>VLOOKUP(p_e!A53,Uniprot!$A$1:$D$293,3,FALSE)</f>
        <v>bHLH-ZIP factors{1.2.6}</v>
      </c>
      <c r="G53" s="3" t="str">
        <f>VLOOKUP(A53,Uniprot!$A$1:$E$293,5,FALSE)</f>
        <v>MAX</v>
      </c>
      <c r="AMH53" s="4"/>
    </row>
    <row r="54" spans="1:1022" s="3" customFormat="1" x14ac:dyDescent="0.25">
      <c r="A54" s="3" t="s">
        <v>57</v>
      </c>
      <c r="B54" s="3">
        <v>5.13349016711724E-26</v>
      </c>
      <c r="C54" s="3">
        <v>1.4989791287982301E-23</v>
      </c>
      <c r="D54" s="4">
        <v>53</v>
      </c>
      <c r="E54" s="3" t="str">
        <f>VLOOKUP(A54,Uniprot!$A$1:$B$293,2,0)</f>
        <v>EPAS1_HUMAN</v>
      </c>
      <c r="F54" s="3" t="str">
        <f>VLOOKUP(p_e!A54,Uniprot!$A$1:$D$293,3,FALSE)</f>
        <v>PAS domain factors{1.2.5}</v>
      </c>
      <c r="G54" s="3" t="str">
        <f>VLOOKUP(A54,Uniprot!$A$1:$E$293,5,FALSE)</f>
        <v>EPAS1</v>
      </c>
      <c r="AMH54" s="4"/>
    </row>
    <row r="55" spans="1:1022" s="3" customFormat="1" x14ac:dyDescent="0.25">
      <c r="A55" s="3" t="s">
        <v>58</v>
      </c>
      <c r="B55" s="3">
        <v>3.38978449349397E-25</v>
      </c>
      <c r="C55" s="3">
        <v>9.8981707210023897E-23</v>
      </c>
      <c r="D55" s="4">
        <v>54</v>
      </c>
      <c r="E55" s="3" t="str">
        <f>VLOOKUP(A55,Uniprot!$A$1:$B$293,2,0)</f>
        <v>REST_HUMAN</v>
      </c>
      <c r="F55" s="3" t="str">
        <f>VLOOKUP(p_e!A55,Uniprot!$A$1:$D$293,3,FALSE)</f>
        <v>Factors with multiple dispersed zinc fingers{2.3.4}</v>
      </c>
      <c r="G55" s="3" t="str">
        <f>VLOOKUP(A55,Uniprot!$A$1:$E$293,5,FALSE)</f>
        <v>REST</v>
      </c>
      <c r="AMH55" s="4"/>
    </row>
    <row r="56" spans="1:1022" s="3" customFormat="1" x14ac:dyDescent="0.25">
      <c r="A56" s="3" t="s">
        <v>59</v>
      </c>
      <c r="B56" s="3">
        <v>2.6737188074271298E-23</v>
      </c>
      <c r="C56" s="3">
        <v>7.8072589176872193E-21</v>
      </c>
      <c r="D56" s="4">
        <v>55</v>
      </c>
      <c r="E56" s="3" t="str">
        <f>VLOOKUP(A56,Uniprot!$A$1:$B$293,2,0)</f>
        <v>ELK1_HUMAN</v>
      </c>
      <c r="F56" s="3" t="str">
        <f>VLOOKUP(p_e!A56,Uniprot!$A$1:$D$293,3,FALSE)</f>
        <v>Ets-related factors{3.5.2}</v>
      </c>
      <c r="G56" s="3" t="str">
        <f>VLOOKUP(A56,Uniprot!$A$1:$E$293,5,FALSE)</f>
        <v>ELK1</v>
      </c>
      <c r="AMH56" s="4"/>
    </row>
    <row r="57" spans="1:1022" s="3" customFormat="1" x14ac:dyDescent="0.25">
      <c r="A57" s="3" t="s">
        <v>60</v>
      </c>
      <c r="B57" s="3">
        <v>3.3262638069541703E-23</v>
      </c>
      <c r="C57" s="3">
        <v>9.7126903163061798E-21</v>
      </c>
      <c r="D57" s="4">
        <v>56</v>
      </c>
      <c r="E57" s="3" t="str">
        <f>VLOOKUP(A57,Uniprot!$A$1:$B$293,2,0)</f>
        <v>ETV1_HUMAN</v>
      </c>
      <c r="F57" s="3" t="str">
        <f>VLOOKUP(p_e!A57,Uniprot!$A$1:$D$293,3,FALSE)</f>
        <v>Ets-related factors{3.5.2}</v>
      </c>
      <c r="G57" s="3" t="str">
        <f>VLOOKUP(A57,Uniprot!$A$1:$E$293,5,FALSE)</f>
        <v>ETV1</v>
      </c>
      <c r="AMH57" s="4"/>
    </row>
    <row r="58" spans="1:1022" s="3" customFormat="1" x14ac:dyDescent="0.25">
      <c r="A58" s="3" t="s">
        <v>61</v>
      </c>
      <c r="B58" s="3">
        <v>3.063911201452E-22</v>
      </c>
      <c r="C58" s="3">
        <v>8.9466207082398401E-20</v>
      </c>
      <c r="D58" s="4">
        <v>57</v>
      </c>
      <c r="E58" s="3" t="str">
        <f>VLOOKUP(A58,Uniprot!$A$1:$B$293,2,0)</f>
        <v>NFYB_HUMAN</v>
      </c>
      <c r="F58" s="3" t="str">
        <f>VLOOKUP(p_e!A58,Uniprot!$A$1:$D$293,3,FALSE)</f>
        <v>Heteromeric CCAAT-binding factors{4.2.1}</v>
      </c>
      <c r="G58" s="3" t="str">
        <f>VLOOKUP(A58,Uniprot!$A$1:$E$293,5,FALSE)</f>
        <v>NFYB</v>
      </c>
      <c r="AMH58" s="4"/>
    </row>
    <row r="59" spans="1:1022" s="3" customFormat="1" x14ac:dyDescent="0.25">
      <c r="A59" s="3" t="s">
        <v>62</v>
      </c>
      <c r="B59" s="3">
        <v>8.2354494893187703E-21</v>
      </c>
      <c r="C59" s="3">
        <v>2.4047512508810798E-18</v>
      </c>
      <c r="D59" s="4">
        <v>58</v>
      </c>
      <c r="E59" s="3" t="str">
        <f>VLOOKUP(A59,Uniprot!$A$1:$B$293,2,0)</f>
        <v>NFYA_HUMAN</v>
      </c>
      <c r="F59" s="3" t="str">
        <f>VLOOKUP(p_e!A59,Uniprot!$A$1:$D$293,3,FALSE)</f>
        <v>Heteromeric CCAAT-binding factors{4.2.1}</v>
      </c>
      <c r="G59" s="3" t="str">
        <f>VLOOKUP(A59,Uniprot!$A$1:$E$293,5,FALSE)</f>
        <v>NFYA</v>
      </c>
      <c r="AMH59" s="4"/>
    </row>
    <row r="60" spans="1:1022" s="3" customFormat="1" x14ac:dyDescent="0.25">
      <c r="A60" s="3" t="s">
        <v>63</v>
      </c>
      <c r="B60" s="3">
        <v>1.93649571011712E-20</v>
      </c>
      <c r="C60" s="3">
        <v>5.6545674735419901E-18</v>
      </c>
      <c r="D60" s="4">
        <v>59</v>
      </c>
      <c r="E60" s="3" t="str">
        <f>VLOOKUP(A60,Uniprot!$A$1:$B$293,2,0)</f>
        <v>ELF1_HUMAN</v>
      </c>
      <c r="F60" s="3" t="str">
        <f>VLOOKUP(p_e!A60,Uniprot!$A$1:$D$293,3,FALSE)</f>
        <v>Ets-related factors{3.5.2}</v>
      </c>
      <c r="G60" s="3" t="str">
        <f>VLOOKUP(A60,Uniprot!$A$1:$E$293,5,FALSE)</f>
        <v>ELF1</v>
      </c>
      <c r="AMH60" s="4"/>
    </row>
    <row r="61" spans="1:1022" s="3" customFormat="1" x14ac:dyDescent="0.25">
      <c r="A61" s="3" t="s">
        <v>64</v>
      </c>
      <c r="B61" s="3">
        <v>4.7870744919467602E-20</v>
      </c>
      <c r="C61" s="3">
        <v>1.39782575164845E-17</v>
      </c>
      <c r="D61" s="4">
        <v>60</v>
      </c>
      <c r="E61" s="3" t="str">
        <f>VLOOKUP(A61,Uniprot!$A$1:$B$293,2,0)</f>
        <v>MYCN_HUMAN</v>
      </c>
      <c r="F61" s="3" t="str">
        <f>VLOOKUP(p_e!A61,Uniprot!$A$1:$D$293,3,FALSE)</f>
        <v>bHLH-ZIP factors{1.2.6}</v>
      </c>
      <c r="G61" s="3" t="str">
        <f>VLOOKUP(A61,Uniprot!$A$1:$E$293,5,FALSE)</f>
        <v>MYCN</v>
      </c>
      <c r="AMH61" s="4"/>
    </row>
    <row r="62" spans="1:1022" s="3" customFormat="1" x14ac:dyDescent="0.25">
      <c r="A62" s="3" t="s">
        <v>65</v>
      </c>
      <c r="B62" s="3">
        <v>2.2099263418938799E-18</v>
      </c>
      <c r="C62" s="3">
        <v>6.4529849183301301E-16</v>
      </c>
      <c r="D62" s="4">
        <v>61</v>
      </c>
      <c r="E62" s="3" t="str">
        <f>VLOOKUP(A62,Uniprot!$A$1:$B$293,2,0)</f>
        <v>ZN143_HUMAN</v>
      </c>
      <c r="F62" s="3" t="str">
        <f>VLOOKUP(p_e!A62,Uniprot!$A$1:$D$293,3,FALSE)</f>
        <v>More than 3 adjacent zinc finger factors{2.3.3}</v>
      </c>
      <c r="G62" s="3" t="str">
        <f>VLOOKUP(A62,Uniprot!$A$1:$E$293,5,FALSE)</f>
        <v>ZNF143</v>
      </c>
      <c r="AMH62" s="4"/>
    </row>
    <row r="63" spans="1:1022" s="3" customFormat="1" x14ac:dyDescent="0.25">
      <c r="A63" s="3" t="s">
        <v>66</v>
      </c>
      <c r="B63" s="3">
        <v>5.5548115739881705E-16</v>
      </c>
      <c r="C63" s="3">
        <v>1.62200497960455E-13</v>
      </c>
      <c r="D63" s="4">
        <v>62</v>
      </c>
      <c r="E63" s="3" t="str">
        <f>VLOOKUP(A63,Uniprot!$A$1:$B$293,2,0)</f>
        <v>ZN335_HUMAN</v>
      </c>
      <c r="F63" s="3" t="str">
        <f>VLOOKUP(p_e!A63,Uniprot!$A$1:$D$293,3,FALSE)</f>
        <v>Factors with multiple dispersed zinc fingers{2.3.4}</v>
      </c>
      <c r="G63" s="3" t="str">
        <f>VLOOKUP(A63,Uniprot!$A$1:$E$293,5,FALSE)</f>
        <v>ZNF335</v>
      </c>
      <c r="AMH63" s="4"/>
    </row>
    <row r="64" spans="1:1022" s="3" customFormat="1" x14ac:dyDescent="0.25">
      <c r="A64" s="3" t="s">
        <v>67</v>
      </c>
      <c r="B64" s="3">
        <v>9.7760032525711901E-15</v>
      </c>
      <c r="C64" s="3">
        <v>2.85459294975079E-12</v>
      </c>
      <c r="D64" s="4">
        <v>63</v>
      </c>
      <c r="E64" s="3" t="str">
        <f>VLOOKUP(A64,Uniprot!$A$1:$B$293,2,0)</f>
        <v>USF1_HUMAN</v>
      </c>
      <c r="F64" s="3" t="str">
        <f>VLOOKUP(p_e!A64,Uniprot!$A$1:$D$293,3,FALSE)</f>
        <v>bHLH-ZIP factors{1.2.6}</v>
      </c>
      <c r="G64" s="3" t="str">
        <f>VLOOKUP(A64,Uniprot!$A$1:$E$293,5,FALSE)</f>
        <v>USF1</v>
      </c>
      <c r="AMH64" s="4"/>
    </row>
    <row r="65" spans="1:1022" s="3" customFormat="1" x14ac:dyDescent="0.25">
      <c r="A65" s="3" t="s">
        <v>68</v>
      </c>
      <c r="B65" s="3">
        <v>1.3888991327596299E-13</v>
      </c>
      <c r="C65" s="3">
        <v>4.05558546765812E-11</v>
      </c>
      <c r="D65" s="4">
        <v>64</v>
      </c>
      <c r="E65" s="3" t="str">
        <f>VLOOKUP(A65,Uniprot!$A$1:$B$293,2,0)</f>
        <v>AP2C_HUMAN</v>
      </c>
      <c r="F65" s="3" t="str">
        <f>VLOOKUP(p_e!A65,Uniprot!$A$1:$D$293,3,FALSE)</f>
        <v>AP-2{1.3.1}</v>
      </c>
      <c r="G65" s="3" t="str">
        <f>VLOOKUP(A65,Uniprot!$A$1:$E$293,5,FALSE)</f>
        <v>TFAP2C</v>
      </c>
      <c r="AMH65" s="4"/>
    </row>
    <row r="66" spans="1:1022" s="3" customFormat="1" x14ac:dyDescent="0.25">
      <c r="A66" s="3" t="s">
        <v>69</v>
      </c>
      <c r="B66" s="3">
        <v>2.3584541728138799E-12</v>
      </c>
      <c r="C66" s="3">
        <v>6.8866861846165304E-10</v>
      </c>
      <c r="D66" s="4">
        <v>65</v>
      </c>
      <c r="E66" s="3" t="str">
        <f>VLOOKUP(A66,Uniprot!$A$1:$B$293,2,0)</f>
        <v>ZNF76_HUMAN</v>
      </c>
      <c r="F66" s="3" t="str">
        <f>VLOOKUP(p_e!A66,Uniprot!$A$1:$D$293,3,FALSE)</f>
        <v>More than 3 adjacent zinc finger factors{2.3.3}</v>
      </c>
      <c r="G66" s="3" t="str">
        <f>VLOOKUP(A66,Uniprot!$A$1:$E$293,5,FALSE)</f>
        <v>ZNF76</v>
      </c>
      <c r="AMH66" s="4"/>
    </row>
    <row r="67" spans="1:1022" s="3" customFormat="1" x14ac:dyDescent="0.25">
      <c r="A67" s="3" t="s">
        <v>70</v>
      </c>
      <c r="B67" s="3">
        <v>3.5048387832198901E-11</v>
      </c>
      <c r="C67" s="3">
        <v>1.02341292470021E-8</v>
      </c>
      <c r="D67" s="4">
        <v>66</v>
      </c>
      <c r="E67" s="3" t="str">
        <f>VLOOKUP(A67,Uniprot!$A$1:$B$293,2,0)</f>
        <v>ZN322_HUMAN</v>
      </c>
      <c r="F67" s="3" t="str">
        <f>VLOOKUP(p_e!A67,Uniprot!$A$1:$D$293,3,FALSE)</f>
        <v>More than 3 adjacent zinc finger factors{2.3.3}</v>
      </c>
      <c r="G67" s="3" t="str">
        <f>VLOOKUP(A67,Uniprot!$A$1:$E$293,5,FALSE)</f>
        <v>ZNF322</v>
      </c>
      <c r="AMH67" s="4"/>
    </row>
    <row r="68" spans="1:1022" s="3" customFormat="1" x14ac:dyDescent="0.25">
      <c r="A68" s="3" t="s">
        <v>71</v>
      </c>
      <c r="B68" s="3">
        <v>5.7503459308357903E-11</v>
      </c>
      <c r="C68" s="3">
        <v>1.6791010118040501E-8</v>
      </c>
      <c r="D68" s="4">
        <v>67</v>
      </c>
      <c r="E68" s="3" t="str">
        <f>VLOOKUP(A68,Uniprot!$A$1:$B$293,2,0)</f>
        <v>ZN449_HUMAN</v>
      </c>
      <c r="F68" s="3" t="str">
        <f>VLOOKUP(p_e!A68,Uniprot!$A$1:$D$293,3,FALSE)</f>
        <v>More than 3 adjacent zinc finger factors{2.3.3}</v>
      </c>
      <c r="G68" s="3" t="str">
        <f>VLOOKUP(A68,Uniprot!$A$1:$E$293,5,FALSE)</f>
        <v>ZNF449</v>
      </c>
      <c r="AMH68" s="4"/>
    </row>
    <row r="69" spans="1:1022" s="3" customFormat="1" x14ac:dyDescent="0.25">
      <c r="A69" s="3" t="s">
        <v>72</v>
      </c>
      <c r="B69" s="3">
        <v>7.2881336637224899E-11</v>
      </c>
      <c r="C69" s="3">
        <v>2.1281350298069699E-8</v>
      </c>
      <c r="D69" s="4">
        <v>68</v>
      </c>
      <c r="E69" s="3" t="str">
        <f>VLOOKUP(A69,Uniprot!$A$1:$B$293,2,0)</f>
        <v>ATF3_HUMAN</v>
      </c>
      <c r="F69" s="3" t="str">
        <f>VLOOKUP(p_e!A69,Uniprot!$A$1:$D$293,3,FALSE)</f>
        <v>Fos-related factors{1.1.2}</v>
      </c>
      <c r="G69" s="3" t="str">
        <f>VLOOKUP(A69,Uniprot!$A$1:$E$293,5,FALSE)</f>
        <v>ATF3</v>
      </c>
      <c r="AMH69" s="4"/>
    </row>
    <row r="70" spans="1:1022" s="3" customFormat="1" x14ac:dyDescent="0.25">
      <c r="A70" s="3" t="s">
        <v>73</v>
      </c>
      <c r="B70" s="3">
        <v>1.82737013152629E-10</v>
      </c>
      <c r="C70" s="3">
        <v>5.3359207840567702E-8</v>
      </c>
      <c r="D70" s="4">
        <v>69</v>
      </c>
      <c r="E70" s="3" t="str">
        <f>VLOOKUP(A70,Uniprot!$A$1:$B$293,2,0)</f>
        <v>AP2A_HUMAN</v>
      </c>
      <c r="F70" s="3" t="str">
        <f>VLOOKUP(p_e!A70,Uniprot!$A$1:$D$293,3,FALSE)</f>
        <v>AP-2{1.3.1}</v>
      </c>
      <c r="G70" s="3" t="str">
        <f>VLOOKUP(A70,Uniprot!$A$1:$E$293,5,FALSE)</f>
        <v>TFAP2A</v>
      </c>
      <c r="AMH70" s="4"/>
    </row>
    <row r="71" spans="1:1022" s="3" customFormat="1" x14ac:dyDescent="0.25">
      <c r="A71" s="3" t="s">
        <v>74</v>
      </c>
      <c r="B71" s="3">
        <v>1.61839610272628E-7</v>
      </c>
      <c r="C71" s="3">
        <v>4.7257166199607399E-5</v>
      </c>
      <c r="D71" s="4">
        <v>70</v>
      </c>
      <c r="E71" s="3" t="str">
        <f>VLOOKUP(A71,Uniprot!$A$1:$B$293,2,0)</f>
        <v>MYC_HUMAN</v>
      </c>
      <c r="F71" s="3" t="str">
        <f>VLOOKUP(p_e!A71,Uniprot!$A$1:$D$293,3,FALSE)</f>
        <v>bHLH-ZIP factors{1.2.6}</v>
      </c>
      <c r="G71" s="3" t="str">
        <f>VLOOKUP(A71,Uniprot!$A$1:$E$293,5,FALSE)</f>
        <v>MYC</v>
      </c>
      <c r="AMH71" s="4"/>
    </row>
    <row r="72" spans="1:1022" s="3" customFormat="1" x14ac:dyDescent="0.25">
      <c r="A72" s="3" t="s">
        <v>75</v>
      </c>
      <c r="B72" s="3">
        <v>3.8195707653920698E-7</v>
      </c>
      <c r="C72" s="3">
        <v>1.11531466349448E-4</v>
      </c>
      <c r="D72" s="4">
        <v>71</v>
      </c>
      <c r="E72" s="3" t="str">
        <f>VLOOKUP(A72,Uniprot!$A$1:$B$293,2,0)</f>
        <v>ZN436_HUMAN</v>
      </c>
      <c r="F72" s="3" t="str">
        <f>VLOOKUP(p_e!A72,Uniprot!$A$1:$D$293,3,FALSE)</f>
        <v>More than 3 adjacent zinc finger factors{2.3.3}</v>
      </c>
      <c r="G72" s="3" t="str">
        <f>VLOOKUP(A72,Uniprot!$A$1:$E$293,5,FALSE)</f>
        <v>ZNF436</v>
      </c>
      <c r="AMH72" s="4"/>
    </row>
    <row r="73" spans="1:1022" s="3" customFormat="1" x14ac:dyDescent="0.25">
      <c r="A73" s="3" t="s">
        <v>76</v>
      </c>
      <c r="B73" s="3">
        <v>4.6859118338070998E-5</v>
      </c>
      <c r="C73" s="3">
        <v>1.36828625547167E-2</v>
      </c>
      <c r="D73" s="4">
        <v>72</v>
      </c>
      <c r="E73" s="3" t="str">
        <f>VLOOKUP(A73,Uniprot!$A$1:$B$293,2,0)</f>
        <v>ZN563_HUMAN</v>
      </c>
      <c r="F73" s="3" t="str">
        <f>VLOOKUP(p_e!A73,Uniprot!$A$1:$D$293,3,FALSE)</f>
        <v>More than 3 adjacent zinc finger factors{2.3.3}</v>
      </c>
      <c r="G73" s="3" t="str">
        <f>VLOOKUP(A73,Uniprot!$A$1:$E$293,5,FALSE)</f>
        <v>ZNF563</v>
      </c>
      <c r="AMH73" s="4"/>
    </row>
    <row r="74" spans="1:1022" x14ac:dyDescent="0.25">
      <c r="A74" s="4" t="s">
        <v>77</v>
      </c>
      <c r="B74" s="4">
        <v>2.2534139806617599E-4</v>
      </c>
      <c r="C74" s="4">
        <v>6.5799688235323395E-2</v>
      </c>
      <c r="D74" s="4">
        <v>73</v>
      </c>
      <c r="E74" s="3" t="str">
        <f>VLOOKUP(A74,Uniprot!$A$1:$B$293,2,0)</f>
        <v>ETS1_HUMAN</v>
      </c>
      <c r="F74" s="3" t="str">
        <f>VLOOKUP(p_e!A74,Uniprot!$A$1:$D$293,3,FALSE)</f>
        <v>Ets-related factors{3.5.2}</v>
      </c>
      <c r="G74" s="3" t="str">
        <f>VLOOKUP(A74,Uniprot!$A$1:$E$293,5,FALSE)</f>
        <v>ETS1</v>
      </c>
    </row>
    <row r="75" spans="1:1022" x14ac:dyDescent="0.25">
      <c r="A75" s="4" t="s">
        <v>78</v>
      </c>
      <c r="B75" s="4">
        <v>3.2849619956899897E-4</v>
      </c>
      <c r="C75" s="4">
        <v>9.5920890274147699E-2</v>
      </c>
      <c r="D75" s="4">
        <v>74</v>
      </c>
      <c r="E75" s="3" t="str">
        <f>VLOOKUP(A75,Uniprot!$A$1:$B$293,2,0)</f>
        <v>THA11_HUMAN</v>
      </c>
      <c r="F75" s="3" t="str">
        <f>VLOOKUP(p_e!A75,Uniprot!$A$1:$D$293,3,FALSE)</f>
        <v>THAP-related factors{2.9.1}</v>
      </c>
      <c r="G75" s="3" t="str">
        <f>VLOOKUP(A75,Uniprot!$A$1:$E$293,5,FALSE)</f>
        <v>THAP11</v>
      </c>
    </row>
    <row r="76" spans="1:1022" x14ac:dyDescent="0.25">
      <c r="A76" s="4" t="s">
        <v>79</v>
      </c>
      <c r="B76" s="4">
        <v>1.1227350643745399E-3</v>
      </c>
      <c r="C76" s="4">
        <v>0.32783863879736602</v>
      </c>
      <c r="D76" s="4">
        <v>75</v>
      </c>
      <c r="E76" s="3" t="str">
        <f>VLOOKUP(A76,Uniprot!$A$1:$B$293,2,0)</f>
        <v>USF2_HUMAN</v>
      </c>
      <c r="F76" s="3" t="str">
        <f>VLOOKUP(p_e!A76,Uniprot!$A$1:$D$293,3,FALSE)</f>
        <v>bHLH-ZIP factors{1.2.6}</v>
      </c>
      <c r="G76" s="3" t="str">
        <f>VLOOKUP(A76,Uniprot!$A$1:$E$293,5,FALSE)</f>
        <v>USF2</v>
      </c>
    </row>
    <row r="77" spans="1:1022" x14ac:dyDescent="0.25">
      <c r="A77" s="4" t="s">
        <v>80</v>
      </c>
      <c r="B77" s="4">
        <v>1.53327120197491E-2</v>
      </c>
      <c r="C77" s="4">
        <v>1</v>
      </c>
      <c r="D77" s="4">
        <v>76</v>
      </c>
      <c r="E77" s="3" t="str">
        <f>VLOOKUP(A77,Uniprot!$A$1:$B$293,2,0)</f>
        <v>RFX5_HUMAN</v>
      </c>
      <c r="F77" s="3" t="str">
        <f>VLOOKUP(p_e!A77,Uniprot!$A$1:$D$293,3,FALSE)</f>
        <v>RFX-related factors{3.3.3}</v>
      </c>
      <c r="G77" s="3" t="str">
        <f>VLOOKUP(A77,Uniprot!$A$1:$E$293,5,FALSE)</f>
        <v>RFX5</v>
      </c>
    </row>
    <row r="78" spans="1:1022" x14ac:dyDescent="0.25">
      <c r="A78" s="4" t="s">
        <v>81</v>
      </c>
      <c r="B78" s="4">
        <v>2.3403910541790401E-2</v>
      </c>
      <c r="C78" s="4">
        <v>1</v>
      </c>
      <c r="D78" s="4">
        <v>77</v>
      </c>
      <c r="E78" s="3" t="str">
        <f>VLOOKUP(A78,Uniprot!$A$1:$B$293,2,0)</f>
        <v>PAX5_HUMAN</v>
      </c>
      <c r="F78" s="3" t="str">
        <f>VLOOKUP(p_e!A78,Uniprot!$A$1:$D$293,3,FALSE)</f>
        <v>Paired domain only{3.2.2}</v>
      </c>
      <c r="G78" s="3" t="str">
        <f>VLOOKUP(A78,Uniprot!$A$1:$E$293,5,FALSE)</f>
        <v>PAX5</v>
      </c>
    </row>
    <row r="79" spans="1:1022" x14ac:dyDescent="0.25">
      <c r="A79" s="4" t="s">
        <v>82</v>
      </c>
      <c r="B79" s="4">
        <v>4.0622234333203597E-2</v>
      </c>
      <c r="C79" s="4">
        <v>1</v>
      </c>
      <c r="D79" s="4">
        <v>78</v>
      </c>
      <c r="E79" s="3" t="str">
        <f>VLOOKUP(A79,Uniprot!$A$1:$B$293,2,0)</f>
        <v>SOX17_HUMAN</v>
      </c>
      <c r="F79" s="3" t="str">
        <f>VLOOKUP(p_e!A79,Uniprot!$A$1:$D$293,3,FALSE)</f>
        <v>SOX-related factors{4.1.1}</v>
      </c>
      <c r="G79" s="3" t="str">
        <f>VLOOKUP(A79,Uniprot!$A$1:$E$293,5,FALSE)</f>
        <v>SOX17</v>
      </c>
    </row>
    <row r="80" spans="1:1022" x14ac:dyDescent="0.25">
      <c r="A80" s="4" t="s">
        <v>83</v>
      </c>
      <c r="B80" s="4">
        <v>5.00802499377982E-2</v>
      </c>
      <c r="C80" s="4">
        <v>1</v>
      </c>
      <c r="D80" s="4">
        <v>79</v>
      </c>
      <c r="E80" s="3" t="str">
        <f>VLOOKUP(A80,Uniprot!$A$1:$B$293,2,0)</f>
        <v>OSR2_HUMAN</v>
      </c>
      <c r="F80" s="3" t="str">
        <f>VLOOKUP(p_e!A80,Uniprot!$A$1:$D$293,3,FALSE)</f>
        <v>More than 3 adjacent zinc finger factors{2.3.3}</v>
      </c>
      <c r="G80" s="3" t="str">
        <f>VLOOKUP(A80,Uniprot!$A$1:$E$293,5,FALSE)</f>
        <v>OSR2</v>
      </c>
    </row>
    <row r="81" spans="1:7" x14ac:dyDescent="0.25">
      <c r="A81" s="4" t="s">
        <v>84</v>
      </c>
      <c r="B81" s="4">
        <v>9.7205522750342194E-2</v>
      </c>
      <c r="C81" s="4">
        <v>1</v>
      </c>
      <c r="D81" s="4">
        <v>80</v>
      </c>
      <c r="E81" s="3" t="str">
        <f>VLOOKUP(A81,Uniprot!$A$1:$B$293,2,0)</f>
        <v>TFE2_HUMAN</v>
      </c>
      <c r="F81" s="3" t="str">
        <f>VLOOKUP(p_e!A81,Uniprot!$A$1:$D$293,3,FALSE)</f>
        <v>E2A-related factors{1.2.1}</v>
      </c>
      <c r="G81" s="3" t="str">
        <f>VLOOKUP(A81,Uniprot!$A$1:$E$293,5,FALSE)</f>
        <v>TCF3</v>
      </c>
    </row>
    <row r="82" spans="1:7" x14ac:dyDescent="0.25">
      <c r="A82" s="4" t="s">
        <v>85</v>
      </c>
      <c r="B82" s="4">
        <v>0.115666609930521</v>
      </c>
      <c r="C82" s="4">
        <v>1</v>
      </c>
      <c r="D82" s="4">
        <v>81</v>
      </c>
      <c r="E82" s="3" t="str">
        <f>VLOOKUP(A82,Uniprot!$A$1:$B$293,2,0)</f>
        <v>BMAL1_HUMAN</v>
      </c>
      <c r="F82" s="3" t="str">
        <f>VLOOKUP(p_e!A82,Uniprot!$A$1:$D$293,3,FALSE)</f>
        <v>PAS domain factors{1.2.5}</v>
      </c>
      <c r="G82" s="3" t="str">
        <f>VLOOKUP(A82,Uniprot!$A$1:$E$293,5,FALSE)</f>
        <v>ARNTL</v>
      </c>
    </row>
    <row r="83" spans="1:7" x14ac:dyDescent="0.25">
      <c r="A83" s="4" t="s">
        <v>86</v>
      </c>
      <c r="B83" s="4">
        <v>0.172762597080374</v>
      </c>
      <c r="C83" s="4">
        <v>1</v>
      </c>
      <c r="D83" s="4">
        <v>82</v>
      </c>
      <c r="E83" s="3" t="str">
        <f>VLOOKUP(A83,Uniprot!$A$1:$B$293,2,0)</f>
        <v>ZEB1_HUMAN</v>
      </c>
      <c r="F83" s="3" t="str">
        <f>VLOOKUP(p_e!A83,Uniprot!$A$1:$D$293,3,FALSE)</f>
        <v>HD-ZF factors{3.1.8}</v>
      </c>
      <c r="G83" s="3" t="str">
        <f>VLOOKUP(A83,Uniprot!$A$1:$E$293,5,FALSE)</f>
        <v>ZEB1</v>
      </c>
    </row>
    <row r="84" spans="1:7" x14ac:dyDescent="0.25">
      <c r="A84" s="4" t="s">
        <v>87</v>
      </c>
      <c r="B84" s="4">
        <v>0.209050578813647</v>
      </c>
      <c r="C84" s="4">
        <v>1</v>
      </c>
      <c r="D84" s="4">
        <v>83</v>
      </c>
      <c r="E84" s="3" t="str">
        <f>VLOOKUP(A84,Uniprot!$A$1:$B$293,2,0)</f>
        <v>BHE40_HUMAN</v>
      </c>
      <c r="F84" s="3" t="str">
        <f>VLOOKUP(p_e!A84,Uniprot!$A$1:$D$293,3,FALSE)</f>
        <v>Hairy-related factors{1.2.4}</v>
      </c>
      <c r="G84" s="3" t="str">
        <f>VLOOKUP(A84,Uniprot!$A$1:$E$293,5,FALSE)</f>
        <v>BHLHE40</v>
      </c>
    </row>
    <row r="85" spans="1:7" x14ac:dyDescent="0.25">
      <c r="A85" s="4" t="s">
        <v>88</v>
      </c>
      <c r="B85" s="4">
        <v>0.25515616744158098</v>
      </c>
      <c r="C85" s="4">
        <v>1</v>
      </c>
      <c r="D85" s="4">
        <v>84</v>
      </c>
      <c r="E85" s="3" t="str">
        <f>VLOOKUP(A85,Uniprot!$A$1:$B$293,2,0)</f>
        <v>ASCL1_HUMAN</v>
      </c>
      <c r="F85" s="3" t="str">
        <f>VLOOKUP(p_e!A85,Uniprot!$A$1:$D$293,3,FALSE)</f>
        <v>MyoD / ASC-related factors{1.2.2}</v>
      </c>
      <c r="G85" s="3" t="str">
        <f>VLOOKUP(A85,Uniprot!$A$1:$E$293,5,FALSE)</f>
        <v>ASCL1</v>
      </c>
    </row>
    <row r="86" spans="1:7" x14ac:dyDescent="0.25">
      <c r="A86" s="4" t="s">
        <v>89</v>
      </c>
      <c r="B86" s="4">
        <v>1</v>
      </c>
      <c r="C86" s="4">
        <v>1</v>
      </c>
      <c r="D86" s="4">
        <v>85</v>
      </c>
      <c r="E86" s="3" t="str">
        <f>VLOOKUP(A86,Uniprot!$A$1:$B$293,2,0)</f>
        <v>ANDR_HUMAN</v>
      </c>
      <c r="F86" s="3" t="str">
        <f>VLOOKUP(p_e!A86,Uniprot!$A$1:$D$293,3,FALSE)</f>
        <v>Steroid hormone receptors (NR3){2.1.1}</v>
      </c>
      <c r="G86" s="3" t="str">
        <f>VLOOKUP(A86,Uniprot!$A$1:$E$293,5,FALSE)</f>
        <v>AR</v>
      </c>
    </row>
    <row r="87" spans="1:7" x14ac:dyDescent="0.25">
      <c r="A87" s="4" t="s">
        <v>90</v>
      </c>
      <c r="B87" s="4">
        <v>0.81162342227690198</v>
      </c>
      <c r="C87" s="4">
        <v>1</v>
      </c>
      <c r="D87" s="4">
        <v>86</v>
      </c>
      <c r="E87" s="3" t="str">
        <f>VLOOKUP(A87,Uniprot!$A$1:$B$293,2,0)</f>
        <v>ATF1_HUMAN</v>
      </c>
      <c r="F87" s="3" t="str">
        <f>VLOOKUP(p_e!A87,Uniprot!$A$1:$D$293,3,FALSE)</f>
        <v>CREB-related factors{1.1.7}</v>
      </c>
      <c r="G87" s="3" t="str">
        <f>VLOOKUP(A87,Uniprot!$A$1:$E$293,5,FALSE)</f>
        <v>ATF1</v>
      </c>
    </row>
    <row r="88" spans="1:7" x14ac:dyDescent="0.25">
      <c r="A88" s="4" t="s">
        <v>91</v>
      </c>
      <c r="B88" s="4">
        <v>0.99999879995195495</v>
      </c>
      <c r="C88" s="4">
        <v>1</v>
      </c>
      <c r="D88" s="4">
        <v>87</v>
      </c>
      <c r="E88" s="3" t="str">
        <f>VLOOKUP(A88,Uniprot!$A$1:$B$293,2,0)</f>
        <v>ATF2_HUMAN</v>
      </c>
      <c r="F88" s="3" t="str">
        <f>VLOOKUP(p_e!A88,Uniprot!$A$1:$D$293,3,FALSE)</f>
        <v>Jun-related factors{1.1.1}</v>
      </c>
      <c r="G88" s="3" t="str">
        <f>VLOOKUP(A88,Uniprot!$A$1:$E$293,5,FALSE)</f>
        <v>ATF2</v>
      </c>
    </row>
    <row r="89" spans="1:7" x14ac:dyDescent="0.25">
      <c r="A89" s="4" t="s">
        <v>92</v>
      </c>
      <c r="B89" s="4">
        <v>1</v>
      </c>
      <c r="C89" s="4">
        <v>1</v>
      </c>
      <c r="D89" s="4">
        <v>88</v>
      </c>
      <c r="E89" s="3" t="str">
        <f>VLOOKUP(A89,Uniprot!$A$1:$B$293,2,0)</f>
        <v>ATF4_HUMAN</v>
      </c>
      <c r="F89" s="3" t="str">
        <f>VLOOKUP(p_e!A89,Uniprot!$A$1:$D$293,3,FALSE)</f>
        <v>ATF-4-related factors{1.1.6}</v>
      </c>
      <c r="G89" s="3" t="str">
        <f>VLOOKUP(A89,Uniprot!$A$1:$E$293,5,FALSE)</f>
        <v>ATF4</v>
      </c>
    </row>
    <row r="90" spans="1:7" x14ac:dyDescent="0.25">
      <c r="A90" s="4" t="s">
        <v>93</v>
      </c>
      <c r="B90" s="4">
        <v>1</v>
      </c>
      <c r="C90" s="4">
        <v>1</v>
      </c>
      <c r="D90" s="4">
        <v>89</v>
      </c>
      <c r="E90" s="3" t="str">
        <f>VLOOKUP(A90,Uniprot!$A$1:$B$293,2,0)</f>
        <v>ATOH1_HUMAN</v>
      </c>
      <c r="F90" s="3" t="str">
        <f>VLOOKUP(p_e!A90,Uniprot!$A$1:$D$293,3,FALSE)</f>
        <v>Tal-related factors{1.2.3}</v>
      </c>
      <c r="G90" s="3" t="str">
        <f>VLOOKUP(A90,Uniprot!$A$1:$E$293,5,FALSE)</f>
        <v>ATOH1</v>
      </c>
    </row>
    <row r="91" spans="1:7" x14ac:dyDescent="0.25">
      <c r="A91" s="4" t="s">
        <v>94</v>
      </c>
      <c r="B91" s="4">
        <v>1</v>
      </c>
      <c r="C91" s="4">
        <v>1</v>
      </c>
      <c r="D91" s="4">
        <v>90</v>
      </c>
      <c r="E91" s="3" t="str">
        <f>VLOOKUP(A91,Uniprot!$A$1:$B$293,2,0)</f>
        <v>BACH2_HUMAN</v>
      </c>
      <c r="F91" s="3" t="str">
        <f>VLOOKUP(p_e!A91,Uniprot!$A$1:$D$293,3,FALSE)</f>
        <v>Jun-related factors{1.1.1}</v>
      </c>
      <c r="G91" s="3" t="str">
        <f>VLOOKUP(A91,Uniprot!$A$1:$E$293,5,FALSE)</f>
        <v>BACH2</v>
      </c>
    </row>
    <row r="92" spans="1:7" x14ac:dyDescent="0.25">
      <c r="A92" s="4" t="s">
        <v>95</v>
      </c>
      <c r="B92" s="4">
        <v>1</v>
      </c>
      <c r="C92" s="4">
        <v>1</v>
      </c>
      <c r="D92" s="4">
        <v>91</v>
      </c>
      <c r="E92" s="3" t="str">
        <f>VLOOKUP(A92,Uniprot!$A$1:$B$293,2,0)</f>
        <v>BATF_HUMAN</v>
      </c>
      <c r="F92" s="3" t="str">
        <f>VLOOKUP(p_e!A92,Uniprot!$A$1:$D$293,3,FALSE)</f>
        <v>B-ATF-related factors{1.1.4}</v>
      </c>
      <c r="G92" s="3" t="str">
        <f>VLOOKUP(A92,Uniprot!$A$1:$E$293,5,FALSE)</f>
        <v>BATF</v>
      </c>
    </row>
    <row r="93" spans="1:7" x14ac:dyDescent="0.25">
      <c r="A93" s="4" t="s">
        <v>96</v>
      </c>
      <c r="B93" s="4">
        <v>1</v>
      </c>
      <c r="C93" s="4">
        <v>1</v>
      </c>
      <c r="D93" s="4">
        <v>92</v>
      </c>
      <c r="E93" s="3" t="str">
        <f>VLOOKUP(A93,Uniprot!$A$1:$B$293,2,0)</f>
        <v>BCL6_HUMAN</v>
      </c>
      <c r="F93" s="3" t="str">
        <f>VLOOKUP(p_e!A93,Uniprot!$A$1:$D$293,3,FALSE)</f>
        <v>More than 3 adjacent zinc finger factors{2.3.3}</v>
      </c>
      <c r="G93" s="3" t="str">
        <f>VLOOKUP(A93,Uniprot!$A$1:$E$293,5,FALSE)</f>
        <v>BCL6</v>
      </c>
    </row>
    <row r="94" spans="1:7" x14ac:dyDescent="0.25">
      <c r="A94" s="4" t="s">
        <v>97</v>
      </c>
      <c r="B94" s="4">
        <v>1</v>
      </c>
      <c r="C94" s="4">
        <v>1</v>
      </c>
      <c r="D94" s="4">
        <v>93</v>
      </c>
      <c r="E94" s="3" t="str">
        <f>VLOOKUP(A94,Uniprot!$A$1:$B$293,2,0)</f>
        <v>BRAC_HUMAN</v>
      </c>
      <c r="F94" s="3" t="str">
        <f>VLOOKUP(p_e!A94,Uniprot!$A$1:$D$293,3,FALSE)</f>
        <v>Brachyury-related factors{6.5.1}</v>
      </c>
      <c r="G94" s="3" t="str">
        <f>VLOOKUP(A94,Uniprot!$A$1:$E$293,5,FALSE)</f>
        <v>T</v>
      </c>
    </row>
    <row r="95" spans="1:7" x14ac:dyDescent="0.25">
      <c r="A95" s="4" t="s">
        <v>98</v>
      </c>
      <c r="B95" s="4">
        <v>1</v>
      </c>
      <c r="C95" s="4">
        <v>1</v>
      </c>
      <c r="D95" s="4">
        <v>94</v>
      </c>
      <c r="E95" s="3" t="str">
        <f>VLOOKUP(A95,Uniprot!$A$1:$B$293,2,0)</f>
        <v>CDX2_HUMAN</v>
      </c>
      <c r="F95" s="3" t="str">
        <f>VLOOKUP(p_e!A95,Uniprot!$A$1:$D$293,3,FALSE)</f>
        <v>HOX-related factors{3.1.1}</v>
      </c>
      <c r="G95" s="3" t="str">
        <f>VLOOKUP(A95,Uniprot!$A$1:$E$293,5,FALSE)</f>
        <v>CDX2</v>
      </c>
    </row>
    <row r="96" spans="1:7" x14ac:dyDescent="0.25">
      <c r="A96" s="4" t="s">
        <v>99</v>
      </c>
      <c r="B96" s="4">
        <v>1</v>
      </c>
      <c r="C96" s="4">
        <v>1</v>
      </c>
      <c r="D96" s="4">
        <v>95</v>
      </c>
      <c r="E96" s="3" t="str">
        <f>VLOOKUP(A96,Uniprot!$A$1:$B$293,2,0)</f>
        <v>CEBPA_HUMAN</v>
      </c>
      <c r="F96" s="3" t="str">
        <f>VLOOKUP(p_e!A96,Uniprot!$A$1:$D$293,3,FALSE)</f>
        <v>C/EBP-related{1.1.8}</v>
      </c>
      <c r="G96" s="3" t="str">
        <f>VLOOKUP(A96,Uniprot!$A$1:$E$293,5,FALSE)</f>
        <v>CEBPA</v>
      </c>
    </row>
    <row r="97" spans="1:7" x14ac:dyDescent="0.25">
      <c r="A97" s="4" t="s">
        <v>100</v>
      </c>
      <c r="B97" s="4">
        <v>1</v>
      </c>
      <c r="C97" s="4">
        <v>1</v>
      </c>
      <c r="D97" s="4">
        <v>96</v>
      </c>
      <c r="E97" s="3" t="str">
        <f>VLOOKUP(A97,Uniprot!$A$1:$B$293,2,0)</f>
        <v>CEBPB_HUMAN</v>
      </c>
      <c r="F97" s="3" t="str">
        <f>VLOOKUP(p_e!A97,Uniprot!$A$1:$D$293,3,FALSE)</f>
        <v>C/EBP-related{1.1.8}</v>
      </c>
      <c r="G97" s="3" t="str">
        <f>VLOOKUP(A97,Uniprot!$A$1:$E$293,5,FALSE)</f>
        <v>CEBPB</v>
      </c>
    </row>
    <row r="98" spans="1:7" x14ac:dyDescent="0.25">
      <c r="A98" s="4" t="s">
        <v>101</v>
      </c>
      <c r="B98" s="4">
        <v>1</v>
      </c>
      <c r="C98" s="4">
        <v>1</v>
      </c>
      <c r="D98" s="4">
        <v>97</v>
      </c>
      <c r="E98" s="3" t="str">
        <f>VLOOKUP(A98,Uniprot!$A$1:$B$293,2,0)</f>
        <v>CEBPD_HUMAN</v>
      </c>
      <c r="F98" s="3" t="str">
        <f>VLOOKUP(p_e!A98,Uniprot!$A$1:$D$293,3,FALSE)</f>
        <v>C/EBP-related{1.1.8}</v>
      </c>
      <c r="G98" s="3" t="str">
        <f>VLOOKUP(A98,Uniprot!$A$1:$E$293,5,FALSE)</f>
        <v>CEBPD</v>
      </c>
    </row>
    <row r="99" spans="1:7" x14ac:dyDescent="0.25">
      <c r="A99" s="4" t="s">
        <v>102</v>
      </c>
      <c r="B99" s="4">
        <v>1</v>
      </c>
      <c r="C99" s="4">
        <v>1</v>
      </c>
      <c r="D99" s="4">
        <v>98</v>
      </c>
      <c r="E99" s="3" t="str">
        <f>VLOOKUP(A99,Uniprot!$A$1:$B$293,2,0)</f>
        <v>CEBPG_HUMAN</v>
      </c>
      <c r="F99" s="3" t="str">
        <f>VLOOKUP(p_e!A99,Uniprot!$A$1:$D$293,3,FALSE)</f>
        <v>C/EBP-related{1.1.8}</v>
      </c>
      <c r="G99" s="3" t="str">
        <f>VLOOKUP(A99,Uniprot!$A$1:$E$293,5,FALSE)</f>
        <v>CEBPG</v>
      </c>
    </row>
    <row r="100" spans="1:7" x14ac:dyDescent="0.25">
      <c r="A100" s="4" t="s">
        <v>103</v>
      </c>
      <c r="B100" s="4">
        <v>0.99999789129950201</v>
      </c>
      <c r="C100" s="4">
        <v>1</v>
      </c>
      <c r="D100" s="4">
        <v>99</v>
      </c>
      <c r="E100" s="3" t="str">
        <f>VLOOKUP(A100,Uniprot!$A$1:$B$293,2,0)</f>
        <v>COE1_HUMAN</v>
      </c>
      <c r="F100" s="3" t="str">
        <f>VLOOKUP(p_e!A100,Uniprot!$A$1:$D$293,3,FALSE)</f>
        <v>Early B-Cell Factor-related factors{6.1.5}</v>
      </c>
      <c r="G100" s="3" t="str">
        <f>VLOOKUP(A100,Uniprot!$A$1:$E$293,5,FALSE)</f>
        <v>EBF1</v>
      </c>
    </row>
    <row r="101" spans="1:7" x14ac:dyDescent="0.25">
      <c r="A101" s="4" t="s">
        <v>104</v>
      </c>
      <c r="B101" s="4">
        <v>0.92770844397867902</v>
      </c>
      <c r="C101" s="4">
        <v>1</v>
      </c>
      <c r="D101" s="4">
        <v>100</v>
      </c>
      <c r="E101" s="3" t="str">
        <f>VLOOKUP(A101,Uniprot!$A$1:$B$293,2,0)</f>
        <v>COT1_HUMAN</v>
      </c>
      <c r="F101" s="3" t="str">
        <f>VLOOKUP(p_e!A101,Uniprot!$A$1:$D$293,3,FALSE)</f>
        <v>RXR-related receptors (NR2){2.1.3}</v>
      </c>
      <c r="G101" s="3" t="str">
        <f>VLOOKUP(A101,Uniprot!$A$1:$E$293,5,FALSE)</f>
        <v>NR2F1</v>
      </c>
    </row>
    <row r="102" spans="1:7" x14ac:dyDescent="0.25">
      <c r="A102" s="4" t="s">
        <v>105</v>
      </c>
      <c r="B102" s="4">
        <v>1</v>
      </c>
      <c r="C102" s="4">
        <v>1</v>
      </c>
      <c r="D102" s="4">
        <v>101</v>
      </c>
      <c r="E102" s="3" t="str">
        <f>VLOOKUP(A102,Uniprot!$A$1:$B$293,2,0)</f>
        <v>COT2_HUMAN</v>
      </c>
      <c r="F102" s="3" t="str">
        <f>VLOOKUP(p_e!A102,Uniprot!$A$1:$D$293,3,FALSE)</f>
        <v>RXR-related receptors (NR2){2.1.3}</v>
      </c>
      <c r="G102" s="3" t="str">
        <f>VLOOKUP(A102,Uniprot!$A$1:$E$293,5,FALSE)</f>
        <v>NR2F2</v>
      </c>
    </row>
    <row r="103" spans="1:7" x14ac:dyDescent="0.25">
      <c r="A103" s="4" t="s">
        <v>106</v>
      </c>
      <c r="B103" s="4">
        <v>1</v>
      </c>
      <c r="C103" s="4">
        <v>1</v>
      </c>
      <c r="D103" s="4">
        <v>102</v>
      </c>
      <c r="E103" s="3" t="str">
        <f>VLOOKUP(A103,Uniprot!$A$1:$B$293,2,0)</f>
        <v>DUX4_HUMAN</v>
      </c>
      <c r="F103" s="3" t="str">
        <f>VLOOKUP(p_e!A103,Uniprot!$A$1:$D$293,3,FALSE)</f>
        <v>Paired-related HD factors{3.1.3}</v>
      </c>
      <c r="G103" s="3" t="str">
        <f>VLOOKUP(A103,Uniprot!$A$1:$E$293,5,FALSE)</f>
        <v>DUX4</v>
      </c>
    </row>
    <row r="104" spans="1:7" x14ac:dyDescent="0.25">
      <c r="A104" s="4" t="s">
        <v>107</v>
      </c>
      <c r="B104" s="4">
        <v>0.99999999999839395</v>
      </c>
      <c r="C104" s="4">
        <v>1</v>
      </c>
      <c r="D104" s="4">
        <v>103</v>
      </c>
      <c r="E104" s="3" t="str">
        <f>VLOOKUP(A104,Uniprot!$A$1:$B$293,2,0)</f>
        <v>EHF_HUMAN</v>
      </c>
      <c r="F104" s="3" t="str">
        <f>VLOOKUP(p_e!A104,Uniprot!$A$1:$D$293,3,FALSE)</f>
        <v>Ets-related factors{3.5.2}</v>
      </c>
      <c r="G104" s="3" t="str">
        <f>VLOOKUP(A104,Uniprot!$A$1:$E$293,5,FALSE)</f>
        <v>EHF</v>
      </c>
    </row>
    <row r="105" spans="1:7" x14ac:dyDescent="0.25">
      <c r="A105" s="4" t="s">
        <v>108</v>
      </c>
      <c r="B105" s="4">
        <v>1</v>
      </c>
      <c r="C105" s="4">
        <v>1</v>
      </c>
      <c r="D105" s="4">
        <v>104</v>
      </c>
      <c r="E105" s="3" t="str">
        <f>VLOOKUP(A105,Uniprot!$A$1:$B$293,2,0)</f>
        <v>ELF3_HUMAN</v>
      </c>
      <c r="F105" s="3" t="str">
        <f>VLOOKUP(p_e!A105,Uniprot!$A$1:$D$293,3,FALSE)</f>
        <v>Ets-related factors{3.5.2}</v>
      </c>
      <c r="G105" s="3" t="str">
        <f>VLOOKUP(A105,Uniprot!$A$1:$E$293,5,FALSE)</f>
        <v>ELF3</v>
      </c>
    </row>
    <row r="106" spans="1:7" x14ac:dyDescent="0.25">
      <c r="A106" s="4" t="s">
        <v>109</v>
      </c>
      <c r="B106" s="4">
        <v>0.99999991713155501</v>
      </c>
      <c r="C106" s="4">
        <v>1</v>
      </c>
      <c r="D106" s="4">
        <v>105</v>
      </c>
      <c r="E106" s="3" t="str">
        <f>VLOOKUP(A106,Uniprot!$A$1:$B$293,2,0)</f>
        <v>ELF5_HUMAN</v>
      </c>
      <c r="F106" s="3" t="str">
        <f>VLOOKUP(p_e!A106,Uniprot!$A$1:$D$293,3,FALSE)</f>
        <v>Ets-related factors{3.5.2}</v>
      </c>
      <c r="G106" s="3" t="str">
        <f>VLOOKUP(A106,Uniprot!$A$1:$E$293,5,FALSE)</f>
        <v>ELF5</v>
      </c>
    </row>
    <row r="107" spans="1:7" x14ac:dyDescent="0.25">
      <c r="A107" s="4" t="s">
        <v>110</v>
      </c>
      <c r="B107" s="4">
        <v>0.93950414448616704</v>
      </c>
      <c r="C107" s="4">
        <v>1</v>
      </c>
      <c r="D107" s="4">
        <v>106</v>
      </c>
      <c r="E107" s="3" t="str">
        <f>VLOOKUP(A107,Uniprot!$A$1:$B$293,2,0)</f>
        <v>ERG_HUMAN</v>
      </c>
      <c r="F107" s="3" t="str">
        <f>VLOOKUP(p_e!A107,Uniprot!$A$1:$D$293,3,FALSE)</f>
        <v>Ets-related factors{3.5.2}</v>
      </c>
      <c r="G107" s="3" t="str">
        <f>VLOOKUP(A107,Uniprot!$A$1:$E$293,5,FALSE)</f>
        <v>ERG</v>
      </c>
    </row>
    <row r="108" spans="1:7" x14ac:dyDescent="0.25">
      <c r="A108" s="4" t="s">
        <v>111</v>
      </c>
      <c r="B108" s="4">
        <v>1</v>
      </c>
      <c r="C108" s="4">
        <v>1</v>
      </c>
      <c r="D108" s="4">
        <v>107</v>
      </c>
      <c r="E108" s="3" t="str">
        <f>VLOOKUP(A108,Uniprot!$A$1:$B$293,2,0)</f>
        <v>ERR1_HUMAN</v>
      </c>
      <c r="F108" s="3" t="str">
        <f>VLOOKUP(p_e!A108,Uniprot!$A$1:$D$293,3,FALSE)</f>
        <v>Steroid hormone receptors (NR3){2.1.1}</v>
      </c>
      <c r="G108" s="3" t="str">
        <f>VLOOKUP(A108,Uniprot!$A$1:$E$293,5,FALSE)</f>
        <v>ESRRA</v>
      </c>
    </row>
    <row r="109" spans="1:7" x14ac:dyDescent="0.25">
      <c r="A109" s="4" t="s">
        <v>112</v>
      </c>
      <c r="B109" s="4">
        <v>0.59188601909962402</v>
      </c>
      <c r="C109" s="4">
        <v>1</v>
      </c>
      <c r="D109" s="4">
        <v>108</v>
      </c>
      <c r="E109" s="3" t="str">
        <f>VLOOKUP(A109,Uniprot!$A$1:$B$293,2,0)</f>
        <v>ESR1_HUMAN</v>
      </c>
      <c r="F109" s="3" t="str">
        <f>VLOOKUP(p_e!A109,Uniprot!$A$1:$D$293,3,FALSE)</f>
        <v>Steroid hormone receptors (NR3){2.1.1}</v>
      </c>
      <c r="G109" s="3" t="str">
        <f>VLOOKUP(A109,Uniprot!$A$1:$E$293,5,FALSE)</f>
        <v>ESR1</v>
      </c>
    </row>
    <row r="110" spans="1:7" x14ac:dyDescent="0.25">
      <c r="A110" s="4" t="s">
        <v>113</v>
      </c>
      <c r="B110" s="4">
        <v>1</v>
      </c>
      <c r="C110" s="4">
        <v>1</v>
      </c>
      <c r="D110" s="4">
        <v>109</v>
      </c>
      <c r="E110" s="3" t="str">
        <f>VLOOKUP(A110,Uniprot!$A$1:$B$293,2,0)</f>
        <v>ESR2_HUMAN</v>
      </c>
      <c r="F110" s="3" t="str">
        <f>VLOOKUP(p_e!A110,Uniprot!$A$1:$D$293,3,FALSE)</f>
        <v>Steroid hormone receptors (NR3){2.1.1}</v>
      </c>
      <c r="G110" s="3" t="str">
        <f>VLOOKUP(A110,Uniprot!$A$1:$E$293,5,FALSE)</f>
        <v>ESR2</v>
      </c>
    </row>
    <row r="111" spans="1:7" x14ac:dyDescent="0.25">
      <c r="A111" s="4" t="s">
        <v>114</v>
      </c>
      <c r="B111" s="4">
        <v>1</v>
      </c>
      <c r="C111" s="4">
        <v>1</v>
      </c>
      <c r="D111" s="4">
        <v>110</v>
      </c>
      <c r="E111" s="3" t="str">
        <f>VLOOKUP(A111,Uniprot!$A$1:$B$293,2,0)</f>
        <v>FEZF1_HUMAN</v>
      </c>
      <c r="F111" s="3" t="str">
        <f>VLOOKUP(p_e!A111,Uniprot!$A$1:$D$293,3,FALSE)</f>
        <v>More than 3 adjacent zinc finger factors{2.3.3}</v>
      </c>
      <c r="G111" s="3" t="str">
        <f>VLOOKUP(A111,Uniprot!$A$1:$E$293,5,FALSE)</f>
        <v>FEZF1</v>
      </c>
    </row>
    <row r="112" spans="1:7" x14ac:dyDescent="0.25">
      <c r="A112" s="4" t="s">
        <v>115</v>
      </c>
      <c r="B112" s="4">
        <v>1</v>
      </c>
      <c r="C112" s="4">
        <v>1</v>
      </c>
      <c r="D112" s="4">
        <v>111</v>
      </c>
      <c r="E112" s="3" t="str">
        <f>VLOOKUP(A112,Uniprot!$A$1:$B$293,2,0)</f>
        <v>FLI1_HUMAN</v>
      </c>
      <c r="F112" s="3" t="str">
        <f>VLOOKUP(p_e!A112,Uniprot!$A$1:$D$293,3,FALSE)</f>
        <v>Ets-related factors{3.5.2}</v>
      </c>
      <c r="G112" s="3" t="str">
        <f>VLOOKUP(A112,Uniprot!$A$1:$E$293,5,FALSE)</f>
        <v>FLI1</v>
      </c>
    </row>
    <row r="113" spans="1:7" x14ac:dyDescent="0.25">
      <c r="A113" s="4" t="s">
        <v>116</v>
      </c>
      <c r="B113" s="4">
        <v>1</v>
      </c>
      <c r="C113" s="4">
        <v>1</v>
      </c>
      <c r="D113" s="4">
        <v>112</v>
      </c>
      <c r="E113" s="3" t="str">
        <f>VLOOKUP(A113,Uniprot!$A$1:$B$293,2,0)</f>
        <v>FOSB_HUMAN</v>
      </c>
      <c r="F113" s="3" t="str">
        <f>VLOOKUP(p_e!A113,Uniprot!$A$1:$D$293,3,FALSE)</f>
        <v>Fos-related factors{1.1.2}</v>
      </c>
      <c r="G113" s="3" t="str">
        <f>VLOOKUP(A113,Uniprot!$A$1:$E$293,5,FALSE)</f>
        <v>FOSB</v>
      </c>
    </row>
    <row r="114" spans="1:7" x14ac:dyDescent="0.25">
      <c r="A114" s="4" t="s">
        <v>117</v>
      </c>
      <c r="B114" s="4">
        <v>1</v>
      </c>
      <c r="C114" s="4">
        <v>1</v>
      </c>
      <c r="D114" s="4">
        <v>113</v>
      </c>
      <c r="E114" s="3" t="str">
        <f>VLOOKUP(A114,Uniprot!$A$1:$B$293,2,0)</f>
        <v>FOSL1_HUMAN</v>
      </c>
      <c r="F114" s="3" t="str">
        <f>VLOOKUP(p_e!A114,Uniprot!$A$1:$D$293,3,FALSE)</f>
        <v>Fos-related factors{1.1.2}</v>
      </c>
      <c r="G114" s="3" t="str">
        <f>VLOOKUP(A114,Uniprot!$A$1:$E$293,5,FALSE)</f>
        <v>FOSL1</v>
      </c>
    </row>
    <row r="115" spans="1:7" x14ac:dyDescent="0.25">
      <c r="A115" s="4" t="s">
        <v>118</v>
      </c>
      <c r="B115" s="4">
        <v>1</v>
      </c>
      <c r="C115" s="4">
        <v>1</v>
      </c>
      <c r="D115" s="4">
        <v>114</v>
      </c>
      <c r="E115" s="3" t="str">
        <f>VLOOKUP(A115,Uniprot!$A$1:$B$293,2,0)</f>
        <v>FOSL2_HUMAN</v>
      </c>
      <c r="F115" s="3" t="str">
        <f>VLOOKUP(p_e!A115,Uniprot!$A$1:$D$293,3,FALSE)</f>
        <v>Fos-related factors{1.1.2}</v>
      </c>
      <c r="G115" s="3" t="str">
        <f>VLOOKUP(A115,Uniprot!$A$1:$E$293,5,FALSE)</f>
        <v>FOSL2</v>
      </c>
    </row>
    <row r="116" spans="1:7" x14ac:dyDescent="0.25">
      <c r="A116" s="4" t="s">
        <v>119</v>
      </c>
      <c r="B116" s="4">
        <v>1</v>
      </c>
      <c r="C116" s="4">
        <v>1</v>
      </c>
      <c r="D116" s="4">
        <v>115</v>
      </c>
      <c r="E116" s="3" t="str">
        <f>VLOOKUP(A116,Uniprot!$A$1:$B$293,2,0)</f>
        <v>FOS_HUMAN</v>
      </c>
      <c r="F116" s="3" t="str">
        <f>VLOOKUP(p_e!A116,Uniprot!$A$1:$D$293,3,FALSE)</f>
        <v>Fos-related factors{1.1.2}</v>
      </c>
      <c r="G116" s="3" t="str">
        <f>VLOOKUP(A116,Uniprot!$A$1:$E$293,5,FALSE)</f>
        <v>FOS</v>
      </c>
    </row>
    <row r="117" spans="1:7" x14ac:dyDescent="0.25">
      <c r="A117" s="4" t="s">
        <v>120</v>
      </c>
      <c r="B117" s="4">
        <v>1</v>
      </c>
      <c r="C117" s="4">
        <v>1</v>
      </c>
      <c r="D117" s="4">
        <v>116</v>
      </c>
      <c r="E117" s="3" t="str">
        <f>VLOOKUP(A117,Uniprot!$A$1:$B$293,2,0)</f>
        <v>FOXA1_HUMAN</v>
      </c>
      <c r="F117" s="3" t="str">
        <f>VLOOKUP(p_e!A117,Uniprot!$A$1:$D$293,3,FALSE)</f>
        <v>Forkhead box (FOX) factors{3.3.1}</v>
      </c>
      <c r="G117" s="3" t="str">
        <f>VLOOKUP(A117,Uniprot!$A$1:$E$293,5,FALSE)</f>
        <v>FOXA1</v>
      </c>
    </row>
    <row r="118" spans="1:7" x14ac:dyDescent="0.25">
      <c r="A118" s="4" t="s">
        <v>121</v>
      </c>
      <c r="B118" s="4">
        <v>1</v>
      </c>
      <c r="C118" s="4">
        <v>1</v>
      </c>
      <c r="D118" s="4">
        <v>117</v>
      </c>
      <c r="E118" s="3" t="str">
        <f>VLOOKUP(A118,Uniprot!$A$1:$B$293,2,0)</f>
        <v>FOXA2_HUMAN</v>
      </c>
      <c r="F118" s="3" t="str">
        <f>VLOOKUP(p_e!A118,Uniprot!$A$1:$D$293,3,FALSE)</f>
        <v>Forkhead box (FOX) factors{3.3.1}</v>
      </c>
      <c r="G118" s="3" t="str">
        <f>VLOOKUP(A118,Uniprot!$A$1:$E$293,5,FALSE)</f>
        <v>FOXA2</v>
      </c>
    </row>
    <row r="119" spans="1:7" x14ac:dyDescent="0.25">
      <c r="A119" s="4" t="s">
        <v>122</v>
      </c>
      <c r="B119" s="4">
        <v>1</v>
      </c>
      <c r="C119" s="4">
        <v>1</v>
      </c>
      <c r="D119" s="4">
        <v>118</v>
      </c>
      <c r="E119" s="3" t="str">
        <f>VLOOKUP(A119,Uniprot!$A$1:$B$293,2,0)</f>
        <v>FOXH1_HUMAN</v>
      </c>
      <c r="F119" s="3" t="str">
        <f>VLOOKUP(p_e!A119,Uniprot!$A$1:$D$293,3,FALSE)</f>
        <v>Forkhead box (FOX) factors{3.3.1}</v>
      </c>
      <c r="G119" s="3" t="str">
        <f>VLOOKUP(A119,Uniprot!$A$1:$E$293,5,FALSE)</f>
        <v>FOXH1</v>
      </c>
    </row>
    <row r="120" spans="1:7" x14ac:dyDescent="0.25">
      <c r="A120" s="4" t="s">
        <v>123</v>
      </c>
      <c r="B120" s="4">
        <v>1</v>
      </c>
      <c r="C120" s="4">
        <v>1</v>
      </c>
      <c r="D120" s="4">
        <v>119</v>
      </c>
      <c r="E120" s="3" t="str">
        <f>VLOOKUP(A120,Uniprot!$A$1:$B$293,2,0)</f>
        <v>FOXK1_HUMAN</v>
      </c>
      <c r="F120" s="3" t="str">
        <f>VLOOKUP(p_e!A120,Uniprot!$A$1:$D$293,3,FALSE)</f>
        <v>Forkhead box (FOX) factors{3.3.1}</v>
      </c>
      <c r="G120" s="3" t="str">
        <f>VLOOKUP(A120,Uniprot!$A$1:$E$293,5,FALSE)</f>
        <v>FOXK1</v>
      </c>
    </row>
    <row r="121" spans="1:7" x14ac:dyDescent="0.25">
      <c r="A121" s="4" t="s">
        <v>124</v>
      </c>
      <c r="B121" s="4">
        <v>1</v>
      </c>
      <c r="C121" s="4">
        <v>1</v>
      </c>
      <c r="D121" s="4">
        <v>120</v>
      </c>
      <c r="E121" s="3" t="str">
        <f>VLOOKUP(A121,Uniprot!$A$1:$B$293,2,0)</f>
        <v>FOXM1_HUMAN</v>
      </c>
      <c r="F121" s="3" t="str">
        <f>VLOOKUP(p_e!A121,Uniprot!$A$1:$D$293,3,FALSE)</f>
        <v>Forkhead box (FOX) factors{3.3.1}</v>
      </c>
      <c r="G121" s="3" t="str">
        <f>VLOOKUP(A121,Uniprot!$A$1:$E$293,5,FALSE)</f>
        <v>FOXM1</v>
      </c>
    </row>
    <row r="122" spans="1:7" x14ac:dyDescent="0.25">
      <c r="A122" s="4" t="s">
        <v>125</v>
      </c>
      <c r="B122" s="4">
        <v>1</v>
      </c>
      <c r="C122" s="4">
        <v>1</v>
      </c>
      <c r="D122" s="4">
        <v>121</v>
      </c>
      <c r="E122" s="3" t="str">
        <f>VLOOKUP(A122,Uniprot!$A$1:$B$293,2,0)</f>
        <v>FOXO1_HUMAN</v>
      </c>
      <c r="F122" s="3" t="str">
        <f>VLOOKUP(p_e!A122,Uniprot!$A$1:$D$293,3,FALSE)</f>
        <v>Forkhead box (FOX) factors{3.3.1}</v>
      </c>
      <c r="G122" s="3" t="str">
        <f>VLOOKUP(A122,Uniprot!$A$1:$E$293,5,FALSE)</f>
        <v>FOXO1</v>
      </c>
    </row>
    <row r="123" spans="1:7" x14ac:dyDescent="0.25">
      <c r="A123" s="4" t="s">
        <v>126</v>
      </c>
      <c r="B123" s="4">
        <v>1</v>
      </c>
      <c r="C123" s="4">
        <v>1</v>
      </c>
      <c r="D123" s="4">
        <v>122</v>
      </c>
      <c r="E123" s="3" t="str">
        <f>VLOOKUP(A123,Uniprot!$A$1:$B$293,2,0)</f>
        <v>FOXO3_HUMAN</v>
      </c>
      <c r="F123" s="3" t="str">
        <f>VLOOKUP(p_e!A123,Uniprot!$A$1:$D$293,3,FALSE)</f>
        <v>Forkhead box (FOX) factors{3.3.1}</v>
      </c>
      <c r="G123" s="3" t="str">
        <f>VLOOKUP(A123,Uniprot!$A$1:$E$293,5,FALSE)</f>
        <v>FOXO3</v>
      </c>
    </row>
    <row r="124" spans="1:7" x14ac:dyDescent="0.25">
      <c r="A124" s="4" t="s">
        <v>127</v>
      </c>
      <c r="B124" s="4">
        <v>1</v>
      </c>
      <c r="C124" s="4">
        <v>1</v>
      </c>
      <c r="D124" s="4">
        <v>123</v>
      </c>
      <c r="E124" s="3" t="str">
        <f>VLOOKUP(A124,Uniprot!$A$1:$B$293,2,0)</f>
        <v>FOXP1_HUMAN</v>
      </c>
      <c r="F124" s="3" t="str">
        <f>VLOOKUP(p_e!A124,Uniprot!$A$1:$D$293,3,FALSE)</f>
        <v>Forkhead box (FOX) factors{3.3.1}</v>
      </c>
      <c r="G124" s="3" t="str">
        <f>VLOOKUP(A124,Uniprot!$A$1:$E$293,5,FALSE)</f>
        <v>FOXP1</v>
      </c>
    </row>
    <row r="125" spans="1:7" x14ac:dyDescent="0.25">
      <c r="A125" s="4" t="s">
        <v>128</v>
      </c>
      <c r="B125" s="4">
        <v>1</v>
      </c>
      <c r="C125" s="4">
        <v>1</v>
      </c>
      <c r="D125" s="4">
        <v>124</v>
      </c>
      <c r="E125" s="3" t="str">
        <f>VLOOKUP(A125,Uniprot!$A$1:$B$293,2,0)</f>
        <v>FOXP2_HUMAN</v>
      </c>
      <c r="F125" s="3" t="str">
        <f>VLOOKUP(p_e!A125,Uniprot!$A$1:$D$293,3,FALSE)</f>
        <v>Forkhead box (FOX) factors{3.3.1}</v>
      </c>
      <c r="G125" s="3" t="str">
        <f>VLOOKUP(A125,Uniprot!$A$1:$E$293,5,FALSE)</f>
        <v>FOXP2</v>
      </c>
    </row>
    <row r="126" spans="1:7" x14ac:dyDescent="0.25">
      <c r="A126" s="4" t="s">
        <v>129</v>
      </c>
      <c r="B126" s="4">
        <v>1</v>
      </c>
      <c r="C126" s="4">
        <v>1</v>
      </c>
      <c r="D126" s="4">
        <v>125</v>
      </c>
      <c r="E126" s="3" t="str">
        <f>VLOOKUP(A126,Uniprot!$A$1:$B$293,2,0)</f>
        <v>GATA1_HUMAN</v>
      </c>
      <c r="F126" s="3" t="str">
        <f>VLOOKUP(p_e!A126,Uniprot!$A$1:$D$293,3,FALSE)</f>
        <v>GATA-type zinc fingers{2.2.1}</v>
      </c>
      <c r="G126" s="3" t="str">
        <f>VLOOKUP(A126,Uniprot!$A$1:$E$293,5,FALSE)</f>
        <v>GATA1</v>
      </c>
    </row>
    <row r="127" spans="1:7" x14ac:dyDescent="0.25">
      <c r="A127" s="4" t="s">
        <v>130</v>
      </c>
      <c r="B127" s="4">
        <v>1</v>
      </c>
      <c r="C127" s="4">
        <v>1</v>
      </c>
      <c r="D127" s="4">
        <v>126</v>
      </c>
      <c r="E127" s="3" t="str">
        <f>VLOOKUP(A127,Uniprot!$A$1:$B$293,2,0)</f>
        <v>GATA2_HUMAN</v>
      </c>
      <c r="F127" s="3" t="str">
        <f>VLOOKUP(p_e!A127,Uniprot!$A$1:$D$293,3,FALSE)</f>
        <v>GATA-type zinc fingers{2.2.1}</v>
      </c>
      <c r="G127" s="3" t="str">
        <f>VLOOKUP(A127,Uniprot!$A$1:$E$293,5,FALSE)</f>
        <v>GATA2</v>
      </c>
    </row>
    <row r="128" spans="1:7" x14ac:dyDescent="0.25">
      <c r="A128" s="4" t="s">
        <v>131</v>
      </c>
      <c r="B128" s="4">
        <v>1</v>
      </c>
      <c r="C128" s="4">
        <v>1</v>
      </c>
      <c r="D128" s="4">
        <v>127</v>
      </c>
      <c r="E128" s="3" t="str">
        <f>VLOOKUP(A128,Uniprot!$A$1:$B$293,2,0)</f>
        <v>GATA3_HUMAN</v>
      </c>
      <c r="F128" s="3" t="str">
        <f>VLOOKUP(p_e!A128,Uniprot!$A$1:$D$293,3,FALSE)</f>
        <v>GATA-type zinc fingers{2.2.1}</v>
      </c>
      <c r="G128" s="3" t="str">
        <f>VLOOKUP(A128,Uniprot!$A$1:$E$293,5,FALSE)</f>
        <v>GATA3</v>
      </c>
    </row>
    <row r="129" spans="1:7" x14ac:dyDescent="0.25">
      <c r="A129" s="4" t="s">
        <v>132</v>
      </c>
      <c r="B129" s="4">
        <v>1</v>
      </c>
      <c r="C129" s="4">
        <v>1</v>
      </c>
      <c r="D129" s="4">
        <v>128</v>
      </c>
      <c r="E129" s="3" t="str">
        <f>VLOOKUP(A129,Uniprot!$A$1:$B$293,2,0)</f>
        <v>GATA4_HUMAN</v>
      </c>
      <c r="F129" s="3" t="str">
        <f>VLOOKUP(p_e!A129,Uniprot!$A$1:$D$293,3,FALSE)</f>
        <v>GATA-type zinc fingers{2.2.1}</v>
      </c>
      <c r="G129" s="3" t="str">
        <f>VLOOKUP(A129,Uniprot!$A$1:$E$293,5,FALSE)</f>
        <v>GATA4</v>
      </c>
    </row>
    <row r="130" spans="1:7" x14ac:dyDescent="0.25">
      <c r="A130" s="4" t="s">
        <v>133</v>
      </c>
      <c r="B130" s="4">
        <v>1</v>
      </c>
      <c r="C130" s="4">
        <v>1</v>
      </c>
      <c r="D130" s="4">
        <v>129</v>
      </c>
      <c r="E130" s="3" t="str">
        <f>VLOOKUP(A130,Uniprot!$A$1:$B$293,2,0)</f>
        <v>GATA6_HUMAN</v>
      </c>
      <c r="F130" s="3" t="str">
        <f>VLOOKUP(p_e!A130,Uniprot!$A$1:$D$293,3,FALSE)</f>
        <v>GATA-type zinc fingers{2.2.1}</v>
      </c>
      <c r="G130" s="3" t="str">
        <f>VLOOKUP(A130,Uniprot!$A$1:$E$293,5,FALSE)</f>
        <v>GATA6</v>
      </c>
    </row>
    <row r="131" spans="1:7" x14ac:dyDescent="0.25">
      <c r="A131" s="4" t="s">
        <v>134</v>
      </c>
      <c r="B131" s="4">
        <v>1</v>
      </c>
      <c r="C131" s="4">
        <v>1</v>
      </c>
      <c r="D131" s="4">
        <v>130</v>
      </c>
      <c r="E131" s="3" t="str">
        <f>VLOOKUP(A131,Uniprot!$A$1:$B$293,2,0)</f>
        <v>GCR_HUMAN</v>
      </c>
      <c r="F131" s="3" t="str">
        <f>VLOOKUP(p_e!A131,Uniprot!$A$1:$D$293,3,FALSE)</f>
        <v>Steroid hormone receptors (NR3){2.1.1}</v>
      </c>
      <c r="G131" s="3" t="str">
        <f>VLOOKUP(A131,Uniprot!$A$1:$E$293,5,FALSE)</f>
        <v>NR3C1</v>
      </c>
    </row>
    <row r="132" spans="1:7" x14ac:dyDescent="0.25">
      <c r="A132" s="4" t="s">
        <v>135</v>
      </c>
      <c r="B132" s="4">
        <v>1</v>
      </c>
      <c r="C132" s="4">
        <v>1</v>
      </c>
      <c r="D132" s="4">
        <v>131</v>
      </c>
      <c r="E132" s="3" t="str">
        <f>VLOOKUP(A132,Uniprot!$A$1:$B$293,2,0)</f>
        <v>GFI1B_HUMAN</v>
      </c>
      <c r="F132" s="3" t="str">
        <f>VLOOKUP(p_e!A132,Uniprot!$A$1:$D$293,3,FALSE)</f>
        <v>More than 3 adjacent zinc finger factors{2.3.3}</v>
      </c>
      <c r="G132" s="3" t="str">
        <f>VLOOKUP(A132,Uniprot!$A$1:$E$293,5,FALSE)</f>
        <v>GFI1B</v>
      </c>
    </row>
    <row r="133" spans="1:7" x14ac:dyDescent="0.25">
      <c r="A133" s="4" t="s">
        <v>136</v>
      </c>
      <c r="B133" s="4">
        <v>0.62073655264523797</v>
      </c>
      <c r="C133" s="4">
        <v>1</v>
      </c>
      <c r="D133" s="4">
        <v>132</v>
      </c>
      <c r="E133" s="3" t="str">
        <f>VLOOKUP(A133,Uniprot!$A$1:$B$293,2,0)</f>
        <v>GLI1_HUMAN</v>
      </c>
      <c r="F133" s="3" t="str">
        <f>VLOOKUP(p_e!A133,Uniprot!$A$1:$D$293,3,FALSE)</f>
        <v>More than 3 adjacent zinc finger factors{2.3.3}</v>
      </c>
      <c r="G133" s="3" t="str">
        <f>VLOOKUP(A133,Uniprot!$A$1:$E$293,5,FALSE)</f>
        <v>GLI1</v>
      </c>
    </row>
    <row r="134" spans="1:7" x14ac:dyDescent="0.25">
      <c r="A134" s="4" t="s">
        <v>137</v>
      </c>
      <c r="B134" s="4">
        <v>0.99999999968596298</v>
      </c>
      <c r="C134" s="4">
        <v>1</v>
      </c>
      <c r="D134" s="4">
        <v>133</v>
      </c>
      <c r="E134" s="3" t="str">
        <f>VLOOKUP(A134,Uniprot!$A$1:$B$293,2,0)</f>
        <v>GRHL2_HUMAN</v>
      </c>
      <c r="F134" s="3" t="str">
        <f>VLOOKUP(p_e!A134,Uniprot!$A$1:$D$293,3,FALSE)</f>
        <v>Grainyhead-related factors{6.7.1}</v>
      </c>
      <c r="G134" s="3" t="str">
        <f>VLOOKUP(A134,Uniprot!$A$1:$E$293,5,FALSE)</f>
        <v>GRHL2</v>
      </c>
    </row>
    <row r="135" spans="1:7" x14ac:dyDescent="0.25">
      <c r="A135" s="4" t="s">
        <v>138</v>
      </c>
      <c r="B135" s="4">
        <v>1</v>
      </c>
      <c r="C135" s="4">
        <v>1</v>
      </c>
      <c r="D135" s="4">
        <v>134</v>
      </c>
      <c r="E135" s="3" t="str">
        <f>VLOOKUP(A135,Uniprot!$A$1:$B$293,2,0)</f>
        <v>HNF1A_HUMAN</v>
      </c>
      <c r="F135" s="3" t="str">
        <f>VLOOKUP(p_e!A135,Uniprot!$A$1:$D$293,3,FALSE)</f>
        <v>POU domain factors{3.1.10}</v>
      </c>
      <c r="G135" s="3" t="str">
        <f>VLOOKUP(A135,Uniprot!$A$1:$E$293,5,FALSE)</f>
        <v>HNF1A</v>
      </c>
    </row>
    <row r="136" spans="1:7" x14ac:dyDescent="0.25">
      <c r="A136" s="4" t="s">
        <v>139</v>
      </c>
      <c r="B136" s="4">
        <v>1</v>
      </c>
      <c r="C136" s="4">
        <v>1</v>
      </c>
      <c r="D136" s="4">
        <v>135</v>
      </c>
      <c r="E136" s="3" t="str">
        <f>VLOOKUP(A136,Uniprot!$A$1:$B$293,2,0)</f>
        <v>HNF1B_HUMAN</v>
      </c>
      <c r="F136" s="3" t="str">
        <f>VLOOKUP(p_e!A136,Uniprot!$A$1:$D$293,3,FALSE)</f>
        <v>POU domain factors{3.1.10}</v>
      </c>
      <c r="G136" s="3" t="str">
        <f>VLOOKUP(A136,Uniprot!$A$1:$E$293,5,FALSE)</f>
        <v>HNF1B</v>
      </c>
    </row>
    <row r="137" spans="1:7" x14ac:dyDescent="0.25">
      <c r="A137" s="4" t="s">
        <v>140</v>
      </c>
      <c r="B137" s="4">
        <v>0.99999999999995304</v>
      </c>
      <c r="C137" s="4">
        <v>1</v>
      </c>
      <c r="D137" s="4">
        <v>136</v>
      </c>
      <c r="E137" s="3" t="str">
        <f>VLOOKUP(A137,Uniprot!$A$1:$B$293,2,0)</f>
        <v>HNF4A_HUMAN</v>
      </c>
      <c r="F137" s="3" t="str">
        <f>VLOOKUP(p_e!A137,Uniprot!$A$1:$D$293,3,FALSE)</f>
        <v>RXR-related receptors (NR2){2.1.3}</v>
      </c>
      <c r="G137" s="3" t="str">
        <f>VLOOKUP(A137,Uniprot!$A$1:$E$293,5,FALSE)</f>
        <v>HNF4A</v>
      </c>
    </row>
    <row r="138" spans="1:7" x14ac:dyDescent="0.25">
      <c r="A138" s="4" t="s">
        <v>141</v>
      </c>
      <c r="B138" s="4">
        <v>0.99999980090400098</v>
      </c>
      <c r="C138" s="4">
        <v>1</v>
      </c>
      <c r="D138" s="4">
        <v>137</v>
      </c>
      <c r="E138" s="3" t="str">
        <f>VLOOKUP(A138,Uniprot!$A$1:$B$293,2,0)</f>
        <v>HNF4G_HUMAN</v>
      </c>
      <c r="F138" s="3" t="str">
        <f>VLOOKUP(p_e!A138,Uniprot!$A$1:$D$293,3,FALSE)</f>
        <v>RXR-related receptors (NR2){2.1.3}</v>
      </c>
      <c r="G138" s="3" t="str">
        <f>VLOOKUP(A138,Uniprot!$A$1:$E$293,5,FALSE)</f>
        <v>HNF4G</v>
      </c>
    </row>
    <row r="139" spans="1:7" x14ac:dyDescent="0.25">
      <c r="A139" s="4" t="s">
        <v>142</v>
      </c>
      <c r="B139" s="4">
        <v>0.99999999999997402</v>
      </c>
      <c r="C139" s="4">
        <v>1</v>
      </c>
      <c r="D139" s="4">
        <v>138</v>
      </c>
      <c r="E139" s="3" t="str">
        <f>VLOOKUP(A139,Uniprot!$A$1:$B$293,2,0)</f>
        <v>HSF1_HUMAN</v>
      </c>
      <c r="F139" s="3" t="str">
        <f>VLOOKUP(p_e!A139,Uniprot!$A$1:$D$293,3,FALSE)</f>
        <v>HSF factors{3.4.1}</v>
      </c>
      <c r="G139" s="3" t="str">
        <f>VLOOKUP(A139,Uniprot!$A$1:$E$293,5,FALSE)</f>
        <v>HSF1</v>
      </c>
    </row>
    <row r="140" spans="1:7" x14ac:dyDescent="0.25">
      <c r="A140" s="4" t="s">
        <v>143</v>
      </c>
      <c r="B140" s="4">
        <v>0.99999999998071998</v>
      </c>
      <c r="C140" s="4">
        <v>1</v>
      </c>
      <c r="D140" s="4">
        <v>139</v>
      </c>
      <c r="E140" s="3" t="str">
        <f>VLOOKUP(A140,Uniprot!$A$1:$B$293,2,0)</f>
        <v>HTF4_HUMAN</v>
      </c>
      <c r="F140" s="3" t="str">
        <f>VLOOKUP(p_e!A140,Uniprot!$A$1:$D$293,3,FALSE)</f>
        <v>E2A-related factors{1.2.1}</v>
      </c>
      <c r="G140" s="3" t="str">
        <f>VLOOKUP(A140,Uniprot!$A$1:$E$293,5,FALSE)</f>
        <v>TCF12</v>
      </c>
    </row>
    <row r="141" spans="1:7" x14ac:dyDescent="0.25">
      <c r="A141" s="4" t="s">
        <v>144</v>
      </c>
      <c r="B141" s="4">
        <v>1</v>
      </c>
      <c r="C141" s="4">
        <v>1</v>
      </c>
      <c r="D141" s="4">
        <v>140</v>
      </c>
      <c r="E141" s="3" t="str">
        <f>VLOOKUP(A141,Uniprot!$A$1:$B$293,2,0)</f>
        <v>HXA9_HUMAN</v>
      </c>
      <c r="F141" s="3" t="str">
        <f>VLOOKUP(p_e!A141,Uniprot!$A$1:$D$293,3,FALSE)</f>
        <v>HOX-related factors{3.1.1}</v>
      </c>
      <c r="G141" s="3" t="str">
        <f>VLOOKUP(A141,Uniprot!$A$1:$E$293,5,FALSE)</f>
        <v>HOXA9</v>
      </c>
    </row>
    <row r="142" spans="1:7" x14ac:dyDescent="0.25">
      <c r="A142" s="4" t="s">
        <v>145</v>
      </c>
      <c r="B142" s="4">
        <v>1</v>
      </c>
      <c r="C142" s="4">
        <v>1</v>
      </c>
      <c r="D142" s="4">
        <v>141</v>
      </c>
      <c r="E142" s="3" t="str">
        <f>VLOOKUP(A142,Uniprot!$A$1:$B$293,2,0)</f>
        <v>HXB13_HUMAN</v>
      </c>
      <c r="F142" s="3" t="str">
        <f>VLOOKUP(p_e!A142,Uniprot!$A$1:$D$293,3,FALSE)</f>
        <v>HOX-related factors{3.1.1}</v>
      </c>
      <c r="G142" s="3" t="str">
        <f>VLOOKUP(A142,Uniprot!$A$1:$E$293,5,FALSE)</f>
        <v>HOXB13</v>
      </c>
    </row>
    <row r="143" spans="1:7" x14ac:dyDescent="0.25">
      <c r="A143" s="4" t="s">
        <v>146</v>
      </c>
      <c r="B143" s="4">
        <v>0.999999999999996</v>
      </c>
      <c r="C143" s="4">
        <v>1</v>
      </c>
      <c r="D143" s="4">
        <v>142</v>
      </c>
      <c r="E143" s="3" t="str">
        <f>VLOOKUP(A143,Uniprot!$A$1:$B$293,2,0)</f>
        <v>HXB4_HUMAN</v>
      </c>
      <c r="F143" s="3" t="str">
        <f>VLOOKUP(p_e!A143,Uniprot!$A$1:$D$293,3,FALSE)</f>
        <v>HOX-related factors{3.1.1}</v>
      </c>
      <c r="G143" s="3" t="str">
        <f>VLOOKUP(A143,Uniprot!$A$1:$E$293,5,FALSE)</f>
        <v>HOXB4</v>
      </c>
    </row>
    <row r="144" spans="1:7" x14ac:dyDescent="0.25">
      <c r="A144" s="4" t="s">
        <v>147</v>
      </c>
      <c r="B144" s="4">
        <v>1</v>
      </c>
      <c r="C144" s="4">
        <v>1</v>
      </c>
      <c r="D144" s="4">
        <v>143</v>
      </c>
      <c r="E144" s="3" t="str">
        <f>VLOOKUP(A144,Uniprot!$A$1:$B$293,2,0)</f>
        <v>HXC9_HUMAN</v>
      </c>
      <c r="F144" s="3" t="str">
        <f>VLOOKUP(p_e!A144,Uniprot!$A$1:$D$293,3,FALSE)</f>
        <v>HOX-related factors{3.1.1}</v>
      </c>
      <c r="G144" s="3" t="str">
        <f>VLOOKUP(A144,Uniprot!$A$1:$E$293,5,FALSE)</f>
        <v>HOXC9</v>
      </c>
    </row>
    <row r="145" spans="1:7" x14ac:dyDescent="0.25">
      <c r="A145" s="4" t="s">
        <v>148</v>
      </c>
      <c r="B145" s="4">
        <v>1</v>
      </c>
      <c r="C145" s="4">
        <v>1</v>
      </c>
      <c r="D145" s="4">
        <v>144</v>
      </c>
      <c r="E145" s="3" t="str">
        <f>VLOOKUP(A145,Uniprot!$A$1:$B$293,2,0)</f>
        <v>IRF1_HUMAN</v>
      </c>
      <c r="F145" s="3" t="str">
        <f>VLOOKUP(p_e!A145,Uniprot!$A$1:$D$293,3,FALSE)</f>
        <v>Interferon-regulatory factors{3.5.3}</v>
      </c>
      <c r="G145" s="3" t="str">
        <f>VLOOKUP(A145,Uniprot!$A$1:$E$293,5,FALSE)</f>
        <v>IRF1</v>
      </c>
    </row>
    <row r="146" spans="1:7" x14ac:dyDescent="0.25">
      <c r="A146" s="4" t="s">
        <v>149</v>
      </c>
      <c r="B146" s="4">
        <v>1</v>
      </c>
      <c r="C146" s="4">
        <v>1</v>
      </c>
      <c r="D146" s="4">
        <v>145</v>
      </c>
      <c r="E146" s="3" t="str">
        <f>VLOOKUP(A146,Uniprot!$A$1:$B$293,2,0)</f>
        <v>IRF2_HUMAN</v>
      </c>
      <c r="F146" s="3" t="str">
        <f>VLOOKUP(p_e!A146,Uniprot!$A$1:$D$293,3,FALSE)</f>
        <v>Interferon-regulatory factors{3.5.3}</v>
      </c>
      <c r="G146" s="3" t="str">
        <f>VLOOKUP(A146,Uniprot!$A$1:$E$293,5,FALSE)</f>
        <v>IRF2</v>
      </c>
    </row>
    <row r="147" spans="1:7" x14ac:dyDescent="0.25">
      <c r="A147" s="4" t="s">
        <v>150</v>
      </c>
      <c r="B147" s="4">
        <v>1</v>
      </c>
      <c r="C147" s="4">
        <v>1</v>
      </c>
      <c r="D147" s="4">
        <v>146</v>
      </c>
      <c r="E147" s="3" t="str">
        <f>VLOOKUP(A147,Uniprot!$A$1:$B$293,2,0)</f>
        <v>IRF3_HUMAN</v>
      </c>
      <c r="F147" s="3" t="str">
        <f>VLOOKUP(p_e!A147,Uniprot!$A$1:$D$293,3,FALSE)</f>
        <v>Interferon-regulatory factors{3.5.3}</v>
      </c>
      <c r="G147" s="3" t="str">
        <f>VLOOKUP(A147,Uniprot!$A$1:$E$293,5,FALSE)</f>
        <v>IRF3</v>
      </c>
    </row>
    <row r="148" spans="1:7" x14ac:dyDescent="0.25">
      <c r="A148" s="4" t="s">
        <v>151</v>
      </c>
      <c r="B148" s="4">
        <v>1</v>
      </c>
      <c r="C148" s="4">
        <v>1</v>
      </c>
      <c r="D148" s="4">
        <v>147</v>
      </c>
      <c r="E148" s="3" t="str">
        <f>VLOOKUP(A148,Uniprot!$A$1:$B$293,2,0)</f>
        <v>IRF4_HUMAN</v>
      </c>
      <c r="F148" s="3" t="str">
        <f>VLOOKUP(p_e!A148,Uniprot!$A$1:$D$293,3,FALSE)</f>
        <v>Interferon-regulatory factors{3.5.3}</v>
      </c>
      <c r="G148" s="3" t="str">
        <f>VLOOKUP(A148,Uniprot!$A$1:$E$293,5,FALSE)</f>
        <v>IRF4</v>
      </c>
    </row>
    <row r="149" spans="1:7" x14ac:dyDescent="0.25">
      <c r="A149" s="4" t="s">
        <v>152</v>
      </c>
      <c r="B149" s="4">
        <v>0.99999999924985405</v>
      </c>
      <c r="C149" s="4">
        <v>1</v>
      </c>
      <c r="D149" s="4">
        <v>148</v>
      </c>
      <c r="E149" s="3" t="str">
        <f>VLOOKUP(A149,Uniprot!$A$1:$B$293,2,0)</f>
        <v>ISL1_HUMAN</v>
      </c>
      <c r="F149" s="3" t="str">
        <f>VLOOKUP(p_e!A149,Uniprot!$A$1:$D$293,3,FALSE)</f>
        <v>HD-LIM factors{3.1.5}</v>
      </c>
      <c r="G149" s="3" t="str">
        <f>VLOOKUP(A149,Uniprot!$A$1:$E$293,5,FALSE)</f>
        <v>ISL1</v>
      </c>
    </row>
    <row r="150" spans="1:7" x14ac:dyDescent="0.25">
      <c r="A150" s="4" t="s">
        <v>153</v>
      </c>
      <c r="B150" s="4">
        <v>0.99809243265386205</v>
      </c>
      <c r="C150" s="4">
        <v>1</v>
      </c>
      <c r="D150" s="4">
        <v>149</v>
      </c>
      <c r="E150" s="3" t="str">
        <f>VLOOKUP(A150,Uniprot!$A$1:$B$293,2,0)</f>
        <v>ITF2_HUMAN</v>
      </c>
      <c r="F150" s="3" t="str">
        <f>VLOOKUP(p_e!A150,Uniprot!$A$1:$D$293,3,FALSE)</f>
        <v>E2A-related factors{1.2.1}</v>
      </c>
      <c r="G150" s="3" t="str">
        <f>VLOOKUP(A150,Uniprot!$A$1:$E$293,5,FALSE)</f>
        <v>TCF4</v>
      </c>
    </row>
    <row r="151" spans="1:7" x14ac:dyDescent="0.25">
      <c r="A151" s="4" t="s">
        <v>154</v>
      </c>
      <c r="B151" s="4">
        <v>1</v>
      </c>
      <c r="C151" s="4">
        <v>1</v>
      </c>
      <c r="D151" s="4">
        <v>150</v>
      </c>
      <c r="E151" s="3" t="str">
        <f>VLOOKUP(A151,Uniprot!$A$1:$B$293,2,0)</f>
        <v>JUNB_HUMAN</v>
      </c>
      <c r="F151" s="3" t="str">
        <f>VLOOKUP(p_e!A151,Uniprot!$A$1:$D$293,3,FALSE)</f>
        <v>Jun-related factors{1.1.1}</v>
      </c>
      <c r="G151" s="3" t="str">
        <f>VLOOKUP(A151,Uniprot!$A$1:$E$293,5,FALSE)</f>
        <v>JUNB</v>
      </c>
    </row>
    <row r="152" spans="1:7" x14ac:dyDescent="0.25">
      <c r="A152" s="4" t="s">
        <v>155</v>
      </c>
      <c r="B152" s="4">
        <v>1</v>
      </c>
      <c r="C152" s="4">
        <v>1</v>
      </c>
      <c r="D152" s="4">
        <v>151</v>
      </c>
      <c r="E152" s="3" t="str">
        <f>VLOOKUP(A152,Uniprot!$A$1:$B$293,2,0)</f>
        <v>JUND_HUMAN</v>
      </c>
      <c r="F152" s="3" t="str">
        <f>VLOOKUP(p_e!A152,Uniprot!$A$1:$D$293,3,FALSE)</f>
        <v>Jun-related factors{1.1.1}</v>
      </c>
      <c r="G152" s="3" t="str">
        <f>VLOOKUP(A152,Uniprot!$A$1:$E$293,5,FALSE)</f>
        <v>JUND</v>
      </c>
    </row>
    <row r="153" spans="1:7" x14ac:dyDescent="0.25">
      <c r="A153" s="4" t="s">
        <v>156</v>
      </c>
      <c r="B153" s="4">
        <v>1</v>
      </c>
      <c r="C153" s="4">
        <v>1</v>
      </c>
      <c r="D153" s="4">
        <v>152</v>
      </c>
      <c r="E153" s="3" t="str">
        <f>VLOOKUP(A153,Uniprot!$A$1:$B$293,2,0)</f>
        <v>JUN_HUMAN</v>
      </c>
      <c r="F153" s="3" t="str">
        <f>VLOOKUP(p_e!A153,Uniprot!$A$1:$D$293,3,FALSE)</f>
        <v>Jun-related factors{1.1.1}</v>
      </c>
      <c r="G153" s="3" t="str">
        <f>VLOOKUP(A153,Uniprot!$A$1:$E$293,5,FALSE)</f>
        <v>JUN</v>
      </c>
    </row>
    <row r="154" spans="1:7" x14ac:dyDescent="0.25">
      <c r="A154" s="4" t="s">
        <v>157</v>
      </c>
      <c r="B154" s="4">
        <v>1</v>
      </c>
      <c r="C154" s="4">
        <v>1</v>
      </c>
      <c r="D154" s="4">
        <v>153</v>
      </c>
      <c r="E154" s="3" t="str">
        <f>VLOOKUP(A154,Uniprot!$A$1:$B$293,2,0)</f>
        <v>LEF1_HUMAN</v>
      </c>
      <c r="F154" s="3" t="str">
        <f>VLOOKUP(p_e!A154,Uniprot!$A$1:$D$293,3,FALSE)</f>
        <v>TCF-7-related factors{4.1.3}</v>
      </c>
      <c r="G154" s="3" t="str">
        <f>VLOOKUP(A154,Uniprot!$A$1:$E$293,5,FALSE)</f>
        <v>LEF1</v>
      </c>
    </row>
    <row r="155" spans="1:7" x14ac:dyDescent="0.25">
      <c r="A155" s="4" t="s">
        <v>158</v>
      </c>
      <c r="B155" s="4">
        <v>1</v>
      </c>
      <c r="C155" s="4">
        <v>1</v>
      </c>
      <c r="D155" s="4">
        <v>154</v>
      </c>
      <c r="E155" s="3" t="str">
        <f>VLOOKUP(A155,Uniprot!$A$1:$B$293,2,0)</f>
        <v>LHX2_HUMAN</v>
      </c>
      <c r="F155" s="3" t="str">
        <f>VLOOKUP(p_e!A155,Uniprot!$A$1:$D$293,3,FALSE)</f>
        <v>HD-LIM factors{3.1.5}</v>
      </c>
      <c r="G155" s="3" t="str">
        <f>VLOOKUP(A155,Uniprot!$A$1:$E$293,5,FALSE)</f>
        <v>LHX2</v>
      </c>
    </row>
    <row r="156" spans="1:7" x14ac:dyDescent="0.25">
      <c r="A156" s="4" t="s">
        <v>159</v>
      </c>
      <c r="B156" s="4">
        <v>1</v>
      </c>
      <c r="C156" s="4">
        <v>1</v>
      </c>
      <c r="D156" s="4">
        <v>155</v>
      </c>
      <c r="E156" s="3" t="str">
        <f>VLOOKUP(A156,Uniprot!$A$1:$B$293,2,0)</f>
        <v>LYL1_HUMAN</v>
      </c>
      <c r="F156" s="3" t="str">
        <f>VLOOKUP(p_e!A156,Uniprot!$A$1:$D$293,3,FALSE)</f>
        <v>Tal-related factors{1.2.3}</v>
      </c>
      <c r="G156" s="3" t="str">
        <f>VLOOKUP(A156,Uniprot!$A$1:$E$293,5,FALSE)</f>
        <v>LYL1</v>
      </c>
    </row>
    <row r="157" spans="1:7" x14ac:dyDescent="0.25">
      <c r="A157" s="4" t="s">
        <v>160</v>
      </c>
      <c r="B157" s="4">
        <v>1</v>
      </c>
      <c r="C157" s="4">
        <v>1</v>
      </c>
      <c r="D157" s="4">
        <v>156</v>
      </c>
      <c r="E157" s="3" t="str">
        <f>VLOOKUP(A157,Uniprot!$A$1:$B$293,2,0)</f>
        <v>MAFB_HUMAN</v>
      </c>
      <c r="F157" s="3" t="str">
        <f>VLOOKUP(p_e!A157,Uniprot!$A$1:$D$293,3,FALSE)</f>
        <v>Maf-related factors{1.1.3}</v>
      </c>
      <c r="G157" s="3" t="str">
        <f>VLOOKUP(A157,Uniprot!$A$1:$E$293,5,FALSE)</f>
        <v>MAFB</v>
      </c>
    </row>
    <row r="158" spans="1:7" x14ac:dyDescent="0.25">
      <c r="A158" s="4" t="s">
        <v>161</v>
      </c>
      <c r="B158" s="4">
        <v>1</v>
      </c>
      <c r="C158" s="4">
        <v>1</v>
      </c>
      <c r="D158" s="4">
        <v>157</v>
      </c>
      <c r="E158" s="3" t="str">
        <f>VLOOKUP(A158,Uniprot!$A$1:$B$293,2,0)</f>
        <v>MAFF_HUMAN</v>
      </c>
      <c r="F158" s="3" t="str">
        <f>VLOOKUP(p_e!A158,Uniprot!$A$1:$D$293,3,FALSE)</f>
        <v>Maf-related factors{1.1.3}</v>
      </c>
      <c r="G158" s="3" t="str">
        <f>VLOOKUP(A158,Uniprot!$A$1:$E$293,5,FALSE)</f>
        <v>MAFF</v>
      </c>
    </row>
    <row r="159" spans="1:7" x14ac:dyDescent="0.25">
      <c r="A159" s="4" t="s">
        <v>162</v>
      </c>
      <c r="B159" s="4">
        <v>1</v>
      </c>
      <c r="C159" s="4">
        <v>1</v>
      </c>
      <c r="D159" s="4">
        <v>158</v>
      </c>
      <c r="E159" s="3" t="str">
        <f>VLOOKUP(A159,Uniprot!$A$1:$B$293,2,0)</f>
        <v>MAFG_HUMAN</v>
      </c>
      <c r="F159" s="3" t="str">
        <f>VLOOKUP(p_e!A159,Uniprot!$A$1:$D$293,3,FALSE)</f>
        <v>Maf-related factors{1.1.3}</v>
      </c>
      <c r="G159" s="3" t="str">
        <f>VLOOKUP(A159,Uniprot!$A$1:$E$293,5,FALSE)</f>
        <v>MAFG</v>
      </c>
    </row>
    <row r="160" spans="1:7" x14ac:dyDescent="0.25">
      <c r="A160" s="4" t="s">
        <v>163</v>
      </c>
      <c r="B160" s="4">
        <v>1</v>
      </c>
      <c r="C160" s="4">
        <v>1</v>
      </c>
      <c r="D160" s="4">
        <v>159</v>
      </c>
      <c r="E160" s="3" t="str">
        <f>VLOOKUP(A160,Uniprot!$A$1:$B$293,2,0)</f>
        <v>MAFK_HUMAN</v>
      </c>
      <c r="F160" s="3" t="str">
        <f>VLOOKUP(p_e!A160,Uniprot!$A$1:$D$293,3,FALSE)</f>
        <v>Maf-related factors{1.1.3}</v>
      </c>
      <c r="G160" s="3" t="str">
        <f>VLOOKUP(A160,Uniprot!$A$1:$E$293,5,FALSE)</f>
        <v>MAFK</v>
      </c>
    </row>
    <row r="161" spans="1:7" x14ac:dyDescent="0.25">
      <c r="A161" s="4" t="s">
        <v>164</v>
      </c>
      <c r="B161" s="4">
        <v>1</v>
      </c>
      <c r="C161" s="4">
        <v>1</v>
      </c>
      <c r="D161" s="4">
        <v>160</v>
      </c>
      <c r="E161" s="3" t="str">
        <f>VLOOKUP(A161,Uniprot!$A$1:$B$293,2,0)</f>
        <v>MAF_HUMAN</v>
      </c>
      <c r="F161" s="3" t="str">
        <f>VLOOKUP(p_e!A161,Uniprot!$A$1:$D$293,3,FALSE)</f>
        <v>Maf-related factors{1.1.3}</v>
      </c>
      <c r="G161" s="3" t="str">
        <f>VLOOKUP(A161,Uniprot!$A$1:$E$293,5,FALSE)</f>
        <v>MAF</v>
      </c>
    </row>
    <row r="162" spans="1:7" x14ac:dyDescent="0.25">
      <c r="A162" s="4" t="s">
        <v>165</v>
      </c>
      <c r="B162" s="4">
        <v>1</v>
      </c>
      <c r="C162" s="4">
        <v>1</v>
      </c>
      <c r="D162" s="4">
        <v>161</v>
      </c>
      <c r="E162" s="3" t="str">
        <f>VLOOKUP(A162,Uniprot!$A$1:$B$293,2,0)</f>
        <v>MEF2A_HUMAN</v>
      </c>
      <c r="F162" s="3" t="str">
        <f>VLOOKUP(p_e!A162,Uniprot!$A$1:$D$293,3,FALSE)</f>
        <v>Regulators of differentiation{5.1.1}</v>
      </c>
      <c r="G162" s="3" t="str">
        <f>VLOOKUP(A162,Uniprot!$A$1:$E$293,5,FALSE)</f>
        <v>MEF2A</v>
      </c>
    </row>
    <row r="163" spans="1:7" x14ac:dyDescent="0.25">
      <c r="A163" s="4" t="s">
        <v>166</v>
      </c>
      <c r="B163" s="4">
        <v>1</v>
      </c>
      <c r="C163" s="4">
        <v>1</v>
      </c>
      <c r="D163" s="4">
        <v>162</v>
      </c>
      <c r="E163" s="3" t="str">
        <f>VLOOKUP(A163,Uniprot!$A$1:$B$293,2,0)</f>
        <v>MEF2B_HUMAN</v>
      </c>
      <c r="F163" s="3" t="str">
        <f>VLOOKUP(p_e!A163,Uniprot!$A$1:$D$293,3,FALSE)</f>
        <v>Regulators of differentiation{5.1.1}</v>
      </c>
      <c r="G163" s="3" t="str">
        <f>VLOOKUP(A163,Uniprot!$A$1:$E$293,5,FALSE)</f>
        <v>MEF2B</v>
      </c>
    </row>
    <row r="164" spans="1:7" x14ac:dyDescent="0.25">
      <c r="A164" s="4" t="s">
        <v>167</v>
      </c>
      <c r="B164" s="4">
        <v>1</v>
      </c>
      <c r="C164" s="4">
        <v>1</v>
      </c>
      <c r="D164" s="4">
        <v>163</v>
      </c>
      <c r="E164" s="3" t="str">
        <f>VLOOKUP(A164,Uniprot!$A$1:$B$293,2,0)</f>
        <v>MEF2C_HUMAN</v>
      </c>
      <c r="F164" s="3" t="str">
        <f>VLOOKUP(p_e!A164,Uniprot!$A$1:$D$293,3,FALSE)</f>
        <v>Regulators of differentiation{5.1.1}</v>
      </c>
      <c r="G164" s="3" t="str">
        <f>VLOOKUP(A164,Uniprot!$A$1:$E$293,5,FALSE)</f>
        <v>MEF2C</v>
      </c>
    </row>
    <row r="165" spans="1:7" x14ac:dyDescent="0.25">
      <c r="A165" s="4" t="s">
        <v>168</v>
      </c>
      <c r="B165" s="4">
        <v>1</v>
      </c>
      <c r="C165" s="4">
        <v>1</v>
      </c>
      <c r="D165" s="4">
        <v>164</v>
      </c>
      <c r="E165" s="3" t="str">
        <f>VLOOKUP(A165,Uniprot!$A$1:$B$293,2,0)</f>
        <v>MEF2D_HUMAN</v>
      </c>
      <c r="F165" s="3" t="str">
        <f>VLOOKUP(p_e!A165,Uniprot!$A$1:$D$293,3,FALSE)</f>
        <v>Regulators of differentiation{5.1.1}</v>
      </c>
      <c r="G165" s="3" t="str">
        <f>VLOOKUP(A165,Uniprot!$A$1:$E$293,5,FALSE)</f>
        <v>MEF2D</v>
      </c>
    </row>
    <row r="166" spans="1:7" x14ac:dyDescent="0.25">
      <c r="A166" s="4" t="s">
        <v>169</v>
      </c>
      <c r="B166" s="4">
        <v>1</v>
      </c>
      <c r="C166" s="4">
        <v>1</v>
      </c>
      <c r="D166" s="4">
        <v>165</v>
      </c>
      <c r="E166" s="3" t="str">
        <f>VLOOKUP(A166,Uniprot!$A$1:$B$293,2,0)</f>
        <v>MEIS1_HUMAN</v>
      </c>
      <c r="F166" s="3" t="str">
        <f>VLOOKUP(p_e!A166,Uniprot!$A$1:$D$293,3,FALSE)</f>
        <v>TALE-type homeo domain factors{3.1.4}</v>
      </c>
      <c r="G166" s="3" t="str">
        <f>VLOOKUP(A166,Uniprot!$A$1:$E$293,5,FALSE)</f>
        <v>MEIS1</v>
      </c>
    </row>
    <row r="167" spans="1:7" x14ac:dyDescent="0.25">
      <c r="A167" s="4" t="s">
        <v>170</v>
      </c>
      <c r="B167" s="4">
        <v>0.99952976589696896</v>
      </c>
      <c r="C167" s="4">
        <v>1</v>
      </c>
      <c r="D167" s="4">
        <v>166</v>
      </c>
      <c r="E167" s="3" t="str">
        <f>VLOOKUP(A167,Uniprot!$A$1:$B$293,2,0)</f>
        <v>MITF_HUMAN</v>
      </c>
      <c r="F167" s="3" t="str">
        <f>VLOOKUP(p_e!A167,Uniprot!$A$1:$D$293,3,FALSE)</f>
        <v>bHLH-ZIP factors{1.2.6}</v>
      </c>
      <c r="G167" s="3" t="str">
        <f>VLOOKUP(A167,Uniprot!$A$1:$E$293,5,FALSE)</f>
        <v>MITF</v>
      </c>
    </row>
    <row r="168" spans="1:7" x14ac:dyDescent="0.25">
      <c r="A168" s="4" t="s">
        <v>171</v>
      </c>
      <c r="B168" s="4">
        <v>0.99999999963867403</v>
      </c>
      <c r="C168" s="4">
        <v>1</v>
      </c>
      <c r="D168" s="4">
        <v>167</v>
      </c>
      <c r="E168" s="3" t="str">
        <f>VLOOKUP(A168,Uniprot!$A$1:$B$293,2,0)</f>
        <v>MYB_HUMAN</v>
      </c>
      <c r="F168" s="3" t="str">
        <f>VLOOKUP(p_e!A168,Uniprot!$A$1:$D$293,3,FALSE)</f>
        <v>Myb/SANT domain factors{3.5.1}</v>
      </c>
      <c r="G168" s="3" t="str">
        <f>VLOOKUP(A168,Uniprot!$A$1:$E$293,5,FALSE)</f>
        <v>MYB</v>
      </c>
    </row>
    <row r="169" spans="1:7" x14ac:dyDescent="0.25">
      <c r="A169" s="4" t="s">
        <v>172</v>
      </c>
      <c r="B169" s="4">
        <v>1</v>
      </c>
      <c r="C169" s="4">
        <v>1</v>
      </c>
      <c r="D169" s="4">
        <v>168</v>
      </c>
      <c r="E169" s="3" t="str">
        <f>VLOOKUP(A169,Uniprot!$A$1:$B$293,2,0)</f>
        <v>MYNN_HUMAN</v>
      </c>
      <c r="F169" s="3" t="str">
        <f>VLOOKUP(p_e!A169,Uniprot!$A$1:$D$293,3,FALSE)</f>
        <v>More than 3 adjacent zinc finger factors{2.3.3}</v>
      </c>
      <c r="G169" s="3" t="str">
        <f>VLOOKUP(A169,Uniprot!$A$1:$E$293,5,FALSE)</f>
        <v>MYNN</v>
      </c>
    </row>
    <row r="170" spans="1:7" x14ac:dyDescent="0.25">
      <c r="A170" s="4" t="s">
        <v>173</v>
      </c>
      <c r="B170" s="4">
        <v>0.95245068990591797</v>
      </c>
      <c r="C170" s="4">
        <v>1</v>
      </c>
      <c r="D170" s="4">
        <v>169</v>
      </c>
      <c r="E170" s="3" t="str">
        <f>VLOOKUP(A170,Uniprot!$A$1:$B$293,2,0)</f>
        <v>MYOD1_HUMAN</v>
      </c>
      <c r="F170" s="3" t="str">
        <f>VLOOKUP(p_e!A170,Uniprot!$A$1:$D$293,3,FALSE)</f>
        <v>MyoD / ASC-related factors{1.2.2}</v>
      </c>
      <c r="G170" s="3" t="str">
        <f>VLOOKUP(A170,Uniprot!$A$1:$E$293,5,FALSE)</f>
        <v>MYOD1</v>
      </c>
    </row>
    <row r="171" spans="1:7" x14ac:dyDescent="0.25">
      <c r="A171" s="4" t="s">
        <v>174</v>
      </c>
      <c r="B171" s="4">
        <v>1</v>
      </c>
      <c r="C171" s="4">
        <v>1</v>
      </c>
      <c r="D171" s="4">
        <v>170</v>
      </c>
      <c r="E171" s="3" t="str">
        <f>VLOOKUP(A171,Uniprot!$A$1:$B$293,2,0)</f>
        <v>NANOG_HUMAN</v>
      </c>
      <c r="F171" s="3" t="str">
        <f>VLOOKUP(p_e!A171,Uniprot!$A$1:$D$293,3,FALSE)</f>
        <v>NK-related factors{3.1.2}</v>
      </c>
      <c r="G171" s="3" t="str">
        <f>VLOOKUP(A171,Uniprot!$A$1:$E$293,5,FALSE)</f>
        <v>NANOG</v>
      </c>
    </row>
    <row r="172" spans="1:7" x14ac:dyDescent="0.25">
      <c r="A172" s="4" t="s">
        <v>175</v>
      </c>
      <c r="B172" s="4">
        <v>1</v>
      </c>
      <c r="C172" s="4">
        <v>1</v>
      </c>
      <c r="D172" s="4">
        <v>171</v>
      </c>
      <c r="E172" s="3" t="str">
        <f>VLOOKUP(A172,Uniprot!$A$1:$B$293,2,0)</f>
        <v>NDF1_HUMAN</v>
      </c>
      <c r="F172" s="3" t="str">
        <f>VLOOKUP(p_e!A172,Uniprot!$A$1:$D$293,3,FALSE)</f>
        <v>Tal-related factors{1.2.3}</v>
      </c>
      <c r="G172" s="3" t="str">
        <f>VLOOKUP(A172,Uniprot!$A$1:$E$293,5,FALSE)</f>
        <v>NEUROD1</v>
      </c>
    </row>
    <row r="173" spans="1:7" x14ac:dyDescent="0.25">
      <c r="A173" s="4" t="s">
        <v>176</v>
      </c>
      <c r="B173" s="4">
        <v>1</v>
      </c>
      <c r="C173" s="4">
        <v>1</v>
      </c>
      <c r="D173" s="4">
        <v>172</v>
      </c>
      <c r="E173" s="3" t="str">
        <f>VLOOKUP(A173,Uniprot!$A$1:$B$293,2,0)</f>
        <v>NDF2_HUMAN</v>
      </c>
      <c r="F173" s="3" t="str">
        <f>VLOOKUP(p_e!A173,Uniprot!$A$1:$D$293,3,FALSE)</f>
        <v>Tal-related factors{1.2.3}</v>
      </c>
      <c r="G173" s="3" t="str">
        <f>VLOOKUP(A173,Uniprot!$A$1:$E$293,5,FALSE)</f>
        <v>NEUROD2</v>
      </c>
    </row>
    <row r="174" spans="1:7" x14ac:dyDescent="0.25">
      <c r="A174" s="4" t="s">
        <v>177</v>
      </c>
      <c r="B174" s="4">
        <v>1</v>
      </c>
      <c r="C174" s="4">
        <v>1</v>
      </c>
      <c r="D174" s="4">
        <v>173</v>
      </c>
      <c r="E174" s="3" t="str">
        <f>VLOOKUP(A174,Uniprot!$A$1:$B$293,2,0)</f>
        <v>NF2L2_HUMAN</v>
      </c>
      <c r="F174" s="3" t="str">
        <f>VLOOKUP(p_e!A174,Uniprot!$A$1:$D$293,3,FALSE)</f>
        <v>Jun-related factors{1.1.1}</v>
      </c>
      <c r="G174" s="3" t="str">
        <f>VLOOKUP(A174,Uniprot!$A$1:$E$293,5,FALSE)</f>
        <v>NFE2L2</v>
      </c>
    </row>
    <row r="175" spans="1:7" x14ac:dyDescent="0.25">
      <c r="A175" s="4" t="s">
        <v>178</v>
      </c>
      <c r="B175" s="4">
        <v>1</v>
      </c>
      <c r="C175" s="4">
        <v>1</v>
      </c>
      <c r="D175" s="4">
        <v>174</v>
      </c>
      <c r="E175" s="3" t="str">
        <f>VLOOKUP(A175,Uniprot!$A$1:$B$293,2,0)</f>
        <v>NFAC1_HUMAN</v>
      </c>
      <c r="F175" s="3" t="str">
        <f>VLOOKUP(p_e!A175,Uniprot!$A$1:$D$293,3,FALSE)</f>
        <v>NFAT-related factors{6.1.3}</v>
      </c>
      <c r="G175" s="3" t="str">
        <f>VLOOKUP(A175,Uniprot!$A$1:$E$293,5,FALSE)</f>
        <v>NFATC1</v>
      </c>
    </row>
    <row r="176" spans="1:7" x14ac:dyDescent="0.25">
      <c r="A176" s="4" t="s">
        <v>179</v>
      </c>
      <c r="B176" s="4">
        <v>1</v>
      </c>
      <c r="C176" s="4">
        <v>1</v>
      </c>
      <c r="D176" s="4">
        <v>175</v>
      </c>
      <c r="E176" s="3" t="str">
        <f>VLOOKUP(A176,Uniprot!$A$1:$B$293,2,0)</f>
        <v>NFE2_HUMAN</v>
      </c>
      <c r="F176" s="3" t="str">
        <f>VLOOKUP(p_e!A176,Uniprot!$A$1:$D$293,3,FALSE)</f>
        <v>Jun-related factors{1.1.1}</v>
      </c>
      <c r="G176" s="3" t="str">
        <f>VLOOKUP(A176,Uniprot!$A$1:$E$293,5,FALSE)</f>
        <v>NFE2</v>
      </c>
    </row>
    <row r="177" spans="1:7" x14ac:dyDescent="0.25">
      <c r="A177" s="4" t="s">
        <v>180</v>
      </c>
      <c r="B177" s="4">
        <v>0.99999999663875205</v>
      </c>
      <c r="C177" s="4">
        <v>1</v>
      </c>
      <c r="D177" s="4">
        <v>176</v>
      </c>
      <c r="E177" s="3" t="str">
        <f>VLOOKUP(A177,Uniprot!$A$1:$B$293,2,0)</f>
        <v>NFIC_HUMAN</v>
      </c>
      <c r="F177" s="3" t="str">
        <f>VLOOKUP(p_e!A177,Uniprot!$A$1:$D$293,3,FALSE)</f>
        <v>Nuclear factor 1{7.1.2}</v>
      </c>
      <c r="G177" s="3" t="str">
        <f>VLOOKUP(A177,Uniprot!$A$1:$E$293,5,FALSE)</f>
        <v>NFIC</v>
      </c>
    </row>
    <row r="178" spans="1:7" x14ac:dyDescent="0.25">
      <c r="A178" s="4" t="s">
        <v>181</v>
      </c>
      <c r="B178" s="4">
        <v>0.99999805560446797</v>
      </c>
      <c r="C178" s="4">
        <v>1</v>
      </c>
      <c r="D178" s="4">
        <v>177</v>
      </c>
      <c r="E178" s="3" t="str">
        <f>VLOOKUP(A178,Uniprot!$A$1:$B$293,2,0)</f>
        <v>NFKB1_HUMAN</v>
      </c>
      <c r="F178" s="3" t="str">
        <f>VLOOKUP(p_e!A178,Uniprot!$A$1:$D$293,3,FALSE)</f>
        <v>NF-kappaB-related factors{6.1.1}</v>
      </c>
      <c r="G178" s="3" t="str">
        <f>VLOOKUP(A178,Uniprot!$A$1:$E$293,5,FALSE)</f>
        <v>NFKB1</v>
      </c>
    </row>
    <row r="179" spans="1:7" x14ac:dyDescent="0.25">
      <c r="A179" s="4" t="s">
        <v>182</v>
      </c>
      <c r="B179" s="4">
        <v>0.99238909634616201</v>
      </c>
      <c r="C179" s="4">
        <v>1</v>
      </c>
      <c r="D179" s="4">
        <v>178</v>
      </c>
      <c r="E179" s="3" t="str">
        <f>VLOOKUP(A179,Uniprot!$A$1:$B$293,2,0)</f>
        <v>NFKB2_HUMAN</v>
      </c>
      <c r="F179" s="3" t="str">
        <f>VLOOKUP(p_e!A179,Uniprot!$A$1:$D$293,3,FALSE)</f>
        <v>NF-kappaB-related factors{6.1.1}</v>
      </c>
      <c r="G179" s="3" t="str">
        <f>VLOOKUP(A179,Uniprot!$A$1:$E$293,5,FALSE)</f>
        <v>NFKB2</v>
      </c>
    </row>
    <row r="180" spans="1:7" x14ac:dyDescent="0.25">
      <c r="A180" s="4" t="s">
        <v>183</v>
      </c>
      <c r="B180" s="4">
        <v>0.99999999650196403</v>
      </c>
      <c r="C180" s="4">
        <v>1</v>
      </c>
      <c r="D180" s="4">
        <v>179</v>
      </c>
      <c r="E180" s="3" t="str">
        <f>VLOOKUP(A180,Uniprot!$A$1:$B$293,2,0)</f>
        <v>NKX21_HUMAN</v>
      </c>
      <c r="F180" s="3" t="str">
        <f>VLOOKUP(p_e!A180,Uniprot!$A$1:$D$293,3,FALSE)</f>
        <v>NK-related factors{3.1.2}</v>
      </c>
      <c r="G180" s="3" t="str">
        <f>VLOOKUP(A180,Uniprot!$A$1:$E$293,5,FALSE)</f>
        <v>NKX2-1</v>
      </c>
    </row>
    <row r="181" spans="1:7" x14ac:dyDescent="0.25">
      <c r="A181" s="4" t="s">
        <v>184</v>
      </c>
      <c r="B181" s="4">
        <v>0.99957728028703996</v>
      </c>
      <c r="C181" s="4">
        <v>1</v>
      </c>
      <c r="D181" s="4">
        <v>180</v>
      </c>
      <c r="E181" s="3" t="str">
        <f>VLOOKUP(A181,Uniprot!$A$1:$B$293,2,0)</f>
        <v>NKX22_HUMAN</v>
      </c>
      <c r="F181" s="3" t="str">
        <f>VLOOKUP(p_e!A181,Uniprot!$A$1:$D$293,3,FALSE)</f>
        <v>NK-related factors{3.1.2}</v>
      </c>
      <c r="G181" s="3" t="str">
        <f>VLOOKUP(A181,Uniprot!$A$1:$E$293,5,FALSE)</f>
        <v>NKX2-2</v>
      </c>
    </row>
    <row r="182" spans="1:7" x14ac:dyDescent="0.25">
      <c r="A182" s="4" t="s">
        <v>185</v>
      </c>
      <c r="B182" s="4">
        <v>0.99999852354901297</v>
      </c>
      <c r="C182" s="4">
        <v>1</v>
      </c>
      <c r="D182" s="4">
        <v>181</v>
      </c>
      <c r="E182" s="3" t="str">
        <f>VLOOKUP(A182,Uniprot!$A$1:$B$293,2,0)</f>
        <v>NKX25_HUMAN</v>
      </c>
      <c r="F182" s="3" t="str">
        <f>VLOOKUP(p_e!A182,Uniprot!$A$1:$D$293,3,FALSE)</f>
        <v>NK-related factors{3.1.2}</v>
      </c>
      <c r="G182" s="3" t="str">
        <f>VLOOKUP(A182,Uniprot!$A$1:$E$293,5,FALSE)</f>
        <v>NKX2-5</v>
      </c>
    </row>
    <row r="183" spans="1:7" x14ac:dyDescent="0.25">
      <c r="A183" s="4" t="s">
        <v>186</v>
      </c>
      <c r="B183" s="4">
        <v>1</v>
      </c>
      <c r="C183" s="4">
        <v>1</v>
      </c>
      <c r="D183" s="4">
        <v>182</v>
      </c>
      <c r="E183" s="3" t="str">
        <f>VLOOKUP(A183,Uniprot!$A$1:$B$293,2,0)</f>
        <v>NKX31_HUMAN</v>
      </c>
      <c r="F183" s="3" t="str">
        <f>VLOOKUP(p_e!A183,Uniprot!$A$1:$D$293,3,FALSE)</f>
        <v>NK-related factors{3.1.2}</v>
      </c>
      <c r="G183" s="3" t="str">
        <f>VLOOKUP(A183,Uniprot!$A$1:$E$293,5,FALSE)</f>
        <v>NKX3-1</v>
      </c>
    </row>
    <row r="184" spans="1:7" x14ac:dyDescent="0.25">
      <c r="A184" s="4" t="s">
        <v>187</v>
      </c>
      <c r="B184" s="4">
        <v>1</v>
      </c>
      <c r="C184" s="4">
        <v>1</v>
      </c>
      <c r="D184" s="4">
        <v>183</v>
      </c>
      <c r="E184" s="3" t="str">
        <f>VLOOKUP(A184,Uniprot!$A$1:$B$293,2,0)</f>
        <v>NKX61_HUMAN</v>
      </c>
      <c r="F184" s="3" t="str">
        <f>VLOOKUP(p_e!A184,Uniprot!$A$1:$D$293,3,FALSE)</f>
        <v>NK-related factors{3.1.2}</v>
      </c>
      <c r="G184" s="3" t="str">
        <f>VLOOKUP(A184,Uniprot!$A$1:$E$293,5,FALSE)</f>
        <v>NKX6-1</v>
      </c>
    </row>
    <row r="185" spans="1:7" x14ac:dyDescent="0.25">
      <c r="A185" s="4" t="s">
        <v>188</v>
      </c>
      <c r="B185" s="4">
        <v>0.999990273817008</v>
      </c>
      <c r="C185" s="4">
        <v>1</v>
      </c>
      <c r="D185" s="4">
        <v>184</v>
      </c>
      <c r="E185" s="3" t="str">
        <f>VLOOKUP(A185,Uniprot!$A$1:$B$293,2,0)</f>
        <v>NR1D1_HUMAN</v>
      </c>
      <c r="F185" s="3" t="str">
        <f>VLOOKUP(p_e!A185,Uniprot!$A$1:$D$293,3,FALSE)</f>
        <v>Thyroid hormone receptor-related factors (NR1){2.1.2}</v>
      </c>
      <c r="G185" s="3" t="str">
        <f>VLOOKUP(A185,Uniprot!$A$1:$E$293,5,FALSE)</f>
        <v>NR1D1</v>
      </c>
    </row>
    <row r="186" spans="1:7" x14ac:dyDescent="0.25">
      <c r="A186" s="4" t="s">
        <v>189</v>
      </c>
      <c r="B186" s="4">
        <v>1</v>
      </c>
      <c r="C186" s="4">
        <v>1</v>
      </c>
      <c r="D186" s="4">
        <v>185</v>
      </c>
      <c r="E186" s="3" t="str">
        <f>VLOOKUP(A186,Uniprot!$A$1:$B$293,2,0)</f>
        <v>NR1H3_HUMAN</v>
      </c>
      <c r="F186" s="3" t="str">
        <f>VLOOKUP(p_e!A186,Uniprot!$A$1:$D$293,3,FALSE)</f>
        <v>Thyroid hormone receptor-related factors (NR1){2.1.2}</v>
      </c>
      <c r="G186" s="3" t="str">
        <f>VLOOKUP(A186,Uniprot!$A$1:$E$293,5,FALSE)</f>
        <v>NR1H3</v>
      </c>
    </row>
    <row r="187" spans="1:7" x14ac:dyDescent="0.25">
      <c r="A187" s="4" t="s">
        <v>190</v>
      </c>
      <c r="B187" s="4">
        <v>1</v>
      </c>
      <c r="C187" s="4">
        <v>1</v>
      </c>
      <c r="D187" s="4">
        <v>186</v>
      </c>
      <c r="E187" s="3" t="str">
        <f>VLOOKUP(A187,Uniprot!$A$1:$B$293,2,0)</f>
        <v>NR4A1_HUMAN</v>
      </c>
      <c r="F187" s="3" t="str">
        <f>VLOOKUP(p_e!A187,Uniprot!$A$1:$D$293,3,FALSE)</f>
        <v>NGFI-B-related receptors (NR4){2.1.4}</v>
      </c>
      <c r="G187" s="3" t="str">
        <f>VLOOKUP(A187,Uniprot!$A$1:$E$293,5,FALSE)</f>
        <v>NR4A1</v>
      </c>
    </row>
    <row r="188" spans="1:7" x14ac:dyDescent="0.25">
      <c r="A188" s="4" t="s">
        <v>191</v>
      </c>
      <c r="B188" s="4">
        <v>1</v>
      </c>
      <c r="C188" s="4">
        <v>1</v>
      </c>
      <c r="D188" s="4">
        <v>187</v>
      </c>
      <c r="E188" s="3" t="str">
        <f>VLOOKUP(A188,Uniprot!$A$1:$B$293,2,0)</f>
        <v>NR5A2_HUMAN</v>
      </c>
      <c r="F188" s="3" t="str">
        <f>VLOOKUP(p_e!A188,Uniprot!$A$1:$D$293,3,FALSE)</f>
        <v>FTZ-F1-related receptors (NR5){2.1.5}</v>
      </c>
      <c r="G188" s="3" t="str">
        <f>VLOOKUP(A188,Uniprot!$A$1:$E$293,5,FALSE)</f>
        <v>NR5A2</v>
      </c>
    </row>
    <row r="189" spans="1:7" x14ac:dyDescent="0.25">
      <c r="A189" s="4" t="s">
        <v>192</v>
      </c>
      <c r="B189" s="4">
        <v>0.99999999999943301</v>
      </c>
      <c r="C189" s="4">
        <v>1</v>
      </c>
      <c r="D189" s="4">
        <v>188</v>
      </c>
      <c r="E189" s="3" t="str">
        <f>VLOOKUP(A189,Uniprot!$A$1:$B$293,2,0)</f>
        <v>OTX2_HUMAN</v>
      </c>
      <c r="F189" s="3" t="str">
        <f>VLOOKUP(p_e!A189,Uniprot!$A$1:$D$293,3,FALSE)</f>
        <v>Paired-related HD factors{3.1.3}</v>
      </c>
      <c r="G189" s="3" t="str">
        <f>VLOOKUP(A189,Uniprot!$A$1:$E$293,5,FALSE)</f>
        <v>OTX2</v>
      </c>
    </row>
    <row r="190" spans="1:7" x14ac:dyDescent="0.25">
      <c r="A190" s="4" t="s">
        <v>193</v>
      </c>
      <c r="B190" s="4">
        <v>1</v>
      </c>
      <c r="C190" s="4">
        <v>1</v>
      </c>
      <c r="D190" s="4">
        <v>189</v>
      </c>
      <c r="E190" s="3" t="str">
        <f>VLOOKUP(A190,Uniprot!$A$1:$B$293,2,0)</f>
        <v>OZF_HUMAN</v>
      </c>
      <c r="F190" s="3" t="str">
        <f>VLOOKUP(p_e!A190,Uniprot!$A$1:$D$293,3,FALSE)</f>
        <v>More than 3 adjacent zinc finger factors{2.3.3}</v>
      </c>
      <c r="G190" s="3" t="str">
        <f>VLOOKUP(A190,Uniprot!$A$1:$E$293,5,FALSE)</f>
        <v>ZNF146</v>
      </c>
    </row>
    <row r="191" spans="1:7" x14ac:dyDescent="0.25">
      <c r="A191" s="4" t="s">
        <v>194</v>
      </c>
      <c r="B191" s="4">
        <v>1</v>
      </c>
      <c r="C191" s="4">
        <v>1</v>
      </c>
      <c r="D191" s="4">
        <v>190</v>
      </c>
      <c r="E191" s="3" t="str">
        <f>VLOOKUP(A191,Uniprot!$A$1:$B$293,2,0)</f>
        <v>P53_HUMAN</v>
      </c>
      <c r="F191" s="3" t="str">
        <f>VLOOKUP(p_e!A191,Uniprot!$A$1:$D$293,3,FALSE)</f>
        <v>p53-related factors{6.3.1}</v>
      </c>
      <c r="G191" s="3" t="str">
        <f>VLOOKUP(A191,Uniprot!$A$1:$E$293,5,FALSE)</f>
        <v>TP53</v>
      </c>
    </row>
    <row r="192" spans="1:7" x14ac:dyDescent="0.25">
      <c r="A192" s="4" t="s">
        <v>195</v>
      </c>
      <c r="B192" s="4">
        <v>1</v>
      </c>
      <c r="C192" s="4">
        <v>1</v>
      </c>
      <c r="D192" s="4">
        <v>191</v>
      </c>
      <c r="E192" s="3" t="str">
        <f>VLOOKUP(A192,Uniprot!$A$1:$B$293,2,0)</f>
        <v>P63_HUMAN</v>
      </c>
      <c r="F192" s="3" t="str">
        <f>VLOOKUP(p_e!A192,Uniprot!$A$1:$D$293,3,FALSE)</f>
        <v>p53-related factors{6.3.1}</v>
      </c>
      <c r="G192" s="3" t="str">
        <f>VLOOKUP(A192,Uniprot!$A$1:$E$293,5,FALSE)</f>
        <v>TP63</v>
      </c>
    </row>
    <row r="193" spans="1:7" x14ac:dyDescent="0.25">
      <c r="A193" s="4" t="s">
        <v>196</v>
      </c>
      <c r="B193" s="4">
        <v>1</v>
      </c>
      <c r="C193" s="4">
        <v>1</v>
      </c>
      <c r="D193" s="4">
        <v>192</v>
      </c>
      <c r="E193" s="3" t="str">
        <f>VLOOKUP(A193,Uniprot!$A$1:$B$293,2,0)</f>
        <v>P73_HUMAN</v>
      </c>
      <c r="F193" s="3" t="str">
        <f>VLOOKUP(p_e!A193,Uniprot!$A$1:$D$293,3,FALSE)</f>
        <v>p53-related factors{6.3.1}</v>
      </c>
      <c r="G193" s="3" t="str">
        <f>VLOOKUP(A193,Uniprot!$A$1:$E$293,5,FALSE)</f>
        <v>TP73</v>
      </c>
    </row>
    <row r="194" spans="1:7" x14ac:dyDescent="0.25">
      <c r="A194" s="4" t="s">
        <v>197</v>
      </c>
      <c r="B194" s="4">
        <v>1</v>
      </c>
      <c r="C194" s="4">
        <v>1</v>
      </c>
      <c r="D194" s="4">
        <v>193</v>
      </c>
      <c r="E194" s="3" t="str">
        <f>VLOOKUP(A194,Uniprot!$A$1:$B$293,2,0)</f>
        <v>PAX6_HUMAN</v>
      </c>
      <c r="F194" s="3" t="str">
        <f>VLOOKUP(p_e!A194,Uniprot!$A$1:$D$293,3,FALSE)</f>
        <v>Paired plus homeo domain{3.2.1}</v>
      </c>
      <c r="G194" s="3" t="str">
        <f>VLOOKUP(A194,Uniprot!$A$1:$E$293,5,FALSE)</f>
        <v>PAX6</v>
      </c>
    </row>
    <row r="195" spans="1:7" x14ac:dyDescent="0.25">
      <c r="A195" s="4" t="s">
        <v>198</v>
      </c>
      <c r="B195" s="4">
        <v>0.96725049914063699</v>
      </c>
      <c r="C195" s="4">
        <v>1</v>
      </c>
      <c r="D195" s="4">
        <v>194</v>
      </c>
      <c r="E195" s="3" t="str">
        <f>VLOOKUP(A195,Uniprot!$A$1:$B$293,2,0)</f>
        <v>PBX1_HUMAN</v>
      </c>
      <c r="F195" s="3" t="str">
        <f>VLOOKUP(p_e!A195,Uniprot!$A$1:$D$293,3,FALSE)</f>
        <v>TALE-type homeo domain factors{3.1.4}</v>
      </c>
      <c r="G195" s="3" t="str">
        <f>VLOOKUP(A195,Uniprot!$A$1:$E$293,5,FALSE)</f>
        <v>PBX1</v>
      </c>
    </row>
    <row r="196" spans="1:7" x14ac:dyDescent="0.25">
      <c r="A196" s="4" t="s">
        <v>199</v>
      </c>
      <c r="B196" s="4">
        <v>1</v>
      </c>
      <c r="C196" s="4">
        <v>1</v>
      </c>
      <c r="D196" s="4">
        <v>195</v>
      </c>
      <c r="E196" s="3" t="str">
        <f>VLOOKUP(A196,Uniprot!$A$1:$B$293,2,0)</f>
        <v>PDX1_HUMAN</v>
      </c>
      <c r="F196" s="3" t="str">
        <f>VLOOKUP(p_e!A196,Uniprot!$A$1:$D$293,3,FALSE)</f>
        <v>HOX-related factors{3.1.1}</v>
      </c>
      <c r="G196" s="3" t="str">
        <f>VLOOKUP(A196,Uniprot!$A$1:$E$293,5,FALSE)</f>
        <v>PDX1</v>
      </c>
    </row>
    <row r="197" spans="1:7" x14ac:dyDescent="0.25">
      <c r="A197" s="4" t="s">
        <v>200</v>
      </c>
      <c r="B197" s="4">
        <v>1</v>
      </c>
      <c r="C197" s="4">
        <v>1</v>
      </c>
      <c r="D197" s="4">
        <v>196</v>
      </c>
      <c r="E197" s="3" t="str">
        <f>VLOOKUP(A197,Uniprot!$A$1:$B$293,2,0)</f>
        <v>PO2F1_HUMAN</v>
      </c>
      <c r="F197" s="3" t="str">
        <f>VLOOKUP(p_e!A197,Uniprot!$A$1:$D$293,3,FALSE)</f>
        <v>POU domain factors{3.1.10}</v>
      </c>
      <c r="G197" s="3" t="str">
        <f>VLOOKUP(A197,Uniprot!$A$1:$E$293,5,FALSE)</f>
        <v>POU2F1</v>
      </c>
    </row>
    <row r="198" spans="1:7" x14ac:dyDescent="0.25">
      <c r="A198" s="4" t="s">
        <v>201</v>
      </c>
      <c r="B198" s="4">
        <v>1</v>
      </c>
      <c r="C198" s="4">
        <v>1</v>
      </c>
      <c r="D198" s="4">
        <v>197</v>
      </c>
      <c r="E198" s="3" t="str">
        <f>VLOOKUP(A198,Uniprot!$A$1:$B$293,2,0)</f>
        <v>PO2F2_HUMAN</v>
      </c>
      <c r="F198" s="3" t="str">
        <f>VLOOKUP(p_e!A198,Uniprot!$A$1:$D$293,3,FALSE)</f>
        <v>POU domain factors{3.1.10}</v>
      </c>
      <c r="G198" s="3" t="str">
        <f>VLOOKUP(A198,Uniprot!$A$1:$E$293,5,FALSE)</f>
        <v>POU2F2</v>
      </c>
    </row>
    <row r="199" spans="1:7" x14ac:dyDescent="0.25">
      <c r="A199" s="4" t="s">
        <v>202</v>
      </c>
      <c r="B199" s="4">
        <v>1</v>
      </c>
      <c r="C199" s="4">
        <v>1</v>
      </c>
      <c r="D199" s="4">
        <v>198</v>
      </c>
      <c r="E199" s="3" t="str">
        <f>VLOOKUP(A199,Uniprot!$A$1:$B$293,2,0)</f>
        <v>PO3F2_HUMAN</v>
      </c>
      <c r="F199" s="3" t="str">
        <f>VLOOKUP(p_e!A199,Uniprot!$A$1:$D$293,3,FALSE)</f>
        <v>POU domain factors{3.1.10}</v>
      </c>
      <c r="G199" s="3" t="str">
        <f>VLOOKUP(A199,Uniprot!$A$1:$E$293,5,FALSE)</f>
        <v>POU3F2</v>
      </c>
    </row>
    <row r="200" spans="1:7" x14ac:dyDescent="0.25">
      <c r="A200" s="4" t="s">
        <v>203</v>
      </c>
      <c r="B200" s="4">
        <v>1</v>
      </c>
      <c r="C200" s="4">
        <v>1</v>
      </c>
      <c r="D200" s="4">
        <v>199</v>
      </c>
      <c r="E200" s="3" t="str">
        <f>VLOOKUP(A200,Uniprot!$A$1:$B$293,2,0)</f>
        <v>PO5F1_HUMAN</v>
      </c>
      <c r="F200" s="3" t="str">
        <f>VLOOKUP(p_e!A200,Uniprot!$A$1:$D$293,3,FALSE)</f>
        <v>POU domain factors{3.1.10}</v>
      </c>
      <c r="G200" s="3" t="str">
        <f>VLOOKUP(A200,Uniprot!$A$1:$E$293,5,FALSE)</f>
        <v>POU5F1</v>
      </c>
    </row>
    <row r="201" spans="1:7" x14ac:dyDescent="0.25">
      <c r="A201" s="4" t="s">
        <v>204</v>
      </c>
      <c r="B201" s="4">
        <v>1</v>
      </c>
      <c r="C201" s="4">
        <v>1</v>
      </c>
      <c r="D201" s="4">
        <v>200</v>
      </c>
      <c r="E201" s="3" t="str">
        <f>VLOOKUP(A201,Uniprot!$A$1:$B$293,2,0)</f>
        <v>PPARA_HUMAN</v>
      </c>
      <c r="F201" s="3" t="str">
        <f>VLOOKUP(p_e!A201,Uniprot!$A$1:$D$293,3,FALSE)</f>
        <v>Thyroid hormone receptor-related factors (NR1){2.1.2}</v>
      </c>
      <c r="G201" s="3" t="str">
        <f>VLOOKUP(A201,Uniprot!$A$1:$E$293,5,FALSE)</f>
        <v>PPARA</v>
      </c>
    </row>
    <row r="202" spans="1:7" x14ac:dyDescent="0.25">
      <c r="A202" s="4" t="s">
        <v>205</v>
      </c>
      <c r="B202" s="4">
        <v>0.999999999999999</v>
      </c>
      <c r="C202" s="4">
        <v>1</v>
      </c>
      <c r="D202" s="4">
        <v>201</v>
      </c>
      <c r="E202" s="3" t="str">
        <f>VLOOKUP(A202,Uniprot!$A$1:$B$293,2,0)</f>
        <v>PPARG_HUMAN</v>
      </c>
      <c r="F202" s="3" t="str">
        <f>VLOOKUP(p_e!A202,Uniprot!$A$1:$D$293,3,FALSE)</f>
        <v>Thyroid hormone receptor-related factors (NR1){2.1.2}</v>
      </c>
      <c r="G202" s="3" t="str">
        <f>VLOOKUP(A202,Uniprot!$A$1:$E$293,5,FALSE)</f>
        <v>PPARG</v>
      </c>
    </row>
    <row r="203" spans="1:7" x14ac:dyDescent="0.25">
      <c r="A203" s="4" t="s">
        <v>206</v>
      </c>
      <c r="B203" s="4">
        <v>1</v>
      </c>
      <c r="C203" s="4">
        <v>1</v>
      </c>
      <c r="D203" s="4">
        <v>202</v>
      </c>
      <c r="E203" s="3" t="str">
        <f>VLOOKUP(A203,Uniprot!$A$1:$B$293,2,0)</f>
        <v>PRD14_HUMAN</v>
      </c>
      <c r="F203" s="3" t="str">
        <f>VLOOKUP(p_e!A203,Uniprot!$A$1:$D$293,3,FALSE)</f>
        <v>More than 3 adjacent zinc finger factors{2.3.3}</v>
      </c>
      <c r="G203" s="3" t="str">
        <f>VLOOKUP(A203,Uniprot!$A$1:$E$293,5,FALSE)</f>
        <v>PRDM14</v>
      </c>
    </row>
    <row r="204" spans="1:7" x14ac:dyDescent="0.25">
      <c r="A204" s="4" t="s">
        <v>207</v>
      </c>
      <c r="B204" s="4">
        <v>1</v>
      </c>
      <c r="C204" s="4">
        <v>1</v>
      </c>
      <c r="D204" s="4">
        <v>203</v>
      </c>
      <c r="E204" s="3" t="str">
        <f>VLOOKUP(A204,Uniprot!$A$1:$B$293,2,0)</f>
        <v>PRDM1_HUMAN</v>
      </c>
      <c r="F204" s="3" t="str">
        <f>VLOOKUP(p_e!A204,Uniprot!$A$1:$D$293,3,FALSE)</f>
        <v>More than 3 adjacent zinc finger factors{2.3.3}</v>
      </c>
      <c r="G204" s="3" t="str">
        <f>VLOOKUP(A204,Uniprot!$A$1:$E$293,5,FALSE)</f>
        <v>PRDM1</v>
      </c>
    </row>
    <row r="205" spans="1:7" x14ac:dyDescent="0.25">
      <c r="A205" s="4" t="s">
        <v>208</v>
      </c>
      <c r="B205" s="4">
        <v>1</v>
      </c>
      <c r="C205" s="4">
        <v>1</v>
      </c>
      <c r="D205" s="4">
        <v>204</v>
      </c>
      <c r="E205" s="3" t="str">
        <f>VLOOKUP(A205,Uniprot!$A$1:$B$293,2,0)</f>
        <v>PRGR_HUMAN</v>
      </c>
      <c r="F205" s="3" t="str">
        <f>VLOOKUP(p_e!A205,Uniprot!$A$1:$D$293,3,FALSE)</f>
        <v>Steroid hormone receptors (NR3){2.1.1}</v>
      </c>
      <c r="G205" s="3" t="str">
        <f>VLOOKUP(A205,Uniprot!$A$1:$E$293,5,FALSE)</f>
        <v>PGR</v>
      </c>
    </row>
    <row r="206" spans="1:7" x14ac:dyDescent="0.25">
      <c r="A206" s="4" t="s">
        <v>209</v>
      </c>
      <c r="B206" s="4">
        <v>1</v>
      </c>
      <c r="C206" s="4">
        <v>1</v>
      </c>
      <c r="D206" s="4">
        <v>205</v>
      </c>
      <c r="E206" s="3" t="str">
        <f>VLOOKUP(A206,Uniprot!$A$1:$B$293,2,0)</f>
        <v>RARA_HUMAN</v>
      </c>
      <c r="F206" s="3" t="str">
        <f>VLOOKUP(p_e!A206,Uniprot!$A$1:$D$293,3,FALSE)</f>
        <v>Thyroid hormone receptor-related factors (NR1){2.1.2}</v>
      </c>
      <c r="G206" s="3" t="str">
        <f>VLOOKUP(A206,Uniprot!$A$1:$E$293,5,FALSE)</f>
        <v>RARA</v>
      </c>
    </row>
    <row r="207" spans="1:7" x14ac:dyDescent="0.25">
      <c r="A207" s="4" t="s">
        <v>210</v>
      </c>
      <c r="B207" s="4">
        <v>1</v>
      </c>
      <c r="C207" s="4">
        <v>1</v>
      </c>
      <c r="D207" s="4">
        <v>206</v>
      </c>
      <c r="E207" s="3" t="str">
        <f>VLOOKUP(A207,Uniprot!$A$1:$B$293,2,0)</f>
        <v>RARG_HUMAN</v>
      </c>
      <c r="F207" s="3" t="str">
        <f>VLOOKUP(p_e!A207,Uniprot!$A$1:$D$293,3,FALSE)</f>
        <v>Thyroid hormone receptor-related factors (NR1){2.1.2}</v>
      </c>
      <c r="G207" s="3" t="str">
        <f>VLOOKUP(A207,Uniprot!$A$1:$E$293,5,FALSE)</f>
        <v>RARG</v>
      </c>
    </row>
    <row r="208" spans="1:7" x14ac:dyDescent="0.25">
      <c r="A208" s="4" t="s">
        <v>211</v>
      </c>
      <c r="B208" s="4">
        <v>1</v>
      </c>
      <c r="C208" s="4">
        <v>1</v>
      </c>
      <c r="D208" s="4">
        <v>207</v>
      </c>
      <c r="E208" s="3" t="str">
        <f>VLOOKUP(A208,Uniprot!$A$1:$B$293,2,0)</f>
        <v>RORA_HUMAN</v>
      </c>
      <c r="F208" s="3" t="str">
        <f>VLOOKUP(p_e!A208,Uniprot!$A$1:$D$293,3,FALSE)</f>
        <v>Thyroid hormone receptor-related factors (NR1){2.1.2}</v>
      </c>
      <c r="G208" s="3" t="str">
        <f>VLOOKUP(A208,Uniprot!$A$1:$E$293,5,FALSE)</f>
        <v>RORA</v>
      </c>
    </row>
    <row r="209" spans="1:7" x14ac:dyDescent="0.25">
      <c r="A209" s="4" t="s">
        <v>212</v>
      </c>
      <c r="B209" s="4">
        <v>1</v>
      </c>
      <c r="C209" s="4">
        <v>1</v>
      </c>
      <c r="D209" s="4">
        <v>208</v>
      </c>
      <c r="E209" s="3" t="str">
        <f>VLOOKUP(A209,Uniprot!$A$1:$B$293,2,0)</f>
        <v>RUNX1_HUMAN</v>
      </c>
      <c r="F209" s="3" t="str">
        <f>VLOOKUP(p_e!A209,Uniprot!$A$1:$D$293,3,FALSE)</f>
        <v>Runt-related factors{6.4.1}</v>
      </c>
      <c r="G209" s="3" t="str">
        <f>VLOOKUP(A209,Uniprot!$A$1:$E$293,5,FALSE)</f>
        <v>RUNX1</v>
      </c>
    </row>
    <row r="210" spans="1:7" x14ac:dyDescent="0.25">
      <c r="A210" s="4" t="s">
        <v>213</v>
      </c>
      <c r="B210" s="4">
        <v>1</v>
      </c>
      <c r="C210" s="4">
        <v>1</v>
      </c>
      <c r="D210" s="4">
        <v>209</v>
      </c>
      <c r="E210" s="3" t="str">
        <f>VLOOKUP(A210,Uniprot!$A$1:$B$293,2,0)</f>
        <v>RUNX2_HUMAN</v>
      </c>
      <c r="F210" s="3" t="str">
        <f>VLOOKUP(p_e!A210,Uniprot!$A$1:$D$293,3,FALSE)</f>
        <v>Runt-related factors{6.4.1}</v>
      </c>
      <c r="G210" s="3" t="str">
        <f>VLOOKUP(A210,Uniprot!$A$1:$E$293,5,FALSE)</f>
        <v>RUNX2</v>
      </c>
    </row>
    <row r="211" spans="1:7" x14ac:dyDescent="0.25">
      <c r="A211" s="4" t="s">
        <v>214</v>
      </c>
      <c r="B211" s="4">
        <v>1</v>
      </c>
      <c r="C211" s="4">
        <v>1</v>
      </c>
      <c r="D211" s="4">
        <v>210</v>
      </c>
      <c r="E211" s="3" t="str">
        <f>VLOOKUP(A211,Uniprot!$A$1:$B$293,2,0)</f>
        <v>RUNX3_HUMAN</v>
      </c>
      <c r="F211" s="3" t="str">
        <f>VLOOKUP(p_e!A211,Uniprot!$A$1:$D$293,3,FALSE)</f>
        <v>Runt-related factors{6.4.1}</v>
      </c>
      <c r="G211" s="3" t="str">
        <f>VLOOKUP(A211,Uniprot!$A$1:$E$293,5,FALSE)</f>
        <v>RUNX3</v>
      </c>
    </row>
    <row r="212" spans="1:7" x14ac:dyDescent="0.25">
      <c r="A212" s="4" t="s">
        <v>215</v>
      </c>
      <c r="B212" s="4">
        <v>1</v>
      </c>
      <c r="C212" s="4">
        <v>1</v>
      </c>
      <c r="D212" s="4">
        <v>211</v>
      </c>
      <c r="E212" s="3" t="str">
        <f>VLOOKUP(A212,Uniprot!$A$1:$B$293,2,0)</f>
        <v>RXRA_HUMAN</v>
      </c>
      <c r="F212" s="3" t="str">
        <f>VLOOKUP(p_e!A212,Uniprot!$A$1:$D$293,3,FALSE)</f>
        <v>RXR-related receptors (NR2){2.1.3}</v>
      </c>
      <c r="G212" s="3" t="str">
        <f>VLOOKUP(A212,Uniprot!$A$1:$E$293,5,FALSE)</f>
        <v>RXRA</v>
      </c>
    </row>
    <row r="213" spans="1:7" x14ac:dyDescent="0.25">
      <c r="A213" s="4" t="s">
        <v>216</v>
      </c>
      <c r="B213" s="4">
        <v>1</v>
      </c>
      <c r="C213" s="4">
        <v>1</v>
      </c>
      <c r="D213" s="4">
        <v>212</v>
      </c>
      <c r="E213" s="3" t="str">
        <f>VLOOKUP(A213,Uniprot!$A$1:$B$293,2,0)</f>
        <v>SALL4_HUMAN</v>
      </c>
      <c r="F213" s="3" t="str">
        <f>VLOOKUP(p_e!A213,Uniprot!$A$1:$D$293,3,FALSE)</f>
        <v>Factors with multiple dispersed zinc fingers{2.3.4}</v>
      </c>
      <c r="G213" s="3" t="str">
        <f>VLOOKUP(A213,Uniprot!$A$1:$E$293,5,FALSE)</f>
        <v>SALL4</v>
      </c>
    </row>
    <row r="214" spans="1:7" x14ac:dyDescent="0.25">
      <c r="A214" s="4" t="s">
        <v>217</v>
      </c>
      <c r="B214" s="4">
        <v>1</v>
      </c>
      <c r="C214" s="4">
        <v>1</v>
      </c>
      <c r="D214" s="4">
        <v>213</v>
      </c>
      <c r="E214" s="3" t="str">
        <f>VLOOKUP(A214,Uniprot!$A$1:$B$293,2,0)</f>
        <v>SIX1_HUMAN</v>
      </c>
      <c r="F214" s="3" t="str">
        <f>VLOOKUP(p_e!A214,Uniprot!$A$1:$D$293,3,FALSE)</f>
        <v>HD-SINE factors{3.1.6}</v>
      </c>
      <c r="G214" s="3" t="str">
        <f>VLOOKUP(A214,Uniprot!$A$1:$E$293,5,FALSE)</f>
        <v>SIX1</v>
      </c>
    </row>
    <row r="215" spans="1:7" x14ac:dyDescent="0.25">
      <c r="A215" s="4" t="s">
        <v>218</v>
      </c>
      <c r="B215" s="4">
        <v>1</v>
      </c>
      <c r="C215" s="4">
        <v>1</v>
      </c>
      <c r="D215" s="4">
        <v>214</v>
      </c>
      <c r="E215" s="3" t="str">
        <f>VLOOKUP(A215,Uniprot!$A$1:$B$293,2,0)</f>
        <v>SIX2_HUMAN</v>
      </c>
      <c r="F215" s="3" t="str">
        <f>VLOOKUP(p_e!A215,Uniprot!$A$1:$D$293,3,FALSE)</f>
        <v>HD-SINE factors{3.1.6}</v>
      </c>
      <c r="G215" s="3" t="str">
        <f>VLOOKUP(A215,Uniprot!$A$1:$E$293,5,FALSE)</f>
        <v>SIX2</v>
      </c>
    </row>
    <row r="216" spans="1:7" x14ac:dyDescent="0.25">
      <c r="A216" s="4" t="s">
        <v>219</v>
      </c>
      <c r="B216" s="4">
        <v>1</v>
      </c>
      <c r="C216" s="4">
        <v>1</v>
      </c>
      <c r="D216" s="4">
        <v>215</v>
      </c>
      <c r="E216" s="3" t="str">
        <f>VLOOKUP(A216,Uniprot!$A$1:$B$293,2,0)</f>
        <v>SMAD2_HUMAN</v>
      </c>
      <c r="F216" s="3" t="str">
        <f>VLOOKUP(p_e!A216,Uniprot!$A$1:$D$293,3,FALSE)</f>
        <v>SMAD factors{7.1.1}</v>
      </c>
      <c r="G216" s="3" t="str">
        <f>VLOOKUP(A216,Uniprot!$A$1:$E$293,5,FALSE)</f>
        <v>SMAD2</v>
      </c>
    </row>
    <row r="217" spans="1:7" x14ac:dyDescent="0.25">
      <c r="A217" s="4" t="s">
        <v>220</v>
      </c>
      <c r="B217" s="4">
        <v>1</v>
      </c>
      <c r="C217" s="4">
        <v>1</v>
      </c>
      <c r="D217" s="4">
        <v>216</v>
      </c>
      <c r="E217" s="3" t="str">
        <f>VLOOKUP(A217,Uniprot!$A$1:$B$293,2,0)</f>
        <v>SMAD3_HUMAN</v>
      </c>
      <c r="F217" s="3" t="str">
        <f>VLOOKUP(p_e!A217,Uniprot!$A$1:$D$293,3,FALSE)</f>
        <v>SMAD factors{7.1.1}</v>
      </c>
      <c r="G217" s="3" t="str">
        <f>VLOOKUP(A217,Uniprot!$A$1:$E$293,5,FALSE)</f>
        <v>SMAD3</v>
      </c>
    </row>
    <row r="218" spans="1:7" x14ac:dyDescent="0.25">
      <c r="A218" s="4" t="s">
        <v>221</v>
      </c>
      <c r="B218" s="4">
        <v>1</v>
      </c>
      <c r="C218" s="4">
        <v>1</v>
      </c>
      <c r="D218" s="4">
        <v>217</v>
      </c>
      <c r="E218" s="3" t="str">
        <f>VLOOKUP(A218,Uniprot!$A$1:$B$293,2,0)</f>
        <v>SMAD4_HUMAN</v>
      </c>
      <c r="F218" s="3" t="str">
        <f>VLOOKUP(p_e!A218,Uniprot!$A$1:$D$293,3,FALSE)</f>
        <v>SMAD factors{7.1.1}</v>
      </c>
      <c r="G218" s="3" t="str">
        <f>VLOOKUP(A218,Uniprot!$A$1:$E$293,5,FALSE)</f>
        <v>SMAD4</v>
      </c>
    </row>
    <row r="219" spans="1:7" x14ac:dyDescent="0.25">
      <c r="A219" s="4" t="s">
        <v>222</v>
      </c>
      <c r="B219" s="4">
        <v>1</v>
      </c>
      <c r="C219" s="4">
        <v>1</v>
      </c>
      <c r="D219" s="4">
        <v>218</v>
      </c>
      <c r="E219" s="3" t="str">
        <f>VLOOKUP(A219,Uniprot!$A$1:$B$293,2,0)</f>
        <v>SMCA5_HUMAN</v>
      </c>
      <c r="F219" s="3" t="str">
        <f>VLOOKUP(p_e!A219,Uniprot!$A$1:$D$293,3,FALSE)</f>
        <v>Myb/SANT domain factors{3.5.1}</v>
      </c>
      <c r="G219" s="3" t="str">
        <f>VLOOKUP(A219,Uniprot!$A$1:$E$293,5,FALSE)</f>
        <v>SMARCA5</v>
      </c>
    </row>
    <row r="220" spans="1:7" x14ac:dyDescent="0.25">
      <c r="A220" s="4" t="s">
        <v>223</v>
      </c>
      <c r="B220" s="4">
        <v>0.62466357710542297</v>
      </c>
      <c r="C220" s="4">
        <v>1</v>
      </c>
      <c r="D220" s="4">
        <v>219</v>
      </c>
      <c r="E220" s="3" t="str">
        <f>VLOOKUP(A220,Uniprot!$A$1:$B$293,2,0)</f>
        <v>SNAI2_HUMAN</v>
      </c>
      <c r="F220" s="3" t="str">
        <f>VLOOKUP(p_e!A220,Uniprot!$A$1:$D$293,3,FALSE)</f>
        <v>More than 3 adjacent zinc finger factors{2.3.3}</v>
      </c>
      <c r="G220" s="3" t="str">
        <f>VLOOKUP(A220,Uniprot!$A$1:$E$293,5,FALSE)</f>
        <v>SNAI2</v>
      </c>
    </row>
    <row r="221" spans="1:7" x14ac:dyDescent="0.25">
      <c r="A221" s="4" t="s">
        <v>224</v>
      </c>
      <c r="B221" s="4">
        <v>1</v>
      </c>
      <c r="C221" s="4">
        <v>1</v>
      </c>
      <c r="D221" s="4">
        <v>220</v>
      </c>
      <c r="E221" s="3" t="str">
        <f>VLOOKUP(A221,Uniprot!$A$1:$B$293,2,0)</f>
        <v>SOX10_HUMAN</v>
      </c>
      <c r="F221" s="3" t="str">
        <f>VLOOKUP(p_e!A221,Uniprot!$A$1:$D$293,3,FALSE)</f>
        <v>SOX-related factors{4.1.1}</v>
      </c>
      <c r="G221" s="3" t="str">
        <f>VLOOKUP(A221,Uniprot!$A$1:$E$293,5,FALSE)</f>
        <v>SOX10</v>
      </c>
    </row>
    <row r="222" spans="1:7" x14ac:dyDescent="0.25">
      <c r="A222" s="4" t="s">
        <v>225</v>
      </c>
      <c r="B222" s="4">
        <v>1</v>
      </c>
      <c r="C222" s="4">
        <v>1</v>
      </c>
      <c r="D222" s="4">
        <v>221</v>
      </c>
      <c r="E222" s="3" t="str">
        <f>VLOOKUP(A222,Uniprot!$A$1:$B$293,2,0)</f>
        <v>SOX2_HUMAN</v>
      </c>
      <c r="F222" s="3" t="str">
        <f>VLOOKUP(p_e!A222,Uniprot!$A$1:$D$293,3,FALSE)</f>
        <v>SOX-related factors{4.1.1}</v>
      </c>
      <c r="G222" s="3" t="str">
        <f>VLOOKUP(A222,Uniprot!$A$1:$E$293,5,FALSE)</f>
        <v>SOX2</v>
      </c>
    </row>
    <row r="223" spans="1:7" x14ac:dyDescent="0.25">
      <c r="A223" s="4" t="s">
        <v>226</v>
      </c>
      <c r="B223" s="4">
        <v>0.99999999984226495</v>
      </c>
      <c r="C223" s="4">
        <v>1</v>
      </c>
      <c r="D223" s="4">
        <v>222</v>
      </c>
      <c r="E223" s="3" t="str">
        <f>VLOOKUP(A223,Uniprot!$A$1:$B$293,2,0)</f>
        <v>SOX3_HUMAN</v>
      </c>
      <c r="F223" s="3" t="str">
        <f>VLOOKUP(p_e!A223,Uniprot!$A$1:$D$293,3,FALSE)</f>
        <v>SOX-related factors{4.1.1}</v>
      </c>
      <c r="G223" s="3" t="str">
        <f>VLOOKUP(A223,Uniprot!$A$1:$E$293,5,FALSE)</f>
        <v>SOX3</v>
      </c>
    </row>
    <row r="224" spans="1:7" x14ac:dyDescent="0.25">
      <c r="A224" s="4" t="s">
        <v>227</v>
      </c>
      <c r="B224" s="4">
        <v>0.99999999999748101</v>
      </c>
      <c r="C224" s="4">
        <v>1</v>
      </c>
      <c r="D224" s="4">
        <v>223</v>
      </c>
      <c r="E224" s="3" t="str">
        <f>VLOOKUP(A224,Uniprot!$A$1:$B$293,2,0)</f>
        <v>SOX4_HUMAN</v>
      </c>
      <c r="F224" s="3" t="str">
        <f>VLOOKUP(p_e!A224,Uniprot!$A$1:$D$293,3,FALSE)</f>
        <v>SOX-related factors{4.1.1}</v>
      </c>
      <c r="G224" s="3" t="str">
        <f>VLOOKUP(A224,Uniprot!$A$1:$E$293,5,FALSE)</f>
        <v>SOX4</v>
      </c>
    </row>
    <row r="225" spans="1:7" x14ac:dyDescent="0.25">
      <c r="A225" s="4" t="s">
        <v>228</v>
      </c>
      <c r="B225" s="4">
        <v>1</v>
      </c>
      <c r="C225" s="4">
        <v>1</v>
      </c>
      <c r="D225" s="4">
        <v>224</v>
      </c>
      <c r="E225" s="3" t="str">
        <f>VLOOKUP(A225,Uniprot!$A$1:$B$293,2,0)</f>
        <v>SOX9_HUMAN</v>
      </c>
      <c r="F225" s="3" t="str">
        <f>VLOOKUP(p_e!A225,Uniprot!$A$1:$D$293,3,FALSE)</f>
        <v>SOX-related factors{4.1.1}</v>
      </c>
      <c r="G225" s="3" t="str">
        <f>VLOOKUP(A225,Uniprot!$A$1:$E$293,5,FALSE)</f>
        <v>SOX9</v>
      </c>
    </row>
    <row r="226" spans="1:7" x14ac:dyDescent="0.25">
      <c r="A226" s="4" t="s">
        <v>229</v>
      </c>
      <c r="B226" s="4">
        <v>1</v>
      </c>
      <c r="C226" s="4">
        <v>1</v>
      </c>
      <c r="D226" s="4">
        <v>225</v>
      </c>
      <c r="E226" s="3" t="str">
        <f>VLOOKUP(A226,Uniprot!$A$1:$B$293,2,0)</f>
        <v>SPI1_HUMAN</v>
      </c>
      <c r="F226" s="3" t="str">
        <f>VLOOKUP(p_e!A226,Uniprot!$A$1:$D$293,3,FALSE)</f>
        <v>Ets-related factors{3.5.2}</v>
      </c>
      <c r="G226" s="3" t="str">
        <f>VLOOKUP(A226,Uniprot!$A$1:$E$293,5,FALSE)</f>
        <v>SPI1</v>
      </c>
    </row>
    <row r="227" spans="1:7" x14ac:dyDescent="0.25">
      <c r="A227" s="4" t="s">
        <v>230</v>
      </c>
      <c r="B227" s="4">
        <v>1</v>
      </c>
      <c r="C227" s="4">
        <v>1</v>
      </c>
      <c r="D227" s="4">
        <v>226</v>
      </c>
      <c r="E227" s="3" t="str">
        <f>VLOOKUP(A227,Uniprot!$A$1:$B$293,2,0)</f>
        <v>SPIB_HUMAN</v>
      </c>
      <c r="F227" s="3" t="str">
        <f>VLOOKUP(p_e!A227,Uniprot!$A$1:$D$293,3,FALSE)</f>
        <v>Ets-related factors{3.5.2}</v>
      </c>
      <c r="G227" s="3" t="str">
        <f>VLOOKUP(A227,Uniprot!$A$1:$E$293,5,FALSE)</f>
        <v>SPIB</v>
      </c>
    </row>
    <row r="228" spans="1:7" x14ac:dyDescent="0.25">
      <c r="A228" s="4" t="s">
        <v>231</v>
      </c>
      <c r="B228" s="4">
        <v>0.99999998015064895</v>
      </c>
      <c r="C228" s="4">
        <v>1</v>
      </c>
      <c r="D228" s="4">
        <v>227</v>
      </c>
      <c r="E228" s="3" t="str">
        <f>VLOOKUP(A228,Uniprot!$A$1:$B$293,2,0)</f>
        <v>SRBP1_HUMAN</v>
      </c>
      <c r="F228" s="3" t="str">
        <f>VLOOKUP(p_e!A228,Uniprot!$A$1:$D$293,3,FALSE)</f>
        <v>bHLH-ZIP factors{1.2.6}</v>
      </c>
      <c r="G228" s="3" t="str">
        <f>VLOOKUP(A228,Uniprot!$A$1:$E$293,5,FALSE)</f>
        <v>SREBF1</v>
      </c>
    </row>
    <row r="229" spans="1:7" x14ac:dyDescent="0.25">
      <c r="A229" s="4" t="s">
        <v>232</v>
      </c>
      <c r="B229" s="4">
        <v>1</v>
      </c>
      <c r="C229" s="4">
        <v>1</v>
      </c>
      <c r="D229" s="4">
        <v>228</v>
      </c>
      <c r="E229" s="3" t="str">
        <f>VLOOKUP(A229,Uniprot!$A$1:$B$293,2,0)</f>
        <v>SRF_HUMAN</v>
      </c>
      <c r="F229" s="3" t="str">
        <f>VLOOKUP(p_e!A229,Uniprot!$A$1:$D$293,3,FALSE)</f>
        <v>Responders to external signals (SRF/RLM1){5.1.2}</v>
      </c>
      <c r="G229" s="3" t="str">
        <f>VLOOKUP(A229,Uniprot!$A$1:$E$293,5,FALSE)</f>
        <v>SRF</v>
      </c>
    </row>
    <row r="230" spans="1:7" x14ac:dyDescent="0.25">
      <c r="A230" s="4" t="s">
        <v>233</v>
      </c>
      <c r="B230" s="4">
        <v>1</v>
      </c>
      <c r="C230" s="4">
        <v>1</v>
      </c>
      <c r="D230" s="4">
        <v>229</v>
      </c>
      <c r="E230" s="3" t="str">
        <f>VLOOKUP(A230,Uniprot!$A$1:$B$293,2,0)</f>
        <v>STA5A_HUMAN</v>
      </c>
      <c r="F230" s="3" t="str">
        <f>VLOOKUP(p_e!A230,Uniprot!$A$1:$D$293,3,FALSE)</f>
        <v>STAT factors{6.2.1}</v>
      </c>
      <c r="G230" s="3" t="str">
        <f>VLOOKUP(A230,Uniprot!$A$1:$E$293,5,FALSE)</f>
        <v>STAT5A</v>
      </c>
    </row>
    <row r="231" spans="1:7" x14ac:dyDescent="0.25">
      <c r="A231" s="4" t="s">
        <v>234</v>
      </c>
      <c r="B231" s="4">
        <v>1</v>
      </c>
      <c r="C231" s="4">
        <v>1</v>
      </c>
      <c r="D231" s="4">
        <v>230</v>
      </c>
      <c r="E231" s="3" t="str">
        <f>VLOOKUP(A231,Uniprot!$A$1:$B$293,2,0)</f>
        <v>STA5B_HUMAN</v>
      </c>
      <c r="F231" s="3" t="str">
        <f>VLOOKUP(p_e!A231,Uniprot!$A$1:$D$293,3,FALSE)</f>
        <v>STAT factors{6.2.1}</v>
      </c>
      <c r="G231" s="3" t="str">
        <f>VLOOKUP(A231,Uniprot!$A$1:$E$293,5,FALSE)</f>
        <v>STAT5B</v>
      </c>
    </row>
    <row r="232" spans="1:7" x14ac:dyDescent="0.25">
      <c r="A232" s="4" t="s">
        <v>235</v>
      </c>
      <c r="B232" s="4">
        <v>0.999999989462379</v>
      </c>
      <c r="C232" s="4">
        <v>1</v>
      </c>
      <c r="D232" s="4">
        <v>231</v>
      </c>
      <c r="E232" s="3" t="str">
        <f>VLOOKUP(A232,Uniprot!$A$1:$B$293,2,0)</f>
        <v>STAT1_HUMAN</v>
      </c>
      <c r="F232" s="3" t="str">
        <f>VLOOKUP(p_e!A232,Uniprot!$A$1:$D$293,3,FALSE)</f>
        <v>STAT factors{6.2.1}</v>
      </c>
      <c r="G232" s="3" t="str">
        <f>VLOOKUP(A232,Uniprot!$A$1:$E$293,5,FALSE)</f>
        <v>STAT1</v>
      </c>
    </row>
    <row r="233" spans="1:7" x14ac:dyDescent="0.25">
      <c r="A233" s="4" t="s">
        <v>236</v>
      </c>
      <c r="B233" s="4">
        <v>1</v>
      </c>
      <c r="C233" s="4">
        <v>1</v>
      </c>
      <c r="D233" s="4">
        <v>232</v>
      </c>
      <c r="E233" s="3" t="str">
        <f>VLOOKUP(A233,Uniprot!$A$1:$B$293,2,0)</f>
        <v>STAT2_HUMAN</v>
      </c>
      <c r="F233" s="3" t="str">
        <f>VLOOKUP(p_e!A233,Uniprot!$A$1:$D$293,3,FALSE)</f>
        <v>STAT factors{6.2.1}</v>
      </c>
      <c r="G233" s="3" t="str">
        <f>VLOOKUP(A233,Uniprot!$A$1:$E$293,5,FALSE)</f>
        <v>STAT2</v>
      </c>
    </row>
    <row r="234" spans="1:7" x14ac:dyDescent="0.25">
      <c r="A234" s="4" t="s">
        <v>237</v>
      </c>
      <c r="B234" s="4">
        <v>0.99999999999839395</v>
      </c>
      <c r="C234" s="4">
        <v>1</v>
      </c>
      <c r="D234" s="4">
        <v>233</v>
      </c>
      <c r="E234" s="3" t="str">
        <f>VLOOKUP(A234,Uniprot!$A$1:$B$293,2,0)</f>
        <v>STAT3_HUMAN</v>
      </c>
      <c r="F234" s="3" t="str">
        <f>VLOOKUP(p_e!A234,Uniprot!$A$1:$D$293,3,FALSE)</f>
        <v>STAT factors{6.2.1}</v>
      </c>
      <c r="G234" s="3" t="str">
        <f>VLOOKUP(A234,Uniprot!$A$1:$E$293,5,FALSE)</f>
        <v>STAT3</v>
      </c>
    </row>
    <row r="235" spans="1:7" x14ac:dyDescent="0.25">
      <c r="A235" s="4" t="s">
        <v>238</v>
      </c>
      <c r="B235" s="4">
        <v>0.999999999999865</v>
      </c>
      <c r="C235" s="4">
        <v>1</v>
      </c>
      <c r="D235" s="4">
        <v>234</v>
      </c>
      <c r="E235" s="3" t="str">
        <f>VLOOKUP(A235,Uniprot!$A$1:$B$293,2,0)</f>
        <v>STAT4_HUMAN</v>
      </c>
      <c r="F235" s="3" t="str">
        <f>VLOOKUP(p_e!A235,Uniprot!$A$1:$D$293,3,FALSE)</f>
        <v>STAT factors{6.2.1}</v>
      </c>
      <c r="G235" s="3" t="str">
        <f>VLOOKUP(A235,Uniprot!$A$1:$E$293,5,FALSE)</f>
        <v>STAT4</v>
      </c>
    </row>
    <row r="236" spans="1:7" x14ac:dyDescent="0.25">
      <c r="A236" s="4" t="s">
        <v>239</v>
      </c>
      <c r="B236" s="4">
        <v>1</v>
      </c>
      <c r="C236" s="4">
        <v>1</v>
      </c>
      <c r="D236" s="4">
        <v>235</v>
      </c>
      <c r="E236" s="3" t="str">
        <f>VLOOKUP(A236,Uniprot!$A$1:$B$293,2,0)</f>
        <v>STAT6_HUMAN</v>
      </c>
      <c r="F236" s="3" t="str">
        <f>VLOOKUP(p_e!A236,Uniprot!$A$1:$D$293,3,FALSE)</f>
        <v>STAT factors{6.2.1}</v>
      </c>
      <c r="G236" s="3" t="str">
        <f>VLOOKUP(A236,Uniprot!$A$1:$E$293,5,FALSE)</f>
        <v>STAT6</v>
      </c>
    </row>
    <row r="237" spans="1:7" x14ac:dyDescent="0.25">
      <c r="A237" s="4" t="s">
        <v>240</v>
      </c>
      <c r="B237" s="4">
        <v>0.99999999907154202</v>
      </c>
      <c r="C237" s="4">
        <v>1</v>
      </c>
      <c r="D237" s="4">
        <v>236</v>
      </c>
      <c r="E237" s="3" t="str">
        <f>VLOOKUP(A237,Uniprot!$A$1:$B$293,2,0)</f>
        <v>STF1_HUMAN</v>
      </c>
      <c r="F237" s="3" t="str">
        <f>VLOOKUP(p_e!A237,Uniprot!$A$1:$D$293,3,FALSE)</f>
        <v>FTZ-F1-related receptors (NR5){2.1.5}</v>
      </c>
      <c r="G237" s="3" t="str">
        <f>VLOOKUP(A237,Uniprot!$A$1:$E$293,5,FALSE)</f>
        <v>NR5A1</v>
      </c>
    </row>
    <row r="238" spans="1:7" x14ac:dyDescent="0.25">
      <c r="A238" s="4" t="s">
        <v>241</v>
      </c>
      <c r="B238" s="4">
        <v>0.99999999996340305</v>
      </c>
      <c r="C238" s="4">
        <v>1</v>
      </c>
      <c r="D238" s="4">
        <v>237</v>
      </c>
      <c r="E238" s="3" t="str">
        <f>VLOOKUP(A238,Uniprot!$A$1:$B$293,2,0)</f>
        <v>SUH_HUMAN</v>
      </c>
      <c r="F238" s="3" t="str">
        <f>VLOOKUP(p_e!A238,Uniprot!$A$1:$D$293,3,FALSE)</f>
        <v>CSL-related factors{6.1.4}</v>
      </c>
      <c r="G238" s="3" t="str">
        <f>VLOOKUP(A238,Uniprot!$A$1:$E$293,5,FALSE)</f>
        <v>RBPJ</v>
      </c>
    </row>
    <row r="239" spans="1:7" x14ac:dyDescent="0.25">
      <c r="A239" s="4" t="s">
        <v>242</v>
      </c>
      <c r="B239" s="4">
        <v>1</v>
      </c>
      <c r="C239" s="4">
        <v>1</v>
      </c>
      <c r="D239" s="4">
        <v>238</v>
      </c>
      <c r="E239" s="3" t="str">
        <f>VLOOKUP(A239,Uniprot!$A$1:$B$293,2,0)</f>
        <v>TAL1_HUMAN</v>
      </c>
      <c r="F239" s="3" t="str">
        <f>VLOOKUP(p_e!A239,Uniprot!$A$1:$D$293,3,FALSE)</f>
        <v>Tal-related factors{1.2.3}</v>
      </c>
      <c r="G239" s="3" t="str">
        <f>VLOOKUP(A239,Uniprot!$A$1:$E$293,5,FALSE)</f>
        <v>TAL1</v>
      </c>
    </row>
    <row r="240" spans="1:7" x14ac:dyDescent="0.25">
      <c r="A240" s="4" t="s">
        <v>243</v>
      </c>
      <c r="B240" s="4">
        <v>1</v>
      </c>
      <c r="C240" s="4">
        <v>1</v>
      </c>
      <c r="D240" s="4">
        <v>239</v>
      </c>
      <c r="E240" s="3" t="str">
        <f>VLOOKUP(A240,Uniprot!$A$1:$B$293,2,0)</f>
        <v>TBP_HUMAN</v>
      </c>
      <c r="F240" s="3" t="str">
        <f>VLOOKUP(p_e!A240,Uniprot!$A$1:$D$293,3,FALSE)</f>
        <v>TBP-related factors{8.1.1}</v>
      </c>
      <c r="G240" s="3" t="str">
        <f>VLOOKUP(A240,Uniprot!$A$1:$E$293,5,FALSE)</f>
        <v>TBP</v>
      </c>
    </row>
    <row r="241" spans="1:7" x14ac:dyDescent="0.25">
      <c r="A241" s="4" t="s">
        <v>244</v>
      </c>
      <c r="B241" s="4">
        <v>0.99999999999650002</v>
      </c>
      <c r="C241" s="4">
        <v>1</v>
      </c>
      <c r="D241" s="4">
        <v>240</v>
      </c>
      <c r="E241" s="3" t="str">
        <f>VLOOKUP(A241,Uniprot!$A$1:$B$293,2,0)</f>
        <v>TBX21_HUMAN</v>
      </c>
      <c r="F241" s="3" t="str">
        <f>VLOOKUP(p_e!A241,Uniprot!$A$1:$D$293,3,FALSE)</f>
        <v>TBrain-related factors{6.5.2}</v>
      </c>
      <c r="G241" s="3" t="str">
        <f>VLOOKUP(A241,Uniprot!$A$1:$E$293,5,FALSE)</f>
        <v>TBX21</v>
      </c>
    </row>
    <row r="242" spans="1:7" x14ac:dyDescent="0.25">
      <c r="A242" s="4" t="s">
        <v>245</v>
      </c>
      <c r="B242" s="4">
        <v>1</v>
      </c>
      <c r="C242" s="4">
        <v>1</v>
      </c>
      <c r="D242" s="4">
        <v>241</v>
      </c>
      <c r="E242" s="3" t="str">
        <f>VLOOKUP(A242,Uniprot!$A$1:$B$293,2,0)</f>
        <v>TCF7_HUMAN</v>
      </c>
      <c r="F242" s="3" t="str">
        <f>VLOOKUP(p_e!A242,Uniprot!$A$1:$D$293,3,FALSE)</f>
        <v>TCF-7-related factors{4.1.3}</v>
      </c>
      <c r="G242" s="3" t="str">
        <f>VLOOKUP(A242,Uniprot!$A$1:$E$293,5,FALSE)</f>
        <v>TCF7</v>
      </c>
    </row>
    <row r="243" spans="1:7" x14ac:dyDescent="0.25">
      <c r="A243" s="4" t="s">
        <v>246</v>
      </c>
      <c r="B243" s="4">
        <v>1</v>
      </c>
      <c r="C243" s="4">
        <v>1</v>
      </c>
      <c r="D243" s="4">
        <v>242</v>
      </c>
      <c r="E243" s="3" t="str">
        <f>VLOOKUP(A243,Uniprot!$A$1:$B$293,2,0)</f>
        <v>TEAD1_HUMAN</v>
      </c>
      <c r="F243" s="3" t="str">
        <f>VLOOKUP(p_e!A243,Uniprot!$A$1:$D$293,3,FALSE)</f>
        <v>TEF-1-related factors{3.6.1}</v>
      </c>
      <c r="G243" s="3" t="str">
        <f>VLOOKUP(A243,Uniprot!$A$1:$E$293,5,FALSE)</f>
        <v>TEAD1</v>
      </c>
    </row>
    <row r="244" spans="1:7" x14ac:dyDescent="0.25">
      <c r="A244" s="4" t="s">
        <v>247</v>
      </c>
      <c r="B244" s="4">
        <v>1</v>
      </c>
      <c r="C244" s="4">
        <v>1</v>
      </c>
      <c r="D244" s="4">
        <v>243</v>
      </c>
      <c r="E244" s="3" t="str">
        <f>VLOOKUP(A244,Uniprot!$A$1:$B$293,2,0)</f>
        <v>TEAD4_HUMAN</v>
      </c>
      <c r="F244" s="3" t="str">
        <f>VLOOKUP(p_e!A244,Uniprot!$A$1:$D$293,3,FALSE)</f>
        <v>TEF-1-related factors{3.6.1}</v>
      </c>
      <c r="G244" s="3" t="str">
        <f>VLOOKUP(A244,Uniprot!$A$1:$E$293,5,FALSE)</f>
        <v>TEAD4</v>
      </c>
    </row>
    <row r="245" spans="1:7" x14ac:dyDescent="0.25">
      <c r="A245" s="4" t="s">
        <v>248</v>
      </c>
      <c r="B245" s="4">
        <v>0.99999999999994504</v>
      </c>
      <c r="C245" s="4">
        <v>1</v>
      </c>
      <c r="D245" s="4">
        <v>244</v>
      </c>
      <c r="E245" s="3" t="str">
        <f>VLOOKUP(A245,Uniprot!$A$1:$B$293,2,0)</f>
        <v>TF65_HUMAN</v>
      </c>
      <c r="F245" s="3" t="str">
        <f>VLOOKUP(p_e!A245,Uniprot!$A$1:$D$293,3,FALSE)</f>
        <v>NF-kappaB-related factors{6.1.1}</v>
      </c>
      <c r="G245" s="3" t="str">
        <f>VLOOKUP(A245,Uniprot!$A$1:$E$293,5,FALSE)</f>
        <v>RELA</v>
      </c>
    </row>
    <row r="246" spans="1:7" x14ac:dyDescent="0.25">
      <c r="A246" s="4" t="s">
        <v>249</v>
      </c>
      <c r="B246" s="4">
        <v>1</v>
      </c>
      <c r="C246" s="4">
        <v>1</v>
      </c>
      <c r="D246" s="4">
        <v>245</v>
      </c>
      <c r="E246" s="3" t="str">
        <f>VLOOKUP(A246,Uniprot!$A$1:$B$293,2,0)</f>
        <v>TF7L1_HUMAN</v>
      </c>
      <c r="F246" s="3" t="str">
        <f>VLOOKUP(p_e!A246,Uniprot!$A$1:$D$293,3,FALSE)</f>
        <v>TCF-7-related factors{4.1.3}</v>
      </c>
      <c r="G246" s="3" t="str">
        <f>VLOOKUP(A246,Uniprot!$A$1:$E$293,5,FALSE)</f>
        <v>TCF7L1</v>
      </c>
    </row>
    <row r="247" spans="1:7" x14ac:dyDescent="0.25">
      <c r="A247" s="4" t="s">
        <v>250</v>
      </c>
      <c r="B247" s="4">
        <v>1</v>
      </c>
      <c r="C247" s="4">
        <v>1</v>
      </c>
      <c r="D247" s="4">
        <v>246</v>
      </c>
      <c r="E247" s="3" t="str">
        <f>VLOOKUP(A247,Uniprot!$A$1:$B$293,2,0)</f>
        <v>TF7L2_HUMAN</v>
      </c>
      <c r="F247" s="3" t="str">
        <f>VLOOKUP(p_e!A247,Uniprot!$A$1:$D$293,3,FALSE)</f>
        <v>TCF-7-related factors{4.1.3}</v>
      </c>
      <c r="G247" s="3" t="str">
        <f>VLOOKUP(A247,Uniprot!$A$1:$E$293,5,FALSE)</f>
        <v>TCF7L2</v>
      </c>
    </row>
    <row r="248" spans="1:7" x14ac:dyDescent="0.25">
      <c r="A248" s="4" t="s">
        <v>251</v>
      </c>
      <c r="B248" s="4">
        <v>0.999999999999998</v>
      </c>
      <c r="C248" s="4">
        <v>1</v>
      </c>
      <c r="D248" s="4">
        <v>247</v>
      </c>
      <c r="E248" s="3" t="str">
        <f>VLOOKUP(A248,Uniprot!$A$1:$B$293,2,0)</f>
        <v>TFAP4_HUMAN</v>
      </c>
      <c r="F248" s="3" t="str">
        <f>VLOOKUP(p_e!A248,Uniprot!$A$1:$D$293,3,FALSE)</f>
        <v>bHLH-ZIP factors{1.2.6}</v>
      </c>
      <c r="G248" s="3" t="str">
        <f>VLOOKUP(A248,Uniprot!$A$1:$E$293,5,FALSE)</f>
        <v>TFAP4</v>
      </c>
    </row>
    <row r="249" spans="1:7" x14ac:dyDescent="0.25">
      <c r="A249" s="4" t="s">
        <v>252</v>
      </c>
      <c r="B249" s="4">
        <v>0.99998546949129397</v>
      </c>
      <c r="C249" s="4">
        <v>1</v>
      </c>
      <c r="D249" s="4">
        <v>248</v>
      </c>
      <c r="E249" s="3" t="str">
        <f>VLOOKUP(A249,Uniprot!$A$1:$B$293,2,0)</f>
        <v>TFE3_HUMAN</v>
      </c>
      <c r="F249" s="3" t="str">
        <f>VLOOKUP(p_e!A249,Uniprot!$A$1:$D$293,3,FALSE)</f>
        <v>bHLH-ZIP factors{1.2.6}</v>
      </c>
      <c r="G249" s="3" t="str">
        <f>VLOOKUP(A249,Uniprot!$A$1:$E$293,5,FALSE)</f>
        <v>TFE3</v>
      </c>
    </row>
    <row r="250" spans="1:7" x14ac:dyDescent="0.25">
      <c r="A250" s="4" t="s">
        <v>253</v>
      </c>
      <c r="B250" s="4">
        <v>0.99999997892858505</v>
      </c>
      <c r="C250" s="4">
        <v>1</v>
      </c>
      <c r="D250" s="4">
        <v>249</v>
      </c>
      <c r="E250" s="3" t="str">
        <f>VLOOKUP(A250,Uniprot!$A$1:$B$293,2,0)</f>
        <v>TGIF1_HUMAN</v>
      </c>
      <c r="F250" s="3" t="str">
        <f>VLOOKUP(p_e!A250,Uniprot!$A$1:$D$293,3,FALSE)</f>
        <v>TALE-type homeo domain factors{3.1.4}</v>
      </c>
      <c r="G250" s="3" t="str">
        <f>VLOOKUP(A250,Uniprot!$A$1:$E$293,5,FALSE)</f>
        <v>TGIF1</v>
      </c>
    </row>
    <row r="251" spans="1:7" x14ac:dyDescent="0.25">
      <c r="A251" s="4" t="s">
        <v>254</v>
      </c>
      <c r="B251" s="4">
        <v>1</v>
      </c>
      <c r="C251" s="4">
        <v>1</v>
      </c>
      <c r="D251" s="4">
        <v>250</v>
      </c>
      <c r="E251" s="3" t="str">
        <f>VLOOKUP(A251,Uniprot!$A$1:$B$293,2,0)</f>
        <v>TWST1_HUMAN</v>
      </c>
      <c r="F251" s="3" t="str">
        <f>VLOOKUP(p_e!A251,Uniprot!$A$1:$D$293,3,FALSE)</f>
        <v>Tal-related factors{1.2.3}</v>
      </c>
      <c r="G251" s="3" t="str">
        <f>VLOOKUP(A251,Uniprot!$A$1:$E$293,5,FALSE)</f>
        <v>TWIST1</v>
      </c>
    </row>
    <row r="252" spans="1:7" x14ac:dyDescent="0.25">
      <c r="A252" s="4" t="s">
        <v>255</v>
      </c>
      <c r="B252" s="4">
        <v>0.99980221140006498</v>
      </c>
      <c r="C252" s="4">
        <v>1</v>
      </c>
      <c r="D252" s="4">
        <v>251</v>
      </c>
      <c r="E252" s="3" t="str">
        <f>VLOOKUP(A252,Uniprot!$A$1:$B$293,2,0)</f>
        <v>VDR_HUMAN</v>
      </c>
      <c r="F252" s="3" t="str">
        <f>VLOOKUP(p_e!A252,Uniprot!$A$1:$D$293,3,FALSE)</f>
        <v>Thyroid hormone receptor-related factors (NR1){2.1.2}</v>
      </c>
      <c r="G252" s="3" t="str">
        <f>VLOOKUP(A252,Uniprot!$A$1:$E$293,5,FALSE)</f>
        <v>VDR</v>
      </c>
    </row>
    <row r="253" spans="1:7" x14ac:dyDescent="0.25">
      <c r="A253" s="4" t="s">
        <v>256</v>
      </c>
      <c r="B253" s="4">
        <v>1</v>
      </c>
      <c r="C253" s="4">
        <v>1</v>
      </c>
      <c r="D253" s="4">
        <v>252</v>
      </c>
      <c r="E253" s="3" t="str">
        <f>VLOOKUP(A253,Uniprot!$A$1:$B$293,2,0)</f>
        <v>Z324A_HUMAN</v>
      </c>
      <c r="F253" s="3" t="str">
        <f>VLOOKUP(p_e!A253,Uniprot!$A$1:$D$293,3,FALSE)</f>
        <v>More than 3 adjacent zinc finger factors{2.3.3}</v>
      </c>
      <c r="G253" s="3" t="str">
        <f>VLOOKUP(A253,Uniprot!$A$1:$E$293,5,FALSE)</f>
        <v>ZNF324</v>
      </c>
    </row>
    <row r="254" spans="1:7" x14ac:dyDescent="0.25">
      <c r="A254" s="4" t="s">
        <v>257</v>
      </c>
      <c r="B254" s="4">
        <v>1</v>
      </c>
      <c r="C254" s="4">
        <v>1</v>
      </c>
      <c r="D254" s="4">
        <v>253</v>
      </c>
      <c r="E254" s="3" t="str">
        <f>VLOOKUP(A254,Uniprot!$A$1:$B$293,2,0)</f>
        <v>Z354A_HUMAN</v>
      </c>
      <c r="F254" s="3" t="str">
        <f>VLOOKUP(p_e!A254,Uniprot!$A$1:$D$293,3,FALSE)</f>
        <v>More than 3 adjacent zinc finger factors{2.3.3}</v>
      </c>
      <c r="G254" s="3" t="str">
        <f>VLOOKUP(A254,Uniprot!$A$1:$E$293,5,FALSE)</f>
        <v>ZNF354A</v>
      </c>
    </row>
    <row r="255" spans="1:7" x14ac:dyDescent="0.25">
      <c r="A255" s="4" t="s">
        <v>258</v>
      </c>
      <c r="B255" s="4">
        <v>0.69750298284355505</v>
      </c>
      <c r="C255" s="4">
        <v>1</v>
      </c>
      <c r="D255" s="4">
        <v>254</v>
      </c>
      <c r="E255" s="3" t="str">
        <f>VLOOKUP(A255,Uniprot!$A$1:$B$293,2,0)</f>
        <v>ZBT18_HUMAN</v>
      </c>
      <c r="F255" s="3" t="str">
        <f>VLOOKUP(p_e!A255,Uniprot!$A$1:$D$293,3,FALSE)</f>
        <v>More than 3 adjacent zinc finger factors{2.3.3}</v>
      </c>
      <c r="G255" s="3" t="str">
        <f>VLOOKUP(A255,Uniprot!$A$1:$E$293,5,FALSE)</f>
        <v>ZBTB18</v>
      </c>
    </row>
    <row r="256" spans="1:7" x14ac:dyDescent="0.25">
      <c r="A256" s="4" t="s">
        <v>259</v>
      </c>
      <c r="B256" s="4">
        <v>0.83597603428048095</v>
      </c>
      <c r="C256" s="4">
        <v>1</v>
      </c>
      <c r="D256" s="4">
        <v>255</v>
      </c>
      <c r="E256" s="3" t="str">
        <f>VLOOKUP(A256,Uniprot!$A$1:$B$293,2,0)</f>
        <v>ZBT48_HUMAN</v>
      </c>
      <c r="F256" s="3" t="str">
        <f>VLOOKUP(p_e!A256,Uniprot!$A$1:$D$293,3,FALSE)</f>
        <v>More than 3 adjacent zinc finger factors{2.3.3}</v>
      </c>
      <c r="G256" s="3" t="str">
        <f>VLOOKUP(A256,Uniprot!$A$1:$E$293,5,FALSE)</f>
        <v>ZBTB48</v>
      </c>
    </row>
    <row r="257" spans="1:7" x14ac:dyDescent="0.25">
      <c r="A257" s="4" t="s">
        <v>260</v>
      </c>
      <c r="B257" s="4">
        <v>1</v>
      </c>
      <c r="C257" s="4">
        <v>1</v>
      </c>
      <c r="D257" s="4">
        <v>256</v>
      </c>
      <c r="E257" s="3" t="str">
        <f>VLOOKUP(A257,Uniprot!$A$1:$B$293,2,0)</f>
        <v>ZFP28_HUMAN</v>
      </c>
      <c r="F257" s="3" t="str">
        <f>VLOOKUP(p_e!A257,Uniprot!$A$1:$D$293,3,FALSE)</f>
        <v>More than 3 adjacent zinc finger factors{2.3.3}</v>
      </c>
      <c r="G257" s="3" t="str">
        <f>VLOOKUP(A257,Uniprot!$A$1:$E$293,5,FALSE)</f>
        <v>ZFP28</v>
      </c>
    </row>
    <row r="258" spans="1:7" x14ac:dyDescent="0.25">
      <c r="A258" s="4" t="s">
        <v>261</v>
      </c>
      <c r="B258" s="4">
        <v>0.998630293500817</v>
      </c>
      <c r="C258" s="4">
        <v>1</v>
      </c>
      <c r="D258" s="4">
        <v>257</v>
      </c>
      <c r="E258" s="3" t="str">
        <f>VLOOKUP(A258,Uniprot!$A$1:$B$293,2,0)</f>
        <v>ZFP42_HUMAN</v>
      </c>
      <c r="F258" s="3" t="str">
        <f>VLOOKUP(p_e!A258,Uniprot!$A$1:$D$293,3,FALSE)</f>
        <v>More than 3 adjacent zinc finger factors{2.3.3}</v>
      </c>
      <c r="G258" s="3" t="str">
        <f>VLOOKUP(A258,Uniprot!$A$1:$E$293,5,FALSE)</f>
        <v>ZFP42</v>
      </c>
    </row>
    <row r="259" spans="1:7" x14ac:dyDescent="0.25">
      <c r="A259" s="4" t="s">
        <v>262</v>
      </c>
      <c r="B259" s="4">
        <v>1</v>
      </c>
      <c r="C259" s="4">
        <v>1</v>
      </c>
      <c r="D259" s="4">
        <v>258</v>
      </c>
      <c r="E259" s="3" t="str">
        <f>VLOOKUP(A259,Uniprot!$A$1:$B$293,2,0)</f>
        <v>ZFP82_HUMAN</v>
      </c>
      <c r="F259" s="3" t="str">
        <f>VLOOKUP(p_e!A259,Uniprot!$A$1:$D$293,3,FALSE)</f>
        <v>More than 3 adjacent zinc finger factors{2.3.3}</v>
      </c>
      <c r="G259" s="3" t="str">
        <f>VLOOKUP(A259,Uniprot!$A$1:$E$293,5,FALSE)</f>
        <v>ZFP82</v>
      </c>
    </row>
    <row r="260" spans="1:7" x14ac:dyDescent="0.25">
      <c r="A260" s="4" t="s">
        <v>263</v>
      </c>
      <c r="B260" s="4">
        <v>1</v>
      </c>
      <c r="C260" s="4">
        <v>1</v>
      </c>
      <c r="D260" s="4">
        <v>259</v>
      </c>
      <c r="E260" s="3" t="str">
        <f>VLOOKUP(A260,Uniprot!$A$1:$B$293,2,0)</f>
        <v>ZIM3_HUMAN</v>
      </c>
      <c r="F260" s="3" t="str">
        <f>VLOOKUP(p_e!A260,Uniprot!$A$1:$D$293,3,FALSE)</f>
        <v>More than 3 adjacent zinc finger factors{2.3.3}</v>
      </c>
      <c r="G260" s="3" t="str">
        <f>VLOOKUP(A260,Uniprot!$A$1:$E$293,5,FALSE)</f>
        <v>ZIM3</v>
      </c>
    </row>
    <row r="261" spans="1:7" x14ac:dyDescent="0.25">
      <c r="A261" s="4" t="s">
        <v>264</v>
      </c>
      <c r="B261" s="4">
        <v>0.99999996277718906</v>
      </c>
      <c r="C261" s="4">
        <v>1</v>
      </c>
      <c r="D261" s="4">
        <v>260</v>
      </c>
      <c r="E261" s="3" t="str">
        <f>VLOOKUP(A261,Uniprot!$A$1:$B$293,2,0)</f>
        <v>ZN121_HUMAN</v>
      </c>
      <c r="F261" s="3" t="str">
        <f>VLOOKUP(p_e!A261,Uniprot!$A$1:$D$293,3,FALSE)</f>
        <v>More than 3 adjacent zinc finger factors{2.3.3}</v>
      </c>
      <c r="G261" s="3" t="str">
        <f>VLOOKUP(A261,Uniprot!$A$1:$E$293,5,FALSE)</f>
        <v>ZNF121</v>
      </c>
    </row>
    <row r="262" spans="1:7" x14ac:dyDescent="0.25">
      <c r="A262" s="4" t="s">
        <v>265</v>
      </c>
      <c r="B262" s="4">
        <v>0.99999999999726896</v>
      </c>
      <c r="C262" s="4">
        <v>1</v>
      </c>
      <c r="D262" s="4">
        <v>261</v>
      </c>
      <c r="E262" s="3" t="str">
        <f>VLOOKUP(A262,Uniprot!$A$1:$B$293,2,0)</f>
        <v>ZN134_HUMAN</v>
      </c>
      <c r="F262" s="3" t="str">
        <f>VLOOKUP(p_e!A262,Uniprot!$A$1:$D$293,3,FALSE)</f>
        <v>Factors with multiple dispersed zinc fingers{2.3.4}</v>
      </c>
      <c r="G262" s="3" t="str">
        <f>VLOOKUP(A262,Uniprot!$A$1:$E$293,5,FALSE)</f>
        <v>ZNF134</v>
      </c>
    </row>
    <row r="263" spans="1:7" x14ac:dyDescent="0.25">
      <c r="A263" s="4" t="s">
        <v>266</v>
      </c>
      <c r="B263" s="4">
        <v>0.99999999999999301</v>
      </c>
      <c r="C263" s="4">
        <v>1</v>
      </c>
      <c r="D263" s="4">
        <v>262</v>
      </c>
      <c r="E263" s="3" t="str">
        <f>VLOOKUP(A263,Uniprot!$A$1:$B$293,2,0)</f>
        <v>ZN136_HUMAN</v>
      </c>
      <c r="F263" s="3" t="str">
        <f>VLOOKUP(p_e!A263,Uniprot!$A$1:$D$293,3,FALSE)</f>
        <v>More than 3 adjacent zinc finger factors{2.3.3}</v>
      </c>
      <c r="G263" s="3" t="str">
        <f>VLOOKUP(A263,Uniprot!$A$1:$E$293,5,FALSE)</f>
        <v>ZNF136</v>
      </c>
    </row>
    <row r="264" spans="1:7" x14ac:dyDescent="0.25">
      <c r="A264" s="4" t="s">
        <v>267</v>
      </c>
      <c r="B264" s="4">
        <v>0.999999999991389</v>
      </c>
      <c r="C264" s="4">
        <v>1</v>
      </c>
      <c r="D264" s="4">
        <v>263</v>
      </c>
      <c r="E264" s="3" t="str">
        <f>VLOOKUP(A264,Uniprot!$A$1:$B$293,2,0)</f>
        <v>ZN140_HUMAN</v>
      </c>
      <c r="F264" s="3" t="str">
        <f>VLOOKUP(p_e!A264,Uniprot!$A$1:$D$293,3,FALSE)</f>
        <v>More than 3 adjacent zinc finger factors{2.3.3}</v>
      </c>
      <c r="G264" s="3" t="str">
        <f>VLOOKUP(A264,Uniprot!$A$1:$E$293,5,FALSE)</f>
        <v>ZNF140</v>
      </c>
    </row>
    <row r="265" spans="1:7" x14ac:dyDescent="0.25">
      <c r="A265" s="4" t="s">
        <v>268</v>
      </c>
      <c r="B265" s="4">
        <v>1</v>
      </c>
      <c r="C265" s="4">
        <v>1</v>
      </c>
      <c r="D265" s="4">
        <v>264</v>
      </c>
      <c r="E265" s="3" t="str">
        <f>VLOOKUP(A265,Uniprot!$A$1:$B$293,2,0)</f>
        <v>ZN214_HUMAN</v>
      </c>
      <c r="F265" s="3" t="str">
        <f>VLOOKUP(p_e!A265,Uniprot!$A$1:$D$293,3,FALSE)</f>
        <v>More than 3 adjacent zinc finger factors{2.3.3}</v>
      </c>
      <c r="G265" s="3" t="str">
        <f>VLOOKUP(A265,Uniprot!$A$1:$E$293,5,FALSE)</f>
        <v>ZNF214</v>
      </c>
    </row>
    <row r="266" spans="1:7" x14ac:dyDescent="0.25">
      <c r="A266" s="4" t="s">
        <v>269</v>
      </c>
      <c r="B266" s="4">
        <v>1</v>
      </c>
      <c r="C266" s="4">
        <v>1</v>
      </c>
      <c r="D266" s="4">
        <v>265</v>
      </c>
      <c r="E266" s="3" t="str">
        <f>VLOOKUP(A266,Uniprot!$A$1:$B$293,2,0)</f>
        <v>ZN250_HUMAN</v>
      </c>
      <c r="F266" s="3" t="str">
        <f>VLOOKUP(p_e!A266,Uniprot!$A$1:$D$293,3,FALSE)</f>
        <v>More than 3 adjacent zinc finger factors{2.3.3}</v>
      </c>
      <c r="G266" s="3" t="str">
        <f>VLOOKUP(A266,Uniprot!$A$1:$E$293,5,FALSE)</f>
        <v>ZNF250</v>
      </c>
    </row>
    <row r="267" spans="1:7" x14ac:dyDescent="0.25">
      <c r="A267" s="4" t="s">
        <v>270</v>
      </c>
      <c r="B267" s="4">
        <v>0.99991075967515197</v>
      </c>
      <c r="C267" s="4">
        <v>1</v>
      </c>
      <c r="D267" s="4">
        <v>266</v>
      </c>
      <c r="E267" s="3" t="str">
        <f>VLOOKUP(A267,Uniprot!$A$1:$B$293,2,0)</f>
        <v>ZN257_HUMAN</v>
      </c>
      <c r="F267" s="3" t="str">
        <f>VLOOKUP(p_e!A267,Uniprot!$A$1:$D$293,3,FALSE)</f>
        <v>More than 3 adjacent zinc finger factors{2.3.3}</v>
      </c>
      <c r="G267" s="3" t="str">
        <f>VLOOKUP(A267,Uniprot!$A$1:$E$293,5,FALSE)</f>
        <v>ZNF257</v>
      </c>
    </row>
    <row r="268" spans="1:7" x14ac:dyDescent="0.25">
      <c r="A268" s="4" t="s">
        <v>271</v>
      </c>
      <c r="B268" s="4">
        <v>1</v>
      </c>
      <c r="C268" s="4">
        <v>1</v>
      </c>
      <c r="D268" s="4">
        <v>267</v>
      </c>
      <c r="E268" s="3" t="str">
        <f>VLOOKUP(A268,Uniprot!$A$1:$B$293,2,0)</f>
        <v>ZN260_HUMAN</v>
      </c>
      <c r="F268" s="3" t="str">
        <f>VLOOKUP(p_e!A268,Uniprot!$A$1:$D$293,3,FALSE)</f>
        <v>More than 3 adjacent zinc finger factors{2.3.3}</v>
      </c>
      <c r="G268" s="3" t="str">
        <f>VLOOKUP(A268,Uniprot!$A$1:$E$293,5,FALSE)</f>
        <v>ZNF260</v>
      </c>
    </row>
    <row r="269" spans="1:7" x14ac:dyDescent="0.25">
      <c r="A269" s="4" t="s">
        <v>272</v>
      </c>
      <c r="B269" s="4">
        <v>0.99999999999723499</v>
      </c>
      <c r="C269" s="4">
        <v>1</v>
      </c>
      <c r="D269" s="4">
        <v>268</v>
      </c>
      <c r="E269" s="3" t="str">
        <f>VLOOKUP(A269,Uniprot!$A$1:$B$293,2,0)</f>
        <v>ZN264_HUMAN</v>
      </c>
      <c r="F269" s="3" t="str">
        <f>VLOOKUP(p_e!A269,Uniprot!$A$1:$D$293,3,FALSE)</f>
        <v>More than 3 adjacent zinc finger factors{2.3.3}</v>
      </c>
      <c r="G269" s="3" t="str">
        <f>VLOOKUP(A269,Uniprot!$A$1:$E$293,5,FALSE)</f>
        <v>ZNF264</v>
      </c>
    </row>
    <row r="270" spans="1:7" x14ac:dyDescent="0.25">
      <c r="A270" s="4" t="s">
        <v>273</v>
      </c>
      <c r="B270" s="4">
        <v>1</v>
      </c>
      <c r="C270" s="4">
        <v>1</v>
      </c>
      <c r="D270" s="4">
        <v>269</v>
      </c>
      <c r="E270" s="3" t="str">
        <f>VLOOKUP(A270,Uniprot!$A$1:$B$293,2,0)</f>
        <v>ZN274_HUMAN</v>
      </c>
      <c r="F270" s="3" t="str">
        <f>VLOOKUP(p_e!A270,Uniprot!$A$1:$D$293,3,FALSE)</f>
        <v>More than 3 adjacent zinc finger factors{2.3.3}</v>
      </c>
      <c r="G270" s="3" t="str">
        <f>VLOOKUP(A270,Uniprot!$A$1:$E$293,5,FALSE)</f>
        <v>ZNF274</v>
      </c>
    </row>
    <row r="271" spans="1:7" x14ac:dyDescent="0.25">
      <c r="A271" s="4" t="s">
        <v>274</v>
      </c>
      <c r="B271" s="4">
        <v>1</v>
      </c>
      <c r="C271" s="4">
        <v>1</v>
      </c>
      <c r="D271" s="4">
        <v>270</v>
      </c>
      <c r="E271" s="3" t="str">
        <f>VLOOKUP(A271,Uniprot!$A$1:$B$293,2,0)</f>
        <v>ZN317_HUMAN</v>
      </c>
      <c r="F271" s="3" t="str">
        <f>VLOOKUP(p_e!A271,Uniprot!$A$1:$D$293,3,FALSE)</f>
        <v>More than 3 adjacent zinc finger factors{2.3.3}</v>
      </c>
      <c r="G271" s="3" t="str">
        <f>VLOOKUP(A271,Uniprot!$A$1:$E$293,5,FALSE)</f>
        <v>ZNF317</v>
      </c>
    </row>
    <row r="272" spans="1:7" x14ac:dyDescent="0.25">
      <c r="A272" s="4" t="s">
        <v>275</v>
      </c>
      <c r="B272" s="4">
        <v>0.99999999983560905</v>
      </c>
      <c r="C272" s="4">
        <v>1</v>
      </c>
      <c r="D272" s="4">
        <v>271</v>
      </c>
      <c r="E272" s="3" t="str">
        <f>VLOOKUP(A272,Uniprot!$A$1:$B$293,2,0)</f>
        <v>ZN329_HUMAN</v>
      </c>
      <c r="F272" s="3" t="str">
        <f>VLOOKUP(p_e!A272,Uniprot!$A$1:$D$293,3,FALSE)</f>
        <v>More than 3 adjacent zinc finger factors{2.3.3}</v>
      </c>
      <c r="G272" s="3" t="str">
        <f>VLOOKUP(A272,Uniprot!$A$1:$E$293,5,FALSE)</f>
        <v>ZNF329</v>
      </c>
    </row>
    <row r="273" spans="1:7" x14ac:dyDescent="0.25">
      <c r="A273" s="4" t="s">
        <v>276</v>
      </c>
      <c r="B273" s="4">
        <v>0.99991530576750298</v>
      </c>
      <c r="C273" s="4">
        <v>1</v>
      </c>
      <c r="D273" s="4">
        <v>272</v>
      </c>
      <c r="E273" s="3" t="str">
        <f>VLOOKUP(A273,Uniprot!$A$1:$B$293,2,0)</f>
        <v>ZN331_HUMAN</v>
      </c>
      <c r="F273" s="3" t="str">
        <f>VLOOKUP(p_e!A273,Uniprot!$A$1:$D$293,3,FALSE)</f>
        <v>More than 3 adjacent zinc finger factors{2.3.3}</v>
      </c>
      <c r="G273" s="3" t="str">
        <f>VLOOKUP(A273,Uniprot!$A$1:$E$293,5,FALSE)</f>
        <v>ZNF331</v>
      </c>
    </row>
    <row r="274" spans="1:7" x14ac:dyDescent="0.25">
      <c r="A274" s="4" t="s">
        <v>277</v>
      </c>
      <c r="B274" s="4">
        <v>1</v>
      </c>
      <c r="C274" s="4">
        <v>1</v>
      </c>
      <c r="D274" s="4">
        <v>273</v>
      </c>
      <c r="E274" s="3" t="str">
        <f>VLOOKUP(A274,Uniprot!$A$1:$B$293,2,0)</f>
        <v>ZN382_HUMAN</v>
      </c>
      <c r="F274" s="3" t="str">
        <f>VLOOKUP(p_e!A274,Uniprot!$A$1:$D$293,3,FALSE)</f>
        <v>Factors with multiple dispersed zinc fingers{2.3.4}</v>
      </c>
      <c r="G274" s="3" t="str">
        <f>VLOOKUP(A274,Uniprot!$A$1:$E$293,5,FALSE)</f>
        <v>ZNF382</v>
      </c>
    </row>
    <row r="275" spans="1:7" x14ac:dyDescent="0.25">
      <c r="A275" s="4" t="s">
        <v>278</v>
      </c>
      <c r="B275" s="4">
        <v>1</v>
      </c>
      <c r="C275" s="4">
        <v>1</v>
      </c>
      <c r="D275" s="4">
        <v>274</v>
      </c>
      <c r="E275" s="3" t="str">
        <f>VLOOKUP(A275,Uniprot!$A$1:$B$293,2,0)</f>
        <v>ZN394_HUMAN</v>
      </c>
      <c r="F275" s="3" t="str">
        <f>VLOOKUP(p_e!A275,Uniprot!$A$1:$D$293,3,FALSE)</f>
        <v>More than 3 adjacent zinc finger factors{2.3.3}</v>
      </c>
      <c r="G275" s="3" t="str">
        <f>VLOOKUP(A275,Uniprot!$A$1:$E$293,5,FALSE)</f>
        <v>ZNF394</v>
      </c>
    </row>
    <row r="276" spans="1:7" x14ac:dyDescent="0.25">
      <c r="A276" s="4" t="s">
        <v>279</v>
      </c>
      <c r="B276" s="4">
        <v>1</v>
      </c>
      <c r="C276" s="4">
        <v>1</v>
      </c>
      <c r="D276" s="4">
        <v>275</v>
      </c>
      <c r="E276" s="3" t="str">
        <f>VLOOKUP(A276,Uniprot!$A$1:$B$293,2,0)</f>
        <v>ZN490_HUMAN</v>
      </c>
      <c r="F276" s="3" t="str">
        <f>VLOOKUP(p_e!A276,Uniprot!$A$1:$D$293,3,FALSE)</f>
        <v>More than 3 adjacent zinc finger factors{2.3.3}</v>
      </c>
      <c r="G276" s="3" t="str">
        <f>VLOOKUP(A276,Uniprot!$A$1:$E$293,5,FALSE)</f>
        <v>ZNF490</v>
      </c>
    </row>
    <row r="277" spans="1:7" x14ac:dyDescent="0.25">
      <c r="A277" s="4" t="s">
        <v>280</v>
      </c>
      <c r="B277" s="4">
        <v>0.99999999999998801</v>
      </c>
      <c r="C277" s="4">
        <v>1</v>
      </c>
      <c r="D277" s="4">
        <v>276</v>
      </c>
      <c r="E277" s="3" t="str">
        <f>VLOOKUP(A277,Uniprot!$A$1:$B$293,2,0)</f>
        <v>ZN502_HUMAN</v>
      </c>
      <c r="F277" s="3" t="str">
        <f>VLOOKUP(p_e!A277,Uniprot!$A$1:$D$293,3,FALSE)</f>
        <v>More than 3 adjacent zinc finger factors{2.3.3}</v>
      </c>
      <c r="G277" s="3" t="str">
        <f>VLOOKUP(A277,Uniprot!$A$1:$E$293,5,FALSE)</f>
        <v>ZNF502</v>
      </c>
    </row>
    <row r="278" spans="1:7" x14ac:dyDescent="0.25">
      <c r="A278" s="4" t="s">
        <v>281</v>
      </c>
      <c r="B278" s="4">
        <v>1</v>
      </c>
      <c r="C278" s="4">
        <v>1</v>
      </c>
      <c r="D278" s="4">
        <v>277</v>
      </c>
      <c r="E278" s="3" t="str">
        <f>VLOOKUP(A278,Uniprot!$A$1:$B$293,2,0)</f>
        <v>ZN528_HUMAN</v>
      </c>
      <c r="F278" s="3" t="str">
        <f>VLOOKUP(p_e!A278,Uniprot!$A$1:$D$293,3,FALSE)</f>
        <v>More than 3 adjacent zinc finger factors{2.3.3}</v>
      </c>
      <c r="G278" s="3" t="str">
        <f>VLOOKUP(A278,Uniprot!$A$1:$E$293,5,FALSE)</f>
        <v>ZNF528</v>
      </c>
    </row>
    <row r="279" spans="1:7" x14ac:dyDescent="0.25">
      <c r="A279" s="4" t="s">
        <v>282</v>
      </c>
      <c r="B279" s="4">
        <v>1</v>
      </c>
      <c r="C279" s="4">
        <v>1</v>
      </c>
      <c r="D279" s="4">
        <v>278</v>
      </c>
      <c r="E279" s="3" t="str">
        <f>VLOOKUP(A279,Uniprot!$A$1:$B$293,2,0)</f>
        <v>ZN547_HUMAN</v>
      </c>
      <c r="F279" s="3" t="str">
        <f>VLOOKUP(p_e!A279,Uniprot!$A$1:$D$293,3,FALSE)</f>
        <v>More than 3 adjacent zinc finger factors{2.3.3}</v>
      </c>
      <c r="G279" s="3" t="str">
        <f>VLOOKUP(A279,Uniprot!$A$1:$E$293,5,FALSE)</f>
        <v>ZNF547</v>
      </c>
    </row>
    <row r="280" spans="1:7" x14ac:dyDescent="0.25">
      <c r="A280" s="4" t="s">
        <v>283</v>
      </c>
      <c r="B280" s="4">
        <v>1</v>
      </c>
      <c r="C280" s="4">
        <v>1</v>
      </c>
      <c r="D280" s="4">
        <v>279</v>
      </c>
      <c r="E280" s="3" t="str">
        <f>VLOOKUP(A280,Uniprot!$A$1:$B$293,2,0)</f>
        <v>ZN549_HUMAN</v>
      </c>
      <c r="F280" s="3" t="str">
        <f>VLOOKUP(p_e!A280,Uniprot!$A$1:$D$293,3,FALSE)</f>
        <v>More than 3 adjacent zinc finger factors{2.3.3}</v>
      </c>
      <c r="G280" s="3" t="str">
        <f>VLOOKUP(A280,Uniprot!$A$1:$E$293,5,FALSE)</f>
        <v>ZNF549</v>
      </c>
    </row>
    <row r="281" spans="1:7" x14ac:dyDescent="0.25">
      <c r="A281" s="4" t="s">
        <v>284</v>
      </c>
      <c r="B281" s="4">
        <v>0.99999999986591204</v>
      </c>
      <c r="C281" s="4">
        <v>1</v>
      </c>
      <c r="D281" s="4">
        <v>280</v>
      </c>
      <c r="E281" s="3" t="str">
        <f>VLOOKUP(A281,Uniprot!$A$1:$B$293,2,0)</f>
        <v>ZN554_HUMAN</v>
      </c>
      <c r="F281" s="3" t="str">
        <f>VLOOKUP(p_e!A281,Uniprot!$A$1:$D$293,3,FALSE)</f>
        <v>More than 3 adjacent zinc finger factors{2.3.3}</v>
      </c>
      <c r="G281" s="3" t="str">
        <f>VLOOKUP(A281,Uniprot!$A$1:$E$293,5,FALSE)</f>
        <v>ZNF554</v>
      </c>
    </row>
    <row r="282" spans="1:7" x14ac:dyDescent="0.25">
      <c r="A282" s="4" t="s">
        <v>285</v>
      </c>
      <c r="B282" s="4">
        <v>1</v>
      </c>
      <c r="C282" s="4">
        <v>1</v>
      </c>
      <c r="D282" s="4">
        <v>281</v>
      </c>
      <c r="E282" s="3" t="str">
        <f>VLOOKUP(A282,Uniprot!$A$1:$B$293,2,0)</f>
        <v>ZN582_HUMAN</v>
      </c>
      <c r="F282" s="3" t="str">
        <f>VLOOKUP(p_e!A282,Uniprot!$A$1:$D$293,3,FALSE)</f>
        <v>More than 3 adjacent zinc finger factors{2.3.3}</v>
      </c>
      <c r="G282" s="3" t="str">
        <f>VLOOKUP(A282,Uniprot!$A$1:$E$293,5,FALSE)</f>
        <v>ZNF582</v>
      </c>
    </row>
    <row r="283" spans="1:7" x14ac:dyDescent="0.25">
      <c r="A283" s="4" t="s">
        <v>286</v>
      </c>
      <c r="B283" s="4">
        <v>0.99932535746055795</v>
      </c>
      <c r="C283" s="4">
        <v>1</v>
      </c>
      <c r="D283" s="4">
        <v>282</v>
      </c>
      <c r="E283" s="3" t="str">
        <f>VLOOKUP(A283,Uniprot!$A$1:$B$293,2,0)</f>
        <v>ZN586_HUMAN</v>
      </c>
      <c r="F283" s="3" t="str">
        <f>VLOOKUP(p_e!A283,Uniprot!$A$1:$D$293,3,FALSE)</f>
        <v>More than 3 adjacent zinc finger factors{2.3.3}</v>
      </c>
      <c r="G283" s="3" t="str">
        <f>VLOOKUP(A283,Uniprot!$A$1:$E$293,5,FALSE)</f>
        <v>ZNF586</v>
      </c>
    </row>
    <row r="284" spans="1:7" x14ac:dyDescent="0.25">
      <c r="A284" s="4" t="s">
        <v>287</v>
      </c>
      <c r="B284" s="4">
        <v>0.99999999995885003</v>
      </c>
      <c r="C284" s="4">
        <v>1</v>
      </c>
      <c r="D284" s="4">
        <v>283</v>
      </c>
      <c r="E284" s="3" t="str">
        <f>VLOOKUP(A284,Uniprot!$A$1:$B$293,2,0)</f>
        <v>ZN667_HUMAN</v>
      </c>
      <c r="F284" s="3" t="str">
        <f>VLOOKUP(p_e!A284,Uniprot!$A$1:$D$293,3,FALSE)</f>
        <v>More than 3 adjacent zinc finger factors{2.3.3}</v>
      </c>
      <c r="G284" s="3" t="str">
        <f>VLOOKUP(A284,Uniprot!$A$1:$E$293,5,FALSE)</f>
        <v>ZNF667</v>
      </c>
    </row>
    <row r="285" spans="1:7" x14ac:dyDescent="0.25">
      <c r="A285" s="4" t="s">
        <v>288</v>
      </c>
      <c r="B285" s="4">
        <v>1</v>
      </c>
      <c r="C285" s="4">
        <v>1</v>
      </c>
      <c r="D285" s="4">
        <v>284</v>
      </c>
      <c r="E285" s="3" t="str">
        <f>VLOOKUP(A285,Uniprot!$A$1:$B$293,2,0)</f>
        <v>ZN680_HUMAN</v>
      </c>
      <c r="F285" s="3" t="str">
        <f>VLOOKUP(p_e!A285,Uniprot!$A$1:$D$293,3,FALSE)</f>
        <v>More than 3 adjacent zinc finger factors{2.3.3}</v>
      </c>
      <c r="G285" s="3" t="str">
        <f>VLOOKUP(A285,Uniprot!$A$1:$E$293,5,FALSE)</f>
        <v>ZNF680</v>
      </c>
    </row>
    <row r="286" spans="1:7" x14ac:dyDescent="0.25">
      <c r="A286" s="4" t="s">
        <v>289</v>
      </c>
      <c r="B286" s="4">
        <v>1</v>
      </c>
      <c r="C286" s="4">
        <v>1</v>
      </c>
      <c r="D286" s="4">
        <v>285</v>
      </c>
      <c r="E286" s="3" t="str">
        <f>VLOOKUP(A286,Uniprot!$A$1:$B$293,2,0)</f>
        <v>ZN708_HUMAN</v>
      </c>
      <c r="F286" s="3" t="str">
        <f>VLOOKUP(p_e!A286,Uniprot!$A$1:$D$293,3,FALSE)</f>
        <v>More than 3 adjacent zinc finger factors{2.3.3}</v>
      </c>
      <c r="G286" s="3" t="str">
        <f>VLOOKUP(A286,Uniprot!$A$1:$E$293,5,FALSE)</f>
        <v>ZNF708</v>
      </c>
    </row>
    <row r="287" spans="1:7" x14ac:dyDescent="0.25">
      <c r="A287" s="4" t="s">
        <v>290</v>
      </c>
      <c r="B287" s="4">
        <v>1</v>
      </c>
      <c r="C287" s="4">
        <v>1</v>
      </c>
      <c r="D287" s="4">
        <v>286</v>
      </c>
      <c r="E287" s="3" t="str">
        <f>VLOOKUP(A287,Uniprot!$A$1:$B$293,2,0)</f>
        <v>ZN768_HUMAN</v>
      </c>
      <c r="F287" s="3" t="str">
        <f>VLOOKUP(p_e!A287,Uniprot!$A$1:$D$293,3,FALSE)</f>
        <v>More than 3 adjacent zinc finger factors{2.3.3}</v>
      </c>
      <c r="G287" s="3" t="str">
        <f>VLOOKUP(A287,Uniprot!$A$1:$E$293,5,FALSE)</f>
        <v>ZNF768</v>
      </c>
    </row>
    <row r="288" spans="1:7" x14ac:dyDescent="0.25">
      <c r="A288" s="4" t="s">
        <v>291</v>
      </c>
      <c r="B288" s="4">
        <v>0.60126743608254996</v>
      </c>
      <c r="C288" s="4">
        <v>1</v>
      </c>
      <c r="D288" s="4">
        <v>287</v>
      </c>
      <c r="E288" s="3" t="str">
        <f>VLOOKUP(A288,Uniprot!$A$1:$B$293,2,0)</f>
        <v>ZN816_HUMAN</v>
      </c>
      <c r="F288" s="3" t="str">
        <f>VLOOKUP(p_e!A288,Uniprot!$A$1:$D$293,3,FALSE)</f>
        <v>More than 3 adjacent zinc finger factors{2.3.3}</v>
      </c>
      <c r="G288" s="3" t="str">
        <f>VLOOKUP(A288,Uniprot!$A$1:$E$293,5,FALSE)</f>
        <v>ZNF816</v>
      </c>
    </row>
    <row r="289" spans="1:7" x14ac:dyDescent="0.25">
      <c r="A289" s="4" t="s">
        <v>292</v>
      </c>
      <c r="B289" s="4">
        <v>0.99999999994321598</v>
      </c>
      <c r="C289" s="4">
        <v>1</v>
      </c>
      <c r="D289" s="4">
        <v>288</v>
      </c>
      <c r="E289" s="3" t="str">
        <f>VLOOKUP(A289,Uniprot!$A$1:$B$293,2,0)</f>
        <v>ZNF18_HUMAN</v>
      </c>
      <c r="F289" s="3" t="str">
        <f>VLOOKUP(p_e!A289,Uniprot!$A$1:$D$293,3,FALSE)</f>
        <v>More than 3 adjacent zinc finger factors{2.3.3}</v>
      </c>
      <c r="G289" s="3" t="str">
        <f>VLOOKUP(A289,Uniprot!$A$1:$E$293,5,FALSE)</f>
        <v>ZNF18</v>
      </c>
    </row>
    <row r="290" spans="1:7" x14ac:dyDescent="0.25">
      <c r="A290" s="4" t="s">
        <v>293</v>
      </c>
      <c r="B290" s="4">
        <v>1</v>
      </c>
      <c r="C290" s="4">
        <v>1</v>
      </c>
      <c r="D290" s="4">
        <v>289</v>
      </c>
      <c r="E290" s="3" t="str">
        <f>VLOOKUP(A290,Uniprot!$A$1:$B$293,2,0)</f>
        <v>ZNF41_HUMAN</v>
      </c>
      <c r="F290" s="3" t="str">
        <f>VLOOKUP(p_e!A290,Uniprot!$A$1:$D$293,3,FALSE)</f>
        <v>More than 3 adjacent zinc finger factors{2.3.3}</v>
      </c>
      <c r="G290" s="3" t="str">
        <f>VLOOKUP(A290,Uniprot!$A$1:$E$293,5,FALSE)</f>
        <v>ZNF41</v>
      </c>
    </row>
    <row r="291" spans="1:7" x14ac:dyDescent="0.25">
      <c r="A291" s="4" t="s">
        <v>294</v>
      </c>
      <c r="B291" s="4">
        <v>1</v>
      </c>
      <c r="C291" s="4">
        <v>1</v>
      </c>
      <c r="D291" s="4">
        <v>290</v>
      </c>
      <c r="E291" s="3" t="str">
        <f>VLOOKUP(A291,Uniprot!$A$1:$B$293,2,0)</f>
        <v>ZNF85_HUMAN</v>
      </c>
      <c r="F291" s="3" t="str">
        <f>VLOOKUP(p_e!A291,Uniprot!$A$1:$D$293,3,FALSE)</f>
        <v>More than 3 adjacent zinc finger factors{2.3.3}</v>
      </c>
      <c r="G291" s="3" t="str">
        <f>VLOOKUP(A291,Uniprot!$A$1:$E$293,5,FALSE)</f>
        <v>ZNF85</v>
      </c>
    </row>
    <row r="292" spans="1:7" x14ac:dyDescent="0.25">
      <c r="A292" s="4" t="s">
        <v>295</v>
      </c>
      <c r="B292" s="4">
        <v>1</v>
      </c>
      <c r="C292" s="4">
        <v>1</v>
      </c>
      <c r="D292" s="4">
        <v>291</v>
      </c>
      <c r="E292" s="3" t="str">
        <f>VLOOKUP(A292,Uniprot!$A$1:$B$293,2,0)</f>
        <v>ZNF8_HUMAN</v>
      </c>
      <c r="F292" s="3" t="str">
        <f>VLOOKUP(p_e!A292,Uniprot!$A$1:$D$293,3,FALSE)</f>
        <v>Factors with multiple dispersed zinc fingers{2.3.4}</v>
      </c>
      <c r="G292" s="3" t="str">
        <f>VLOOKUP(A292,Uniprot!$A$1:$E$293,5,FALSE)</f>
        <v>ZNF8</v>
      </c>
    </row>
    <row r="293" spans="1:7" x14ac:dyDescent="0.25">
      <c r="A293" s="4" t="s">
        <v>296</v>
      </c>
      <c r="B293" s="5" t="s">
        <v>297</v>
      </c>
      <c r="C293" s="5" t="s">
        <v>298</v>
      </c>
      <c r="D293" s="4">
        <v>292</v>
      </c>
      <c r="E293" s="3" t="str">
        <f>VLOOKUP(A293,Uniprot!$A$1:$B$293,2,0)</f>
        <v>E2F3_HUMAN</v>
      </c>
      <c r="F293" s="3" t="str">
        <f>VLOOKUP(p_e!A293,Uniprot!$A$1:$D$293,3,FALSE)</f>
        <v>E2F-related factors{3.3.2}</v>
      </c>
      <c r="G293" s="3" t="str">
        <f>VLOOKUP(A293,Uniprot!$A$1:$E$293,5,FALSE)</f>
        <v>E2F3</v>
      </c>
    </row>
  </sheetData>
  <autoFilter ref="A1:E1048576" xr:uid="{00000000-0009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293"/>
  <sheetViews>
    <sheetView tabSelected="1" zoomScaleNormal="100" workbookViewId="0">
      <selection activeCell="F2" sqref="F2"/>
    </sheetView>
  </sheetViews>
  <sheetFormatPr defaultRowHeight="13.2" x14ac:dyDescent="0.25"/>
  <cols>
    <col min="1" max="1" width="29.6640625" style="4" customWidth="1"/>
    <col min="2" max="3" width="21.44140625" style="4" customWidth="1"/>
    <col min="4" max="4" width="11.5546875" style="4"/>
    <col min="5" max="5" width="35.5546875" style="4" customWidth="1"/>
    <col min="6" max="6" width="48.21875" style="4" bestFit="1" customWidth="1"/>
    <col min="7" max="1024" width="11.5546875" style="4"/>
    <col min="1025" max="16384" width="8.88671875" style="4"/>
  </cols>
  <sheetData>
    <row r="1" spans="1:1023" s="2" customFormat="1" x14ac:dyDescent="0.25">
      <c r="A1" s="2" t="s">
        <v>0</v>
      </c>
      <c r="B1" s="2" t="s">
        <v>299</v>
      </c>
      <c r="C1" s="2" t="s">
        <v>2</v>
      </c>
      <c r="D1" s="2" t="s">
        <v>3</v>
      </c>
      <c r="E1" s="2" t="s">
        <v>300</v>
      </c>
      <c r="F1" s="2" t="s">
        <v>1128</v>
      </c>
      <c r="G1" s="2" t="s">
        <v>1129</v>
      </c>
      <c r="AMI1" s="4"/>
    </row>
    <row r="2" spans="1:1023" s="3" customFormat="1" x14ac:dyDescent="0.25">
      <c r="A2" s="3" t="s">
        <v>155</v>
      </c>
      <c r="B2" s="3">
        <v>5.2344740848380099E-215</v>
      </c>
      <c r="C2" s="3">
        <v>1.5284664327727001E-212</v>
      </c>
      <c r="D2" s="4">
        <v>1</v>
      </c>
      <c r="E2" s="3" t="str">
        <f>VLOOKUP(A2,Uniprot!$A$1:$B$293,2,0)</f>
        <v>JUND_HUMAN</v>
      </c>
      <c r="F2" s="3" t="str">
        <f>VLOOKUP(A2,Uniprot!$A$1:$D$293,3,FALSE)</f>
        <v>Jun-related factors{1.1.1}</v>
      </c>
      <c r="G2" s="3" t="str">
        <f>VLOOKUP(A2,Uniprot!$A$1:$E$293,5,FALSE)</f>
        <v>JUND</v>
      </c>
      <c r="AMI2" s="4"/>
    </row>
    <row r="3" spans="1:1023" s="3" customFormat="1" x14ac:dyDescent="0.25">
      <c r="A3" s="3" t="s">
        <v>156</v>
      </c>
      <c r="B3" s="3">
        <v>5.0667671622455E-211</v>
      </c>
      <c r="C3" s="3">
        <v>1.47949601137569E-208</v>
      </c>
      <c r="D3" s="4">
        <v>2</v>
      </c>
      <c r="E3" s="3" t="str">
        <f>VLOOKUP(A3,Uniprot!$A$1:$B$293,2,0)</f>
        <v>JUN_HUMAN</v>
      </c>
      <c r="F3" s="3" t="str">
        <f>VLOOKUP(A3,Uniprot!$A$1:$D$293,3,FALSE)</f>
        <v>Jun-related factors{1.1.1}</v>
      </c>
      <c r="G3" s="3" t="str">
        <f>VLOOKUP(A3,Uniprot!$A$1:$E$293,5,FALSE)</f>
        <v>JUN</v>
      </c>
      <c r="AMI3" s="4"/>
    </row>
    <row r="4" spans="1:1023" s="3" customFormat="1" x14ac:dyDescent="0.25">
      <c r="A4" s="3" t="s">
        <v>118</v>
      </c>
      <c r="B4" s="3">
        <v>1.01013759493789E-210</v>
      </c>
      <c r="C4" s="3">
        <v>2.9496017772186402E-208</v>
      </c>
      <c r="D4" s="4">
        <v>3</v>
      </c>
      <c r="E4" s="3" t="str">
        <f>VLOOKUP(A4,Uniprot!$A$1:$B$293,2,0)</f>
        <v>FOSL2_HUMAN</v>
      </c>
      <c r="F4" s="3" t="str">
        <f>VLOOKUP(A4,Uniprot!$A$1:$D$293,3,FALSE)</f>
        <v>Fos-related factors{1.1.2}</v>
      </c>
      <c r="G4" s="3" t="str">
        <f>VLOOKUP(A4,Uniprot!$A$1:$E$293,5,FALSE)</f>
        <v>FOSL2</v>
      </c>
      <c r="AMI4" s="4"/>
    </row>
    <row r="5" spans="1:1023" s="3" customFormat="1" x14ac:dyDescent="0.25">
      <c r="A5" s="3" t="s">
        <v>116</v>
      </c>
      <c r="B5" s="3">
        <v>1.04558230709949E-205</v>
      </c>
      <c r="C5" s="3">
        <v>3.0531003367305102E-203</v>
      </c>
      <c r="D5" s="4">
        <v>4</v>
      </c>
      <c r="E5" s="3" t="str">
        <f>VLOOKUP(A5,Uniprot!$A$1:$B$293,2,0)</f>
        <v>FOSB_HUMAN</v>
      </c>
      <c r="F5" s="3" t="str">
        <f>VLOOKUP(A5,Uniprot!$A$1:$D$293,3,FALSE)</f>
        <v>Fos-related factors{1.1.2}</v>
      </c>
      <c r="G5" s="3" t="str">
        <f>VLOOKUP(A5,Uniprot!$A$1:$E$293,5,FALSE)</f>
        <v>FOSB</v>
      </c>
      <c r="AMI5" s="4"/>
    </row>
    <row r="6" spans="1:1023" s="3" customFormat="1" x14ac:dyDescent="0.25">
      <c r="A6" s="3" t="s">
        <v>154</v>
      </c>
      <c r="B6" s="3">
        <v>2.2157021888481899E-198</v>
      </c>
      <c r="C6" s="3">
        <v>6.4698503914367098E-196</v>
      </c>
      <c r="D6" s="4">
        <v>5</v>
      </c>
      <c r="E6" s="3" t="str">
        <f>VLOOKUP(A6,Uniprot!$A$1:$B$293,2,0)</f>
        <v>JUNB_HUMAN</v>
      </c>
      <c r="F6" s="3" t="str">
        <f>VLOOKUP(A6,Uniprot!$A$1:$D$293,3,FALSE)</f>
        <v>Jun-related factors{1.1.1}</v>
      </c>
      <c r="G6" s="3" t="str">
        <f>VLOOKUP(A6,Uniprot!$A$1:$E$293,5,FALSE)</f>
        <v>JUNB</v>
      </c>
      <c r="AMI6" s="4"/>
    </row>
    <row r="7" spans="1:1023" s="3" customFormat="1" x14ac:dyDescent="0.25">
      <c r="A7" s="3" t="s">
        <v>117</v>
      </c>
      <c r="B7" s="3">
        <v>4.21648080438863E-188</v>
      </c>
      <c r="C7" s="3">
        <v>1.23121239488148E-185</v>
      </c>
      <c r="D7" s="4">
        <v>6</v>
      </c>
      <c r="E7" s="3" t="str">
        <f>VLOOKUP(A7,Uniprot!$A$1:$B$293,2,0)</f>
        <v>FOSL1_HUMAN</v>
      </c>
      <c r="F7" s="3" t="str">
        <f>VLOOKUP(A7,Uniprot!$A$1:$D$293,3,FALSE)</f>
        <v>Fos-related factors{1.1.2}</v>
      </c>
      <c r="G7" s="3" t="str">
        <f>VLOOKUP(A7,Uniprot!$A$1:$E$293,5,FALSE)</f>
        <v>FOSL1</v>
      </c>
      <c r="AMI7" s="4"/>
    </row>
    <row r="8" spans="1:1023" s="3" customFormat="1" x14ac:dyDescent="0.25">
      <c r="A8" s="3" t="s">
        <v>119</v>
      </c>
      <c r="B8" s="3">
        <v>5.5253990697416902E-182</v>
      </c>
      <c r="C8" s="3">
        <v>1.6134165283645699E-179</v>
      </c>
      <c r="D8" s="4">
        <v>7</v>
      </c>
      <c r="E8" s="3" t="str">
        <f>VLOOKUP(A8,Uniprot!$A$1:$B$293,2,0)</f>
        <v>FOS_HUMAN</v>
      </c>
      <c r="F8" s="3" t="str">
        <f>VLOOKUP(A8,Uniprot!$A$1:$D$293,3,FALSE)</f>
        <v>Fos-related factors{1.1.2}</v>
      </c>
      <c r="G8" s="3" t="str">
        <f>VLOOKUP(A8,Uniprot!$A$1:$E$293,5,FALSE)</f>
        <v>FOS</v>
      </c>
      <c r="AMI8" s="4"/>
    </row>
    <row r="9" spans="1:1023" s="3" customFormat="1" x14ac:dyDescent="0.25">
      <c r="A9" s="3" t="s">
        <v>94</v>
      </c>
      <c r="B9" s="3">
        <v>7.1690278811751796E-104</v>
      </c>
      <c r="C9" s="3">
        <v>2.0933561413031499E-101</v>
      </c>
      <c r="D9" s="4">
        <v>8</v>
      </c>
      <c r="E9" s="3" t="str">
        <f>VLOOKUP(A9,Uniprot!$A$1:$B$293,2,0)</f>
        <v>BACH2_HUMAN</v>
      </c>
      <c r="F9" s="3" t="str">
        <f>VLOOKUP(A9,Uniprot!$A$1:$D$293,3,FALSE)</f>
        <v>Jun-related factors{1.1.1}</v>
      </c>
      <c r="G9" s="3" t="str">
        <f>VLOOKUP(A9,Uniprot!$A$1:$E$293,5,FALSE)</f>
        <v>BACH2</v>
      </c>
      <c r="AMI9" s="4"/>
    </row>
    <row r="10" spans="1:1023" s="3" customFormat="1" x14ac:dyDescent="0.25">
      <c r="A10" s="3" t="s">
        <v>177</v>
      </c>
      <c r="B10" s="3">
        <v>9.4273222412136103E-98</v>
      </c>
      <c r="C10" s="3">
        <v>2.7527780944343701E-95</v>
      </c>
      <c r="D10" s="4">
        <v>9</v>
      </c>
      <c r="E10" s="3" t="str">
        <f>VLOOKUP(A10,Uniprot!$A$1:$B$293,2,0)</f>
        <v>NF2L2_HUMAN</v>
      </c>
      <c r="F10" s="3" t="str">
        <f>VLOOKUP(A10,Uniprot!$A$1:$D$293,3,FALSE)</f>
        <v>Jun-related factors{1.1.1}</v>
      </c>
      <c r="G10" s="3" t="str">
        <f>VLOOKUP(A10,Uniprot!$A$1:$E$293,5,FALSE)</f>
        <v>NFE2L2</v>
      </c>
      <c r="AMI10" s="4"/>
    </row>
    <row r="11" spans="1:1023" s="3" customFormat="1" x14ac:dyDescent="0.25">
      <c r="A11" s="3" t="s">
        <v>163</v>
      </c>
      <c r="B11" s="3">
        <v>5.1724657378584298E-89</v>
      </c>
      <c r="C11" s="3">
        <v>1.5103599954546601E-86</v>
      </c>
      <c r="D11" s="4">
        <v>10</v>
      </c>
      <c r="E11" s="3" t="str">
        <f>VLOOKUP(A11,Uniprot!$A$1:$B$293,2,0)</f>
        <v>MAFK_HUMAN</v>
      </c>
      <c r="F11" s="3" t="str">
        <f>VLOOKUP(A11,Uniprot!$A$1:$D$293,3,FALSE)</f>
        <v>Maf-related factors{1.1.3}</v>
      </c>
      <c r="G11" s="3" t="str">
        <f>VLOOKUP(A11,Uniprot!$A$1:$E$293,5,FALSE)</f>
        <v>MAFK</v>
      </c>
      <c r="AMI11" s="4"/>
    </row>
    <row r="12" spans="1:1023" s="3" customFormat="1" x14ac:dyDescent="0.25">
      <c r="A12" s="3" t="s">
        <v>164</v>
      </c>
      <c r="B12" s="3">
        <v>8.3448026524629502E-77</v>
      </c>
      <c r="C12" s="3">
        <v>2.4366823745191801E-74</v>
      </c>
      <c r="D12" s="4">
        <v>11</v>
      </c>
      <c r="E12" s="3" t="str">
        <f>VLOOKUP(A12,Uniprot!$A$1:$B$293,2,0)</f>
        <v>MAF_HUMAN</v>
      </c>
      <c r="F12" s="3" t="str">
        <f>VLOOKUP(A12,Uniprot!$A$1:$D$293,3,FALSE)</f>
        <v>Maf-related factors{1.1.3}</v>
      </c>
      <c r="G12" s="3" t="str">
        <f>VLOOKUP(A12,Uniprot!$A$1:$E$293,5,FALSE)</f>
        <v>MAF</v>
      </c>
      <c r="AMI12" s="4"/>
    </row>
    <row r="13" spans="1:1023" s="3" customFormat="1" x14ac:dyDescent="0.25">
      <c r="A13" s="3" t="s">
        <v>95</v>
      </c>
      <c r="B13" s="3">
        <v>4.2713995197181697E-73</v>
      </c>
      <c r="C13" s="3">
        <v>1.2472486597577099E-70</v>
      </c>
      <c r="D13" s="4">
        <v>12</v>
      </c>
      <c r="E13" s="3" t="str">
        <f>VLOOKUP(A13,Uniprot!$A$1:$B$293,2,0)</f>
        <v>BATF_HUMAN</v>
      </c>
      <c r="F13" s="3" t="str">
        <f>VLOOKUP(A13,Uniprot!$A$1:$D$293,3,FALSE)</f>
        <v>B-ATF-related factors{1.1.4}</v>
      </c>
      <c r="G13" s="3" t="str">
        <f>VLOOKUP(A13,Uniprot!$A$1:$E$293,5,FALSE)</f>
        <v>BATF</v>
      </c>
      <c r="AMI13" s="4"/>
    </row>
    <row r="14" spans="1:1023" s="3" customFormat="1" x14ac:dyDescent="0.25">
      <c r="A14" s="3" t="s">
        <v>96</v>
      </c>
      <c r="B14" s="3">
        <v>4.3216889422863101E-70</v>
      </c>
      <c r="C14" s="3">
        <v>1.2619331711476001E-67</v>
      </c>
      <c r="D14" s="4">
        <v>13</v>
      </c>
      <c r="E14" s="3" t="str">
        <f>VLOOKUP(A14,Uniprot!$A$1:$B$293,2,0)</f>
        <v>BCL6_HUMAN</v>
      </c>
      <c r="F14" s="3" t="str">
        <f>VLOOKUP(A14,Uniprot!$A$1:$D$293,3,FALSE)</f>
        <v>More than 3 adjacent zinc finger factors{2.3.3}</v>
      </c>
      <c r="G14" s="3" t="str">
        <f>VLOOKUP(A14,Uniprot!$A$1:$E$293,5,FALSE)</f>
        <v>BCL6</v>
      </c>
      <c r="AMI14" s="4"/>
    </row>
    <row r="15" spans="1:1023" s="3" customFormat="1" x14ac:dyDescent="0.25">
      <c r="A15" s="3" t="s">
        <v>161</v>
      </c>
      <c r="B15" s="3">
        <v>8.4685396805574501E-66</v>
      </c>
      <c r="C15" s="3">
        <v>2.4728135867227799E-63</v>
      </c>
      <c r="D15" s="4">
        <v>14</v>
      </c>
      <c r="E15" s="3" t="str">
        <f>VLOOKUP(A15,Uniprot!$A$1:$B$293,2,0)</f>
        <v>MAFF_HUMAN</v>
      </c>
      <c r="F15" s="3" t="str">
        <f>VLOOKUP(A15,Uniprot!$A$1:$D$293,3,FALSE)</f>
        <v>Maf-related factors{1.1.3}</v>
      </c>
      <c r="G15" s="3" t="str">
        <f>VLOOKUP(A15,Uniprot!$A$1:$E$293,5,FALSE)</f>
        <v>MAFF</v>
      </c>
      <c r="AMI15" s="4"/>
    </row>
    <row r="16" spans="1:1023" s="3" customFormat="1" x14ac:dyDescent="0.25">
      <c r="A16" s="3" t="s">
        <v>151</v>
      </c>
      <c r="B16" s="3">
        <v>3.06022492765895E-59</v>
      </c>
      <c r="C16" s="3">
        <v>8.9358567887641299E-57</v>
      </c>
      <c r="D16" s="4">
        <v>15</v>
      </c>
      <c r="E16" s="3" t="str">
        <f>VLOOKUP(A16,Uniprot!$A$1:$B$293,2,0)</f>
        <v>IRF4_HUMAN</v>
      </c>
      <c r="F16" s="3" t="str">
        <f>VLOOKUP(A16,Uniprot!$A$1:$D$293,3,FALSE)</f>
        <v>Interferon-regulatory factors{3.5.3}</v>
      </c>
      <c r="G16" s="3" t="str">
        <f>VLOOKUP(A16,Uniprot!$A$1:$E$293,5,FALSE)</f>
        <v>IRF4</v>
      </c>
      <c r="AMI16" s="4"/>
    </row>
    <row r="17" spans="1:1023" s="3" customFormat="1" x14ac:dyDescent="0.25">
      <c r="A17" s="3" t="s">
        <v>160</v>
      </c>
      <c r="B17" s="3">
        <v>3.1874683878535803E-57</v>
      </c>
      <c r="C17" s="3">
        <v>9.3074076925324503E-55</v>
      </c>
      <c r="D17" s="4">
        <v>16</v>
      </c>
      <c r="E17" s="3" t="str">
        <f>VLOOKUP(A17,Uniprot!$A$1:$B$293,2,0)</f>
        <v>MAFB_HUMAN</v>
      </c>
      <c r="F17" s="3" t="str">
        <f>VLOOKUP(A17,Uniprot!$A$1:$D$293,3,FALSE)</f>
        <v>Maf-related factors{1.1.3}</v>
      </c>
      <c r="G17" s="3" t="str">
        <f>VLOOKUP(A17,Uniprot!$A$1:$E$293,5,FALSE)</f>
        <v>MAFB</v>
      </c>
      <c r="AMI17" s="4"/>
    </row>
    <row r="18" spans="1:1023" s="3" customFormat="1" x14ac:dyDescent="0.25">
      <c r="A18" s="3" t="s">
        <v>222</v>
      </c>
      <c r="B18" s="3">
        <v>1.2201133724308E-52</v>
      </c>
      <c r="C18" s="3">
        <v>3.5627310474979402E-50</v>
      </c>
      <c r="D18" s="4">
        <v>17</v>
      </c>
      <c r="E18" s="3" t="str">
        <f>VLOOKUP(A18,Uniprot!$A$1:$B$293,2,0)</f>
        <v>SMCA5_HUMAN</v>
      </c>
      <c r="F18" s="3" t="str">
        <f>VLOOKUP(A18,Uniprot!$A$1:$D$293,3,FALSE)</f>
        <v>Myb/SANT domain factors{3.5.1}</v>
      </c>
      <c r="G18" s="3" t="str">
        <f>VLOOKUP(A18,Uniprot!$A$1:$E$293,5,FALSE)</f>
        <v>SMARCA5</v>
      </c>
      <c r="AMI18" s="4"/>
    </row>
    <row r="19" spans="1:1023" s="3" customFormat="1" x14ac:dyDescent="0.25">
      <c r="A19" s="3" t="s">
        <v>89</v>
      </c>
      <c r="B19" s="3">
        <v>1.80791986871749E-50</v>
      </c>
      <c r="C19" s="3">
        <v>5.2791260166550701E-48</v>
      </c>
      <c r="D19" s="4">
        <v>18</v>
      </c>
      <c r="E19" s="3" t="str">
        <f>VLOOKUP(A19,Uniprot!$A$1:$B$293,2,0)</f>
        <v>ANDR_HUMAN</v>
      </c>
      <c r="F19" s="3" t="str">
        <f>VLOOKUP(A19,Uniprot!$A$1:$D$293,3,FALSE)</f>
        <v>Steroid hormone receptors (NR3){2.1.1}</v>
      </c>
      <c r="G19" s="3" t="str">
        <f>VLOOKUP(A19,Uniprot!$A$1:$E$293,5,FALSE)</f>
        <v>AR</v>
      </c>
      <c r="AMI19" s="4"/>
    </row>
    <row r="20" spans="1:1023" s="3" customFormat="1" x14ac:dyDescent="0.25">
      <c r="A20" s="3" t="s">
        <v>260</v>
      </c>
      <c r="B20" s="3">
        <v>7.5732528591106601E-47</v>
      </c>
      <c r="C20" s="3">
        <v>2.21138983486031E-44</v>
      </c>
      <c r="D20" s="4">
        <v>19</v>
      </c>
      <c r="E20" s="3" t="str">
        <f>VLOOKUP(A20,Uniprot!$A$1:$B$293,2,0)</f>
        <v>ZFP28_HUMAN</v>
      </c>
      <c r="F20" s="3" t="str">
        <f>VLOOKUP(A20,Uniprot!$A$1:$D$293,3,FALSE)</f>
        <v>More than 3 adjacent zinc finger factors{2.3.3}</v>
      </c>
      <c r="G20" s="3" t="str">
        <f>VLOOKUP(A20,Uniprot!$A$1:$E$293,5,FALSE)</f>
        <v>ZFP28</v>
      </c>
      <c r="AMI20" s="4"/>
    </row>
    <row r="21" spans="1:1023" s="3" customFormat="1" x14ac:dyDescent="0.25">
      <c r="A21" s="3" t="s">
        <v>124</v>
      </c>
      <c r="B21" s="3">
        <v>9.0190301929121194E-46</v>
      </c>
      <c r="C21" s="3">
        <v>2.6335568163303401E-43</v>
      </c>
      <c r="D21" s="4">
        <v>20</v>
      </c>
      <c r="E21" s="3" t="str">
        <f>VLOOKUP(A21,Uniprot!$A$1:$B$293,2,0)</f>
        <v>FOXM1_HUMAN</v>
      </c>
      <c r="F21" s="3" t="str">
        <f>VLOOKUP(A21,Uniprot!$A$1:$D$293,3,FALSE)</f>
        <v>Forkhead box (FOX) factors{3.3.1}</v>
      </c>
      <c r="G21" s="3" t="str">
        <f>VLOOKUP(A21,Uniprot!$A$1:$E$293,5,FALSE)</f>
        <v>FOXM1</v>
      </c>
      <c r="AMI21" s="4"/>
    </row>
    <row r="22" spans="1:1023" s="3" customFormat="1" x14ac:dyDescent="0.25">
      <c r="A22" s="3" t="s">
        <v>213</v>
      </c>
      <c r="B22" s="3">
        <v>1.5921921408583499E-45</v>
      </c>
      <c r="C22" s="3">
        <v>4.6492010513063802E-43</v>
      </c>
      <c r="D22" s="4">
        <v>21</v>
      </c>
      <c r="E22" s="3" t="str">
        <f>VLOOKUP(A22,Uniprot!$A$1:$B$293,2,0)</f>
        <v>RUNX2_HUMAN</v>
      </c>
      <c r="F22" s="3" t="str">
        <f>VLOOKUP(A22,Uniprot!$A$1:$D$293,3,FALSE)</f>
        <v>Runt-related factors{6.4.1}</v>
      </c>
      <c r="G22" s="3" t="str">
        <f>VLOOKUP(A22,Uniprot!$A$1:$E$293,5,FALSE)</f>
        <v>RUNX2</v>
      </c>
      <c r="AMI22" s="4"/>
    </row>
    <row r="23" spans="1:1023" s="3" customFormat="1" x14ac:dyDescent="0.25">
      <c r="A23" s="3" t="s">
        <v>167</v>
      </c>
      <c r="B23" s="3">
        <v>1.83767151295459E-45</v>
      </c>
      <c r="C23" s="3">
        <v>5.3660008178273999E-43</v>
      </c>
      <c r="D23" s="4">
        <v>22</v>
      </c>
      <c r="E23" s="3" t="str">
        <f>VLOOKUP(A23,Uniprot!$A$1:$B$293,2,0)</f>
        <v>MEF2C_HUMAN</v>
      </c>
      <c r="F23" s="3" t="str">
        <f>VLOOKUP(A23,Uniprot!$A$1:$D$293,3,FALSE)</f>
        <v>Regulators of differentiation{5.1.1}</v>
      </c>
      <c r="G23" s="3" t="str">
        <f>VLOOKUP(A23,Uniprot!$A$1:$E$293,5,FALSE)</f>
        <v>MEF2C</v>
      </c>
      <c r="AMI23" s="4"/>
    </row>
    <row r="24" spans="1:1023" s="3" customFormat="1" x14ac:dyDescent="0.25">
      <c r="A24" s="3" t="s">
        <v>229</v>
      </c>
      <c r="B24" s="3">
        <v>4.7464157323235198E-45</v>
      </c>
      <c r="C24" s="3">
        <v>1.38595339383847E-42</v>
      </c>
      <c r="D24" s="4">
        <v>23</v>
      </c>
      <c r="E24" s="3" t="str">
        <f>VLOOKUP(A24,Uniprot!$A$1:$B$293,2,0)</f>
        <v>SPI1_HUMAN</v>
      </c>
      <c r="F24" s="3" t="str">
        <f>VLOOKUP(A24,Uniprot!$A$1:$D$293,3,FALSE)</f>
        <v>Ets-related factors{3.5.2}</v>
      </c>
      <c r="G24" s="3" t="str">
        <f>VLOOKUP(A24,Uniprot!$A$1:$E$293,5,FALSE)</f>
        <v>SPI1</v>
      </c>
      <c r="AMI24" s="4"/>
    </row>
    <row r="25" spans="1:1023" s="3" customFormat="1" x14ac:dyDescent="0.25">
      <c r="A25" s="3" t="s">
        <v>130</v>
      </c>
      <c r="B25" s="3">
        <v>1.0710335457823099E-43</v>
      </c>
      <c r="C25" s="3">
        <v>3.1274179536843402E-41</v>
      </c>
      <c r="D25" s="4">
        <v>24</v>
      </c>
      <c r="E25" s="3" t="str">
        <f>VLOOKUP(A25,Uniprot!$A$1:$B$293,2,0)</f>
        <v>GATA2_HUMAN</v>
      </c>
      <c r="F25" s="3" t="str">
        <f>VLOOKUP(A25,Uniprot!$A$1:$D$293,3,FALSE)</f>
        <v>GATA-type zinc fingers{2.2.1}</v>
      </c>
      <c r="G25" s="3" t="str">
        <f>VLOOKUP(A25,Uniprot!$A$1:$E$293,5,FALSE)</f>
        <v>GATA2</v>
      </c>
      <c r="AMI25" s="4"/>
    </row>
    <row r="26" spans="1:1023" s="3" customFormat="1" x14ac:dyDescent="0.25">
      <c r="A26" s="3" t="s">
        <v>208</v>
      </c>
      <c r="B26" s="3">
        <v>2.7776187034538E-43</v>
      </c>
      <c r="C26" s="3">
        <v>8.1106466140851003E-41</v>
      </c>
      <c r="D26" s="4">
        <v>25</v>
      </c>
      <c r="E26" s="3" t="str">
        <f>VLOOKUP(A26,Uniprot!$A$1:$B$293,2,0)</f>
        <v>PRGR_HUMAN</v>
      </c>
      <c r="F26" s="3" t="str">
        <f>VLOOKUP(A26,Uniprot!$A$1:$D$293,3,FALSE)</f>
        <v>Steroid hormone receptors (NR3){2.1.1}</v>
      </c>
      <c r="G26" s="3" t="str">
        <f>VLOOKUP(A26,Uniprot!$A$1:$E$293,5,FALSE)</f>
        <v>PGR</v>
      </c>
      <c r="AMI26" s="4"/>
    </row>
    <row r="27" spans="1:1023" s="3" customFormat="1" x14ac:dyDescent="0.25">
      <c r="A27" s="3" t="s">
        <v>293</v>
      </c>
      <c r="B27" s="3">
        <v>7.9855337843298803E-43</v>
      </c>
      <c r="C27" s="3">
        <v>2.3317758650243201E-40</v>
      </c>
      <c r="D27" s="4">
        <v>26</v>
      </c>
      <c r="E27" s="3" t="str">
        <f>VLOOKUP(A27,Uniprot!$A$1:$B$293,2,0)</f>
        <v>ZNF41_HUMAN</v>
      </c>
      <c r="F27" s="3" t="str">
        <f>VLOOKUP(A27,Uniprot!$A$1:$D$293,3,FALSE)</f>
        <v>More than 3 adjacent zinc finger factors{2.3.3}</v>
      </c>
      <c r="G27" s="3" t="str">
        <f>VLOOKUP(A27,Uniprot!$A$1:$E$293,5,FALSE)</f>
        <v>ZNF41</v>
      </c>
      <c r="AMI27" s="4"/>
    </row>
    <row r="28" spans="1:1023" s="3" customFormat="1" x14ac:dyDescent="0.25">
      <c r="A28" s="3" t="s">
        <v>193</v>
      </c>
      <c r="B28" s="3">
        <v>1.8168145992542799E-41</v>
      </c>
      <c r="C28" s="3">
        <v>5.3050986298225E-39</v>
      </c>
      <c r="D28" s="4">
        <v>27</v>
      </c>
      <c r="E28" s="3" t="str">
        <f>VLOOKUP(A28,Uniprot!$A$1:$B$293,2,0)</f>
        <v>OZF_HUMAN</v>
      </c>
      <c r="F28" s="3" t="str">
        <f>VLOOKUP(A28,Uniprot!$A$1:$D$293,3,FALSE)</f>
        <v>More than 3 adjacent zinc finger factors{2.3.3}</v>
      </c>
      <c r="G28" s="3" t="str">
        <f>VLOOKUP(A28,Uniprot!$A$1:$E$293,5,FALSE)</f>
        <v>ZNF146</v>
      </c>
      <c r="AMI28" s="4"/>
    </row>
    <row r="29" spans="1:1023" s="3" customFormat="1" x14ac:dyDescent="0.25">
      <c r="A29" s="3" t="s">
        <v>214</v>
      </c>
      <c r="B29" s="3">
        <v>6.1952272146389299E-41</v>
      </c>
      <c r="C29" s="3">
        <v>1.80900634667457E-38</v>
      </c>
      <c r="D29" s="4">
        <v>28</v>
      </c>
      <c r="E29" s="3" t="str">
        <f>VLOOKUP(A29,Uniprot!$A$1:$B$293,2,0)</f>
        <v>RUNX3_HUMAN</v>
      </c>
      <c r="F29" s="3" t="str">
        <f>VLOOKUP(A29,Uniprot!$A$1:$D$293,3,FALSE)</f>
        <v>Runt-related factors{6.4.1}</v>
      </c>
      <c r="G29" s="3" t="str">
        <f>VLOOKUP(A29,Uniprot!$A$1:$E$293,5,FALSE)</f>
        <v>RUNX3</v>
      </c>
      <c r="AMI29" s="4"/>
    </row>
    <row r="30" spans="1:1023" s="3" customFormat="1" x14ac:dyDescent="0.25">
      <c r="A30" s="3" t="s">
        <v>221</v>
      </c>
      <c r="B30" s="3">
        <v>8.6584709223757502E-41</v>
      </c>
      <c r="C30" s="3">
        <v>2.5282735093337202E-38</v>
      </c>
      <c r="D30" s="4">
        <v>29</v>
      </c>
      <c r="E30" s="3" t="str">
        <f>VLOOKUP(A30,Uniprot!$A$1:$B$293,2,0)</f>
        <v>SMAD4_HUMAN</v>
      </c>
      <c r="F30" s="3" t="str">
        <f>VLOOKUP(A30,Uniprot!$A$1:$D$293,3,FALSE)</f>
        <v>SMAD factors{7.1.1}</v>
      </c>
      <c r="G30" s="3" t="str">
        <f>VLOOKUP(A30,Uniprot!$A$1:$E$293,5,FALSE)</f>
        <v>SMAD4</v>
      </c>
      <c r="AMI30" s="4"/>
    </row>
    <row r="31" spans="1:1023" s="3" customFormat="1" x14ac:dyDescent="0.25">
      <c r="A31" s="3" t="s">
        <v>283</v>
      </c>
      <c r="B31" s="3">
        <v>3.0090360260452401E-40</v>
      </c>
      <c r="C31" s="3">
        <v>8.7863851960521003E-38</v>
      </c>
      <c r="D31" s="4">
        <v>30</v>
      </c>
      <c r="E31" s="3" t="str">
        <f>VLOOKUP(A31,Uniprot!$A$1:$B$293,2,0)</f>
        <v>ZN549_HUMAN</v>
      </c>
      <c r="F31" s="3" t="str">
        <f>VLOOKUP(A31,Uniprot!$A$1:$D$293,3,FALSE)</f>
        <v>More than 3 adjacent zinc finger factors{2.3.3}</v>
      </c>
      <c r="G31" s="3" t="str">
        <f>VLOOKUP(A31,Uniprot!$A$1:$E$293,5,FALSE)</f>
        <v>ZNF549</v>
      </c>
      <c r="AMI31" s="4"/>
    </row>
    <row r="32" spans="1:1023" s="3" customFormat="1" x14ac:dyDescent="0.25">
      <c r="A32" s="3" t="s">
        <v>194</v>
      </c>
      <c r="B32" s="3">
        <v>5.0496633005134302E-40</v>
      </c>
      <c r="C32" s="3">
        <v>1.47450168374992E-37</v>
      </c>
      <c r="D32" s="4">
        <v>31</v>
      </c>
      <c r="E32" s="3" t="str">
        <f>VLOOKUP(A32,Uniprot!$A$1:$B$293,2,0)</f>
        <v>P53_HUMAN</v>
      </c>
      <c r="F32" s="3" t="str">
        <f>VLOOKUP(A32,Uniprot!$A$1:$D$293,3,FALSE)</f>
        <v>p53-related factors{6.3.1}</v>
      </c>
      <c r="G32" s="3" t="str">
        <f>VLOOKUP(A32,Uniprot!$A$1:$E$293,5,FALSE)</f>
        <v>TP53</v>
      </c>
      <c r="AMI32" s="4"/>
    </row>
    <row r="33" spans="1:1023" s="3" customFormat="1" x14ac:dyDescent="0.25">
      <c r="A33" s="3" t="s">
        <v>254</v>
      </c>
      <c r="B33" s="3">
        <v>7.1155947207147204E-40</v>
      </c>
      <c r="C33" s="3">
        <v>2.0777536584487E-37</v>
      </c>
      <c r="D33" s="4">
        <v>32</v>
      </c>
      <c r="E33" s="3" t="str">
        <f>VLOOKUP(A33,Uniprot!$A$1:$B$293,2,0)</f>
        <v>TWST1_HUMAN</v>
      </c>
      <c r="F33" s="3" t="str">
        <f>VLOOKUP(A33,Uniprot!$A$1:$D$293,3,FALSE)</f>
        <v>Tal-related factors{1.2.3}</v>
      </c>
      <c r="G33" s="3" t="str">
        <f>VLOOKUP(A33,Uniprot!$A$1:$E$293,5,FALSE)</f>
        <v>TWIST1</v>
      </c>
      <c r="AMI33" s="4"/>
    </row>
    <row r="34" spans="1:1023" s="3" customFormat="1" x14ac:dyDescent="0.25">
      <c r="A34" s="3" t="s">
        <v>120</v>
      </c>
      <c r="B34" s="3">
        <v>1.3971293036559001E-39</v>
      </c>
      <c r="C34" s="3">
        <v>4.0796175666752304E-37</v>
      </c>
      <c r="D34" s="4">
        <v>33</v>
      </c>
      <c r="E34" s="3" t="str">
        <f>VLOOKUP(A34,Uniprot!$A$1:$B$293,2,0)</f>
        <v>FOXA1_HUMAN</v>
      </c>
      <c r="F34" s="3" t="str">
        <f>VLOOKUP(A34,Uniprot!$A$1:$D$293,3,FALSE)</f>
        <v>Forkhead box (FOX) factors{3.3.1}</v>
      </c>
      <c r="G34" s="3" t="str">
        <f>VLOOKUP(A34,Uniprot!$A$1:$E$293,5,FALSE)</f>
        <v>FOXA1</v>
      </c>
      <c r="AMI34" s="4"/>
    </row>
    <row r="35" spans="1:1023" s="3" customFormat="1" x14ac:dyDescent="0.25">
      <c r="A35" s="3" t="s">
        <v>282</v>
      </c>
      <c r="B35" s="3">
        <v>1.7390445764974299E-39</v>
      </c>
      <c r="C35" s="3">
        <v>5.0780101633725003E-37</v>
      </c>
      <c r="D35" s="4">
        <v>34</v>
      </c>
      <c r="E35" s="3" t="str">
        <f>VLOOKUP(A35,Uniprot!$A$1:$B$293,2,0)</f>
        <v>ZN547_HUMAN</v>
      </c>
      <c r="F35" s="3" t="str">
        <f>VLOOKUP(A35,Uniprot!$A$1:$D$293,3,FALSE)</f>
        <v>More than 3 adjacent zinc finger factors{2.3.3}</v>
      </c>
      <c r="G35" s="3" t="str">
        <f>VLOOKUP(A35,Uniprot!$A$1:$E$293,5,FALSE)</f>
        <v>ZNF547</v>
      </c>
      <c r="AMI35" s="4"/>
    </row>
    <row r="36" spans="1:1023" s="3" customFormat="1" x14ac:dyDescent="0.25">
      <c r="A36" s="3" t="s">
        <v>189</v>
      </c>
      <c r="B36" s="3">
        <v>5.5424277566199002E-39</v>
      </c>
      <c r="C36" s="3">
        <v>1.6183889049330101E-36</v>
      </c>
      <c r="D36" s="4">
        <v>35</v>
      </c>
      <c r="E36" s="3" t="str">
        <f>VLOOKUP(A36,Uniprot!$A$1:$B$293,2,0)</f>
        <v>NR1H3_HUMAN</v>
      </c>
      <c r="F36" s="3" t="str">
        <f>VLOOKUP(A36,Uniprot!$A$1:$D$293,3,FALSE)</f>
        <v>Thyroid hormone receptor-related factors (NR1){2.1.2}</v>
      </c>
      <c r="G36" s="3" t="str">
        <f>VLOOKUP(A36,Uniprot!$A$1:$E$293,5,FALSE)</f>
        <v>NR1H3</v>
      </c>
      <c r="AMI36" s="4"/>
    </row>
    <row r="37" spans="1:1023" s="3" customFormat="1" x14ac:dyDescent="0.25">
      <c r="A37" s="3" t="s">
        <v>162</v>
      </c>
      <c r="B37" s="3">
        <v>8.7207130542613401E-39</v>
      </c>
      <c r="C37" s="3">
        <v>2.5464482118443101E-36</v>
      </c>
      <c r="D37" s="4">
        <v>36</v>
      </c>
      <c r="E37" s="3" t="str">
        <f>VLOOKUP(A37,Uniprot!$A$1:$B$293,2,0)</f>
        <v>MAFG_HUMAN</v>
      </c>
      <c r="F37" s="3" t="str">
        <f>VLOOKUP(A37,Uniprot!$A$1:$D$293,3,FALSE)</f>
        <v>Maf-related factors{1.1.3}</v>
      </c>
      <c r="G37" s="3" t="str">
        <f>VLOOKUP(A37,Uniprot!$A$1:$E$293,5,FALSE)</f>
        <v>MAFG</v>
      </c>
      <c r="AMI37" s="4"/>
    </row>
    <row r="38" spans="1:1023" s="3" customFormat="1" x14ac:dyDescent="0.25">
      <c r="A38" s="3" t="s">
        <v>246</v>
      </c>
      <c r="B38" s="3">
        <v>1.27160269501065E-38</v>
      </c>
      <c r="C38" s="3">
        <v>3.7130798694310999E-36</v>
      </c>
      <c r="D38" s="4">
        <v>37</v>
      </c>
      <c r="E38" s="3" t="str">
        <f>VLOOKUP(A38,Uniprot!$A$1:$B$293,2,0)</f>
        <v>TEAD1_HUMAN</v>
      </c>
      <c r="F38" s="3" t="str">
        <f>VLOOKUP(A38,Uniprot!$A$1:$D$293,3,FALSE)</f>
        <v>TEF-1-related factors{3.6.1}</v>
      </c>
      <c r="G38" s="3" t="str">
        <f>VLOOKUP(A38,Uniprot!$A$1:$E$293,5,FALSE)</f>
        <v>TEAD1</v>
      </c>
      <c r="AMI38" s="4"/>
    </row>
    <row r="39" spans="1:1023" s="3" customFormat="1" x14ac:dyDescent="0.25">
      <c r="A39" s="3" t="s">
        <v>127</v>
      </c>
      <c r="B39" s="3">
        <v>2.4784288371194101E-38</v>
      </c>
      <c r="C39" s="3">
        <v>7.2370122043886802E-36</v>
      </c>
      <c r="D39" s="4">
        <v>38</v>
      </c>
      <c r="E39" s="3" t="str">
        <f>VLOOKUP(A39,Uniprot!$A$1:$B$293,2,0)</f>
        <v>FOXP1_HUMAN</v>
      </c>
      <c r="F39" s="3" t="str">
        <f>VLOOKUP(A39,Uniprot!$A$1:$D$293,3,FALSE)</f>
        <v>Forkhead box (FOX) factors{3.3.1}</v>
      </c>
      <c r="G39" s="3" t="str">
        <f>VLOOKUP(A39,Uniprot!$A$1:$E$293,5,FALSE)</f>
        <v>FOXP1</v>
      </c>
      <c r="AMI39" s="4"/>
    </row>
    <row r="40" spans="1:1023" s="3" customFormat="1" x14ac:dyDescent="0.25">
      <c r="A40" s="3" t="s">
        <v>102</v>
      </c>
      <c r="B40" s="3">
        <v>9.0872538249372702E-38</v>
      </c>
      <c r="C40" s="3">
        <v>2.6534781168816799E-35</v>
      </c>
      <c r="D40" s="4">
        <v>39</v>
      </c>
      <c r="E40" s="3" t="str">
        <f>VLOOKUP(A40,Uniprot!$A$1:$B$293,2,0)</f>
        <v>CEBPG_HUMAN</v>
      </c>
      <c r="F40" s="3" t="str">
        <f>VLOOKUP(A40,Uniprot!$A$1:$D$293,3,FALSE)</f>
        <v>C/EBP-related{1.1.8}</v>
      </c>
      <c r="G40" s="3" t="str">
        <f>VLOOKUP(A40,Uniprot!$A$1:$E$293,5,FALSE)</f>
        <v>CEBPG</v>
      </c>
      <c r="AMI40" s="4"/>
    </row>
    <row r="41" spans="1:1023" s="3" customFormat="1" x14ac:dyDescent="0.25">
      <c r="A41" s="3" t="s">
        <v>230</v>
      </c>
      <c r="B41" s="3">
        <v>1.07121787312218E-37</v>
      </c>
      <c r="C41" s="3">
        <v>3.12795618951677E-35</v>
      </c>
      <c r="D41" s="4">
        <v>40</v>
      </c>
      <c r="E41" s="3" t="str">
        <f>VLOOKUP(A41,Uniprot!$A$1:$B$293,2,0)</f>
        <v>SPIB_HUMAN</v>
      </c>
      <c r="F41" s="3" t="str">
        <f>VLOOKUP(A41,Uniprot!$A$1:$D$293,3,FALSE)</f>
        <v>Ets-related factors{3.5.2}</v>
      </c>
      <c r="G41" s="3" t="str">
        <f>VLOOKUP(A41,Uniprot!$A$1:$E$293,5,FALSE)</f>
        <v>SPIB</v>
      </c>
      <c r="AMI41" s="4"/>
    </row>
    <row r="42" spans="1:1023" s="3" customFormat="1" x14ac:dyDescent="0.25">
      <c r="A42" s="3" t="s">
        <v>129</v>
      </c>
      <c r="B42" s="3">
        <v>2.0203150817606699E-37</v>
      </c>
      <c r="C42" s="3">
        <v>5.89932003874116E-35</v>
      </c>
      <c r="D42" s="4">
        <v>41</v>
      </c>
      <c r="E42" s="3" t="str">
        <f>VLOOKUP(A42,Uniprot!$A$1:$B$293,2,0)</f>
        <v>GATA1_HUMAN</v>
      </c>
      <c r="F42" s="3" t="str">
        <f>VLOOKUP(A42,Uniprot!$A$1:$D$293,3,FALSE)</f>
        <v>GATA-type zinc fingers{2.2.1}</v>
      </c>
      <c r="G42" s="3" t="str">
        <f>VLOOKUP(A42,Uniprot!$A$1:$E$293,5,FALSE)</f>
        <v>GATA1</v>
      </c>
      <c r="AMI42" s="4"/>
    </row>
    <row r="43" spans="1:1023" s="3" customFormat="1" x14ac:dyDescent="0.25">
      <c r="A43" s="3" t="s">
        <v>212</v>
      </c>
      <c r="B43" s="3">
        <v>2.12331060020054E-37</v>
      </c>
      <c r="C43" s="3">
        <v>6.2000669525855801E-35</v>
      </c>
      <c r="D43" s="4">
        <v>42</v>
      </c>
      <c r="E43" s="3" t="str">
        <f>VLOOKUP(A43,Uniprot!$A$1:$B$293,2,0)</f>
        <v>RUNX1_HUMAN</v>
      </c>
      <c r="F43" s="3" t="str">
        <f>VLOOKUP(A43,Uniprot!$A$1:$D$293,3,FALSE)</f>
        <v>Runt-related factors{6.4.1}</v>
      </c>
      <c r="G43" s="3" t="str">
        <f>VLOOKUP(A43,Uniprot!$A$1:$E$293,5,FALSE)</f>
        <v>RUNX1</v>
      </c>
      <c r="AMI43" s="4"/>
    </row>
    <row r="44" spans="1:1023" s="3" customFormat="1" x14ac:dyDescent="0.25">
      <c r="A44" s="3" t="s">
        <v>239</v>
      </c>
      <c r="B44" s="3">
        <v>4.4515796270692101E-37</v>
      </c>
      <c r="C44" s="3">
        <v>1.2998612511042099E-34</v>
      </c>
      <c r="D44" s="4">
        <v>43</v>
      </c>
      <c r="E44" s="3" t="str">
        <f>VLOOKUP(A44,Uniprot!$A$1:$B$293,2,0)</f>
        <v>STAT6_HUMAN</v>
      </c>
      <c r="F44" s="3" t="str">
        <f>VLOOKUP(A44,Uniprot!$A$1:$D$293,3,FALSE)</f>
        <v>STAT factors{6.2.1}</v>
      </c>
      <c r="G44" s="3" t="str">
        <f>VLOOKUP(A44,Uniprot!$A$1:$E$293,5,FALSE)</f>
        <v>STAT6</v>
      </c>
      <c r="AMI44" s="4"/>
    </row>
    <row r="45" spans="1:1023" s="3" customFormat="1" x14ac:dyDescent="0.25">
      <c r="A45" s="3" t="s">
        <v>225</v>
      </c>
      <c r="B45" s="3">
        <v>7.8266702865526501E-37</v>
      </c>
      <c r="C45" s="3">
        <v>2.2853877236733702E-34</v>
      </c>
      <c r="D45" s="4">
        <v>44</v>
      </c>
      <c r="E45" s="3" t="str">
        <f>VLOOKUP(A45,Uniprot!$A$1:$B$293,2,0)</f>
        <v>SOX2_HUMAN</v>
      </c>
      <c r="F45" s="3" t="str">
        <f>VLOOKUP(A45,Uniprot!$A$1:$D$293,3,FALSE)</f>
        <v>SOX-related factors{4.1.1}</v>
      </c>
      <c r="G45" s="3" t="str">
        <f>VLOOKUP(A45,Uniprot!$A$1:$E$293,5,FALSE)</f>
        <v>SOX2</v>
      </c>
      <c r="AMI45" s="4"/>
    </row>
    <row r="46" spans="1:1023" s="3" customFormat="1" x14ac:dyDescent="0.25">
      <c r="A46" s="3" t="s">
        <v>166</v>
      </c>
      <c r="B46" s="3">
        <v>6.3885546717763596E-36</v>
      </c>
      <c r="C46" s="3">
        <v>1.8654579641587001E-33</v>
      </c>
      <c r="D46" s="4">
        <v>45</v>
      </c>
      <c r="E46" s="3" t="str">
        <f>VLOOKUP(A46,Uniprot!$A$1:$B$293,2,0)</f>
        <v>MEF2B_HUMAN</v>
      </c>
      <c r="F46" s="3" t="str">
        <f>VLOOKUP(A46,Uniprot!$A$1:$D$293,3,FALSE)</f>
        <v>Regulators of differentiation{5.1.1}</v>
      </c>
      <c r="G46" s="3" t="str">
        <f>VLOOKUP(A46,Uniprot!$A$1:$E$293,5,FALSE)</f>
        <v>MEF2B</v>
      </c>
      <c r="AMI46" s="4"/>
    </row>
    <row r="47" spans="1:1023" s="3" customFormat="1" x14ac:dyDescent="0.25">
      <c r="A47" s="3" t="s">
        <v>234</v>
      </c>
      <c r="B47" s="3">
        <v>6.8823644905913798E-36</v>
      </c>
      <c r="C47" s="3">
        <v>2.00965043125268E-33</v>
      </c>
      <c r="D47" s="4">
        <v>46</v>
      </c>
      <c r="E47" s="3" t="str">
        <f>VLOOKUP(A47,Uniprot!$A$1:$B$293,2,0)</f>
        <v>STA5B_HUMAN</v>
      </c>
      <c r="F47" s="3" t="str">
        <f>VLOOKUP(A47,Uniprot!$A$1:$D$293,3,FALSE)</f>
        <v>STAT factors{6.2.1}</v>
      </c>
      <c r="G47" s="3" t="str">
        <f>VLOOKUP(A47,Uniprot!$A$1:$E$293,5,FALSE)</f>
        <v>STAT5B</v>
      </c>
      <c r="AMI47" s="4"/>
    </row>
    <row r="48" spans="1:1023" s="3" customFormat="1" x14ac:dyDescent="0.25">
      <c r="A48" s="3" t="s">
        <v>196</v>
      </c>
      <c r="B48" s="3">
        <v>8.0066843495572302E-36</v>
      </c>
      <c r="C48" s="3">
        <v>2.3379518300707099E-33</v>
      </c>
      <c r="D48" s="4">
        <v>47</v>
      </c>
      <c r="E48" s="3" t="str">
        <f>VLOOKUP(A48,Uniprot!$A$1:$B$293,2,0)</f>
        <v>P73_HUMAN</v>
      </c>
      <c r="F48" s="3" t="str">
        <f>VLOOKUP(A48,Uniprot!$A$1:$D$293,3,FALSE)</f>
        <v>p53-related factors{6.3.1}</v>
      </c>
      <c r="G48" s="3" t="str">
        <f>VLOOKUP(A48,Uniprot!$A$1:$E$293,5,FALSE)</f>
        <v>TP73</v>
      </c>
      <c r="AMI48" s="4"/>
    </row>
    <row r="49" spans="1:1023" s="3" customFormat="1" x14ac:dyDescent="0.25">
      <c r="A49" s="3" t="s">
        <v>121</v>
      </c>
      <c r="B49" s="3">
        <v>1.0022206911323199E-35</v>
      </c>
      <c r="C49" s="3">
        <v>2.92648441810637E-33</v>
      </c>
      <c r="D49" s="4">
        <v>48</v>
      </c>
      <c r="E49" s="3" t="str">
        <f>VLOOKUP(A49,Uniprot!$A$1:$B$293,2,0)</f>
        <v>FOXA2_HUMAN</v>
      </c>
      <c r="F49" s="3" t="str">
        <f>VLOOKUP(A49,Uniprot!$A$1:$D$293,3,FALSE)</f>
        <v>Forkhead box (FOX) factors{3.3.1}</v>
      </c>
      <c r="G49" s="3" t="str">
        <f>VLOOKUP(A49,Uniprot!$A$1:$E$293,5,FALSE)</f>
        <v>FOXA2</v>
      </c>
      <c r="AMI49" s="4"/>
    </row>
    <row r="50" spans="1:1023" s="3" customFormat="1" x14ac:dyDescent="0.25">
      <c r="A50" s="3" t="s">
        <v>99</v>
      </c>
      <c r="B50" s="3">
        <v>1.1094976529996899E-35</v>
      </c>
      <c r="C50" s="3">
        <v>3.2397331467590897E-33</v>
      </c>
      <c r="D50" s="4">
        <v>49</v>
      </c>
      <c r="E50" s="3" t="str">
        <f>VLOOKUP(A50,Uniprot!$A$1:$B$293,2,0)</f>
        <v>CEBPA_HUMAN</v>
      </c>
      <c r="F50" s="3" t="str">
        <f>VLOOKUP(A50,Uniprot!$A$1:$D$293,3,FALSE)</f>
        <v>C/EBP-related{1.1.8}</v>
      </c>
      <c r="G50" s="3" t="str">
        <f>VLOOKUP(A50,Uniprot!$A$1:$E$293,5,FALSE)</f>
        <v>CEBPA</v>
      </c>
      <c r="AMI50" s="4"/>
    </row>
    <row r="51" spans="1:1023" s="3" customFormat="1" x14ac:dyDescent="0.25">
      <c r="A51" s="3" t="s">
        <v>236</v>
      </c>
      <c r="B51" s="3">
        <v>1.3415729651627399E-35</v>
      </c>
      <c r="C51" s="3">
        <v>3.9173930582752E-33</v>
      </c>
      <c r="D51" s="4">
        <v>50</v>
      </c>
      <c r="E51" s="3" t="str">
        <f>VLOOKUP(A51,Uniprot!$A$1:$B$293,2,0)</f>
        <v>STAT2_HUMAN</v>
      </c>
      <c r="F51" s="3" t="str">
        <f>VLOOKUP(A51,Uniprot!$A$1:$D$293,3,FALSE)</f>
        <v>STAT factors{6.2.1}</v>
      </c>
      <c r="G51" s="3" t="str">
        <f>VLOOKUP(A51,Uniprot!$A$1:$E$293,5,FALSE)</f>
        <v>STAT2</v>
      </c>
      <c r="AMI51" s="4"/>
    </row>
    <row r="52" spans="1:1023" s="3" customFormat="1" x14ac:dyDescent="0.25">
      <c r="A52" s="3" t="s">
        <v>247</v>
      </c>
      <c r="B52" s="3">
        <v>2.6662741713042602E-35</v>
      </c>
      <c r="C52" s="3">
        <v>7.7855205802084398E-33</v>
      </c>
      <c r="D52" s="4">
        <v>51</v>
      </c>
      <c r="E52" s="3" t="str">
        <f>VLOOKUP(A52,Uniprot!$A$1:$B$293,2,0)</f>
        <v>TEAD4_HUMAN</v>
      </c>
      <c r="F52" s="3" t="str">
        <f>VLOOKUP(A52,Uniprot!$A$1:$D$293,3,FALSE)</f>
        <v>TEF-1-related factors{3.6.1}</v>
      </c>
      <c r="G52" s="3" t="str">
        <f>VLOOKUP(A52,Uniprot!$A$1:$E$293,5,FALSE)</f>
        <v>TEAD4</v>
      </c>
      <c r="AMI52" s="4"/>
    </row>
    <row r="53" spans="1:1023" s="3" customFormat="1" x14ac:dyDescent="0.25">
      <c r="A53" s="3" t="s">
        <v>201</v>
      </c>
      <c r="B53" s="3">
        <v>2.8397628079015801E-35</v>
      </c>
      <c r="C53" s="3">
        <v>8.2921073990726098E-33</v>
      </c>
      <c r="D53" s="4">
        <v>52</v>
      </c>
      <c r="E53" s="3" t="str">
        <f>VLOOKUP(A53,Uniprot!$A$1:$B$293,2,0)</f>
        <v>PO2F2_HUMAN</v>
      </c>
      <c r="F53" s="3" t="str">
        <f>VLOOKUP(A53,Uniprot!$A$1:$D$293,3,FALSE)</f>
        <v>POU domain factors{3.1.10}</v>
      </c>
      <c r="G53" s="3" t="str">
        <f>VLOOKUP(A53,Uniprot!$A$1:$E$293,5,FALSE)</f>
        <v>POU2F2</v>
      </c>
      <c r="AMI53" s="4"/>
    </row>
    <row r="54" spans="1:1023" s="3" customFormat="1" x14ac:dyDescent="0.25">
      <c r="A54" s="3" t="s">
        <v>278</v>
      </c>
      <c r="B54" s="3">
        <v>5.7468218176400503E-35</v>
      </c>
      <c r="C54" s="3">
        <v>1.67807197075089E-32</v>
      </c>
      <c r="D54" s="4">
        <v>53</v>
      </c>
      <c r="E54" s="3" t="str">
        <f>VLOOKUP(A54,Uniprot!$A$1:$B$293,2,0)</f>
        <v>ZN394_HUMAN</v>
      </c>
      <c r="F54" s="3" t="str">
        <f>VLOOKUP(A54,Uniprot!$A$1:$D$293,3,FALSE)</f>
        <v>More than 3 adjacent zinc finger factors{2.3.3}</v>
      </c>
      <c r="G54" s="3" t="str">
        <f>VLOOKUP(A54,Uniprot!$A$1:$E$293,5,FALSE)</f>
        <v>ZNF394</v>
      </c>
      <c r="AMI54" s="4"/>
    </row>
    <row r="55" spans="1:1023" s="3" customFormat="1" x14ac:dyDescent="0.25">
      <c r="A55" s="3" t="s">
        <v>150</v>
      </c>
      <c r="B55" s="3">
        <v>5.79806715709682E-35</v>
      </c>
      <c r="C55" s="3">
        <v>1.69303560987227E-32</v>
      </c>
      <c r="D55" s="4">
        <v>54</v>
      </c>
      <c r="E55" s="3" t="str">
        <f>VLOOKUP(A55,Uniprot!$A$1:$B$293,2,0)</f>
        <v>IRF3_HUMAN</v>
      </c>
      <c r="F55" s="3" t="str">
        <f>VLOOKUP(A55,Uniprot!$A$1:$D$293,3,FALSE)</f>
        <v>Interferon-regulatory factors{3.5.3}</v>
      </c>
      <c r="G55" s="3" t="str">
        <f>VLOOKUP(A55,Uniprot!$A$1:$E$293,5,FALSE)</f>
        <v>IRF3</v>
      </c>
      <c r="AMI55" s="4"/>
    </row>
    <row r="56" spans="1:1023" s="3" customFormat="1" x14ac:dyDescent="0.25">
      <c r="A56" s="3" t="s">
        <v>279</v>
      </c>
      <c r="B56" s="3">
        <v>1.1291047441145E-34</v>
      </c>
      <c r="C56" s="3">
        <v>3.2969858528143403E-32</v>
      </c>
      <c r="D56" s="4">
        <v>55</v>
      </c>
      <c r="E56" s="3" t="str">
        <f>VLOOKUP(A56,Uniprot!$A$1:$B$293,2,0)</f>
        <v>ZN490_HUMAN</v>
      </c>
      <c r="F56" s="3" t="str">
        <f>VLOOKUP(A56,Uniprot!$A$1:$D$293,3,FALSE)</f>
        <v>More than 3 adjacent zinc finger factors{2.3.3}</v>
      </c>
      <c r="G56" s="3" t="str">
        <f>VLOOKUP(A56,Uniprot!$A$1:$E$293,5,FALSE)</f>
        <v>ZNF490</v>
      </c>
      <c r="AMI56" s="4"/>
    </row>
    <row r="57" spans="1:1023" s="3" customFormat="1" x14ac:dyDescent="0.25">
      <c r="A57" s="3" t="s">
        <v>159</v>
      </c>
      <c r="B57" s="3">
        <v>2.0715089691846201E-34</v>
      </c>
      <c r="C57" s="3">
        <v>6.0488061900190895E-32</v>
      </c>
      <c r="D57" s="4">
        <v>56</v>
      </c>
      <c r="E57" s="3" t="str">
        <f>VLOOKUP(A57,Uniprot!$A$1:$B$293,2,0)</f>
        <v>LYL1_HUMAN</v>
      </c>
      <c r="F57" s="3" t="str">
        <f>VLOOKUP(A57,Uniprot!$A$1:$D$293,3,FALSE)</f>
        <v>Tal-related factors{1.2.3}</v>
      </c>
      <c r="G57" s="3" t="str">
        <f>VLOOKUP(A57,Uniprot!$A$1:$E$293,5,FALSE)</f>
        <v>LYL1</v>
      </c>
      <c r="AMI57" s="4"/>
    </row>
    <row r="58" spans="1:1023" s="3" customFormat="1" x14ac:dyDescent="0.25">
      <c r="A58" s="3" t="s">
        <v>228</v>
      </c>
      <c r="B58" s="3">
        <v>3.06217190176204E-34</v>
      </c>
      <c r="C58" s="3">
        <v>8.9415419531451602E-32</v>
      </c>
      <c r="D58" s="4">
        <v>57</v>
      </c>
      <c r="E58" s="3" t="str">
        <f>VLOOKUP(A58,Uniprot!$A$1:$B$293,2,0)</f>
        <v>SOX9_HUMAN</v>
      </c>
      <c r="F58" s="3" t="str">
        <f>VLOOKUP(A58,Uniprot!$A$1:$D$293,3,FALSE)</f>
        <v>SOX-related factors{4.1.1}</v>
      </c>
      <c r="G58" s="3" t="str">
        <f>VLOOKUP(A58,Uniprot!$A$1:$E$293,5,FALSE)</f>
        <v>SOX9</v>
      </c>
      <c r="AMI58" s="4"/>
    </row>
    <row r="59" spans="1:1023" s="3" customFormat="1" x14ac:dyDescent="0.25">
      <c r="A59" s="3" t="s">
        <v>178</v>
      </c>
      <c r="B59" s="3">
        <v>1.12924913222645E-33</v>
      </c>
      <c r="C59" s="3">
        <v>3.2974074661012301E-31</v>
      </c>
      <c r="D59" s="4">
        <v>58</v>
      </c>
      <c r="E59" s="3" t="str">
        <f>VLOOKUP(A59,Uniprot!$A$1:$B$293,2,0)</f>
        <v>NFAC1_HUMAN</v>
      </c>
      <c r="F59" s="3" t="str">
        <f>VLOOKUP(A59,Uniprot!$A$1:$D$293,3,FALSE)</f>
        <v>NFAT-related factors{6.1.3}</v>
      </c>
      <c r="G59" s="3" t="str">
        <f>VLOOKUP(A59,Uniprot!$A$1:$E$293,5,FALSE)</f>
        <v>NFATC1</v>
      </c>
      <c r="AMI59" s="4"/>
    </row>
    <row r="60" spans="1:1023" s="3" customFormat="1" x14ac:dyDescent="0.25">
      <c r="A60" s="3" t="s">
        <v>242</v>
      </c>
      <c r="B60" s="3">
        <v>1.6208216636456699E-33</v>
      </c>
      <c r="C60" s="3">
        <v>4.7327992578453596E-31</v>
      </c>
      <c r="D60" s="4">
        <v>59</v>
      </c>
      <c r="E60" s="3" t="str">
        <f>VLOOKUP(A60,Uniprot!$A$1:$B$293,2,0)</f>
        <v>TAL1_HUMAN</v>
      </c>
      <c r="F60" s="3" t="str">
        <f>VLOOKUP(A60,Uniprot!$A$1:$D$293,3,FALSE)</f>
        <v>Tal-related factors{1.2.3}</v>
      </c>
      <c r="G60" s="3" t="str">
        <f>VLOOKUP(A60,Uniprot!$A$1:$E$293,5,FALSE)</f>
        <v>TAL1</v>
      </c>
      <c r="AMI60" s="4"/>
    </row>
    <row r="61" spans="1:1023" s="3" customFormat="1" x14ac:dyDescent="0.25">
      <c r="A61" s="3" t="s">
        <v>148</v>
      </c>
      <c r="B61" s="3">
        <v>1.6691464078542199E-33</v>
      </c>
      <c r="C61" s="3">
        <v>4.8739075109343201E-31</v>
      </c>
      <c r="D61" s="4">
        <v>60</v>
      </c>
      <c r="E61" s="3" t="str">
        <f>VLOOKUP(A61,Uniprot!$A$1:$B$293,2,0)</f>
        <v>IRF1_HUMAN</v>
      </c>
      <c r="F61" s="3" t="str">
        <f>VLOOKUP(A61,Uniprot!$A$1:$D$293,3,FALSE)</f>
        <v>Interferon-regulatory factors{3.5.3}</v>
      </c>
      <c r="G61" s="3" t="str">
        <f>VLOOKUP(A61,Uniprot!$A$1:$E$293,5,FALSE)</f>
        <v>IRF1</v>
      </c>
      <c r="AMI61" s="4"/>
    </row>
    <row r="62" spans="1:1023" s="3" customFormat="1" x14ac:dyDescent="0.25">
      <c r="A62" s="3" t="s">
        <v>131</v>
      </c>
      <c r="B62" s="3">
        <v>2.2120500385904201E-33</v>
      </c>
      <c r="C62" s="3">
        <v>6.45918611268403E-31</v>
      </c>
      <c r="D62" s="4">
        <v>61</v>
      </c>
      <c r="E62" s="3" t="str">
        <f>VLOOKUP(A62,Uniprot!$A$1:$B$293,2,0)</f>
        <v>GATA3_HUMAN</v>
      </c>
      <c r="F62" s="3" t="str">
        <f>VLOOKUP(A62,Uniprot!$A$1:$D$293,3,FALSE)</f>
        <v>GATA-type zinc fingers{2.2.1}</v>
      </c>
      <c r="G62" s="3" t="str">
        <f>VLOOKUP(A62,Uniprot!$A$1:$E$293,5,FALSE)</f>
        <v>GATA3</v>
      </c>
      <c r="AMI62" s="4"/>
    </row>
    <row r="63" spans="1:1023" s="3" customFormat="1" x14ac:dyDescent="0.25">
      <c r="A63" s="3" t="s">
        <v>165</v>
      </c>
      <c r="B63" s="3">
        <v>5.4220801836156902E-33</v>
      </c>
      <c r="C63" s="3">
        <v>1.58324741361578E-30</v>
      </c>
      <c r="D63" s="4">
        <v>62</v>
      </c>
      <c r="E63" s="3" t="str">
        <f>VLOOKUP(A63,Uniprot!$A$1:$B$293,2,0)</f>
        <v>MEF2A_HUMAN</v>
      </c>
      <c r="F63" s="3" t="str">
        <f>VLOOKUP(A63,Uniprot!$A$1:$D$293,3,FALSE)</f>
        <v>Regulators of differentiation{5.1.1}</v>
      </c>
      <c r="G63" s="3" t="str">
        <f>VLOOKUP(A63,Uniprot!$A$1:$E$293,5,FALSE)</f>
        <v>MEF2A</v>
      </c>
      <c r="AMI63" s="4"/>
    </row>
    <row r="64" spans="1:1023" s="3" customFormat="1" x14ac:dyDescent="0.25">
      <c r="A64" s="3" t="s">
        <v>168</v>
      </c>
      <c r="B64" s="3">
        <v>1.1141820123996E-32</v>
      </c>
      <c r="C64" s="3">
        <v>3.25341147620683E-30</v>
      </c>
      <c r="D64" s="4">
        <v>63</v>
      </c>
      <c r="E64" s="3" t="str">
        <f>VLOOKUP(A64,Uniprot!$A$1:$B$293,2,0)</f>
        <v>MEF2D_HUMAN</v>
      </c>
      <c r="F64" s="3" t="str">
        <f>VLOOKUP(A64,Uniprot!$A$1:$D$293,3,FALSE)</f>
        <v>Regulators of differentiation{5.1.1}</v>
      </c>
      <c r="G64" s="3" t="str">
        <f>VLOOKUP(A64,Uniprot!$A$1:$E$293,5,FALSE)</f>
        <v>MEF2D</v>
      </c>
      <c r="AMI64" s="4"/>
    </row>
    <row r="65" spans="1:1023" s="3" customFormat="1" x14ac:dyDescent="0.25">
      <c r="A65" s="3" t="s">
        <v>128</v>
      </c>
      <c r="B65" s="3">
        <v>1.14282570651754E-32</v>
      </c>
      <c r="C65" s="3">
        <v>3.3370510630312197E-30</v>
      </c>
      <c r="D65" s="4">
        <v>64</v>
      </c>
      <c r="E65" s="3" t="str">
        <f>VLOOKUP(A65,Uniprot!$A$1:$B$293,2,0)</f>
        <v>FOXP2_HUMAN</v>
      </c>
      <c r="F65" s="3" t="str">
        <f>VLOOKUP(A65,Uniprot!$A$1:$D$293,3,FALSE)</f>
        <v>Forkhead box (FOX) factors{3.3.1}</v>
      </c>
      <c r="G65" s="3" t="str">
        <f>VLOOKUP(A65,Uniprot!$A$1:$E$293,5,FALSE)</f>
        <v>FOXP2</v>
      </c>
      <c r="AMI65" s="4"/>
    </row>
    <row r="66" spans="1:1023" s="3" customFormat="1" x14ac:dyDescent="0.25">
      <c r="A66" s="3" t="s">
        <v>134</v>
      </c>
      <c r="B66" s="3">
        <v>2.9971718588485198E-32</v>
      </c>
      <c r="C66" s="3">
        <v>8.7517418278376795E-30</v>
      </c>
      <c r="D66" s="4">
        <v>65</v>
      </c>
      <c r="E66" s="3" t="str">
        <f>VLOOKUP(A66,Uniprot!$A$1:$B$293,2,0)</f>
        <v>GCR_HUMAN</v>
      </c>
      <c r="F66" s="3" t="str">
        <f>VLOOKUP(A66,Uniprot!$A$1:$D$293,3,FALSE)</f>
        <v>Steroid hormone receptors (NR3){2.1.1}</v>
      </c>
      <c r="G66" s="3" t="str">
        <f>VLOOKUP(A66,Uniprot!$A$1:$E$293,5,FALSE)</f>
        <v>NR3C1</v>
      </c>
      <c r="AMI66" s="4"/>
    </row>
    <row r="67" spans="1:1023" s="3" customFormat="1" x14ac:dyDescent="0.25">
      <c r="A67" s="3" t="s">
        <v>101</v>
      </c>
      <c r="B67" s="3">
        <v>5.6173054261930702E-32</v>
      </c>
      <c r="C67" s="3">
        <v>1.64025318444838E-29</v>
      </c>
      <c r="D67" s="4">
        <v>66</v>
      </c>
      <c r="E67" s="3" t="str">
        <f>VLOOKUP(A67,Uniprot!$A$1:$B$293,2,0)</f>
        <v>CEBPD_HUMAN</v>
      </c>
      <c r="F67" s="3" t="str">
        <f>VLOOKUP(A67,Uniprot!$A$1:$D$293,3,FALSE)</f>
        <v>C/EBP-related{1.1.8}</v>
      </c>
      <c r="G67" s="3" t="str">
        <f>VLOOKUP(A67,Uniprot!$A$1:$E$293,5,FALSE)</f>
        <v>CEBPD</v>
      </c>
      <c r="AMI67" s="4"/>
    </row>
    <row r="68" spans="1:1023" s="3" customFormat="1" x14ac:dyDescent="0.25">
      <c r="A68" s="3" t="s">
        <v>271</v>
      </c>
      <c r="B68" s="3">
        <v>4.2536701934131702E-31</v>
      </c>
      <c r="C68" s="3">
        <v>1.2420716964766501E-28</v>
      </c>
      <c r="D68" s="4">
        <v>67</v>
      </c>
      <c r="E68" s="3" t="str">
        <f>VLOOKUP(A68,Uniprot!$A$1:$B$293,2,0)</f>
        <v>ZN260_HUMAN</v>
      </c>
      <c r="F68" s="3" t="str">
        <f>VLOOKUP(A68,Uniprot!$A$1:$D$293,3,FALSE)</f>
        <v>More than 3 adjacent zinc finger factors{2.3.3}</v>
      </c>
      <c r="G68" s="3" t="str">
        <f>VLOOKUP(A68,Uniprot!$A$1:$E$293,5,FALSE)</f>
        <v>ZNF260</v>
      </c>
      <c r="AMI68" s="4"/>
    </row>
    <row r="69" spans="1:1023" s="3" customFormat="1" x14ac:dyDescent="0.25">
      <c r="A69" s="3" t="s">
        <v>245</v>
      </c>
      <c r="B69" s="3">
        <v>4.39407136877947E-31</v>
      </c>
      <c r="C69" s="3">
        <v>1.2830688396836101E-28</v>
      </c>
      <c r="D69" s="4">
        <v>68</v>
      </c>
      <c r="E69" s="3" t="str">
        <f>VLOOKUP(A69,Uniprot!$A$1:$B$293,2,0)</f>
        <v>TCF7_HUMAN</v>
      </c>
      <c r="F69" s="3" t="str">
        <f>VLOOKUP(A69,Uniprot!$A$1:$D$293,3,FALSE)</f>
        <v>TCF-7-related factors{4.1.3}</v>
      </c>
      <c r="G69" s="3" t="str">
        <f>VLOOKUP(A69,Uniprot!$A$1:$E$293,5,FALSE)</f>
        <v>TCF7</v>
      </c>
      <c r="AMI69" s="4"/>
    </row>
    <row r="70" spans="1:1023" s="3" customFormat="1" x14ac:dyDescent="0.25">
      <c r="A70" s="3" t="s">
        <v>123</v>
      </c>
      <c r="B70" s="3">
        <v>4.9256284289522196E-31</v>
      </c>
      <c r="C70" s="3">
        <v>1.43828350125405E-28</v>
      </c>
      <c r="D70" s="4">
        <v>69</v>
      </c>
      <c r="E70" s="3" t="str">
        <f>VLOOKUP(A70,Uniprot!$A$1:$B$293,2,0)</f>
        <v>FOXK1_HUMAN</v>
      </c>
      <c r="F70" s="3" t="str">
        <f>VLOOKUP(A70,Uniprot!$A$1:$D$293,3,FALSE)</f>
        <v>Forkhead box (FOX) factors{3.3.1}</v>
      </c>
      <c r="G70" s="3" t="str">
        <f>VLOOKUP(A70,Uniprot!$A$1:$E$293,5,FALSE)</f>
        <v>FOXK1</v>
      </c>
      <c r="AMI70" s="4"/>
    </row>
    <row r="71" spans="1:1023" s="3" customFormat="1" x14ac:dyDescent="0.25">
      <c r="A71" s="3" t="s">
        <v>294</v>
      </c>
      <c r="B71" s="3">
        <v>1.2323327505637E-30</v>
      </c>
      <c r="C71" s="3">
        <v>3.598411631646E-28</v>
      </c>
      <c r="D71" s="4">
        <v>70</v>
      </c>
      <c r="E71" s="3" t="str">
        <f>VLOOKUP(A71,Uniprot!$A$1:$B$293,2,0)</f>
        <v>ZNF85_HUMAN</v>
      </c>
      <c r="F71" s="3" t="str">
        <f>VLOOKUP(A71,Uniprot!$A$1:$D$293,3,FALSE)</f>
        <v>More than 3 adjacent zinc finger factors{2.3.3}</v>
      </c>
      <c r="G71" s="3" t="str">
        <f>VLOOKUP(A71,Uniprot!$A$1:$E$293,5,FALSE)</f>
        <v>ZNF85</v>
      </c>
      <c r="AMI71" s="4"/>
    </row>
    <row r="72" spans="1:1023" s="3" customFormat="1" x14ac:dyDescent="0.25">
      <c r="A72" s="3" t="s">
        <v>274</v>
      </c>
      <c r="B72" s="3">
        <v>1.9427012775555999E-30</v>
      </c>
      <c r="C72" s="3">
        <v>5.6726877304623496E-28</v>
      </c>
      <c r="D72" s="4">
        <v>71</v>
      </c>
      <c r="E72" s="3" t="str">
        <f>VLOOKUP(A72,Uniprot!$A$1:$B$293,2,0)</f>
        <v>ZN317_HUMAN</v>
      </c>
      <c r="F72" s="3" t="str">
        <f>VLOOKUP(A72,Uniprot!$A$1:$D$293,3,FALSE)</f>
        <v>More than 3 adjacent zinc finger factors{2.3.3}</v>
      </c>
      <c r="G72" s="3" t="str">
        <f>VLOOKUP(A72,Uniprot!$A$1:$E$293,5,FALSE)</f>
        <v>ZNF317</v>
      </c>
      <c r="AMI72" s="4"/>
    </row>
    <row r="73" spans="1:1023" s="3" customFormat="1" x14ac:dyDescent="0.25">
      <c r="A73" s="3" t="s">
        <v>145</v>
      </c>
      <c r="B73" s="3">
        <v>1.97059244597171E-30</v>
      </c>
      <c r="C73" s="3">
        <v>5.7541299422373897E-28</v>
      </c>
      <c r="D73" s="4">
        <v>72</v>
      </c>
      <c r="E73" s="3" t="str">
        <f>VLOOKUP(A73,Uniprot!$A$1:$B$293,2,0)</f>
        <v>HXB13_HUMAN</v>
      </c>
      <c r="F73" s="3" t="str">
        <f>VLOOKUP(A73,Uniprot!$A$1:$D$293,3,FALSE)</f>
        <v>HOX-related factors{3.1.1}</v>
      </c>
      <c r="G73" s="3" t="str">
        <f>VLOOKUP(A73,Uniprot!$A$1:$E$293,5,FALSE)</f>
        <v>HOXB13</v>
      </c>
      <c r="AMI73" s="4"/>
    </row>
    <row r="74" spans="1:1023" s="3" customFormat="1" x14ac:dyDescent="0.25">
      <c r="A74" s="3" t="s">
        <v>263</v>
      </c>
      <c r="B74" s="3">
        <v>3.4090702352393001E-30</v>
      </c>
      <c r="C74" s="3">
        <v>9.9544850868987593E-28</v>
      </c>
      <c r="D74" s="4">
        <v>73</v>
      </c>
      <c r="E74" s="3" t="str">
        <f>VLOOKUP(A74,Uniprot!$A$1:$B$293,2,0)</f>
        <v>ZIM3_HUMAN</v>
      </c>
      <c r="F74" s="3" t="str">
        <f>VLOOKUP(A74,Uniprot!$A$1:$D$293,3,FALSE)</f>
        <v>More than 3 adjacent zinc finger factors{2.3.3}</v>
      </c>
      <c r="G74" s="3" t="str">
        <f>VLOOKUP(A74,Uniprot!$A$1:$E$293,5,FALSE)</f>
        <v>ZIM3</v>
      </c>
      <c r="AMI74" s="4"/>
    </row>
    <row r="75" spans="1:1023" s="3" customFormat="1" x14ac:dyDescent="0.25">
      <c r="A75" s="3" t="s">
        <v>106</v>
      </c>
      <c r="B75" s="3">
        <v>5.6433440053292197E-30</v>
      </c>
      <c r="C75" s="3">
        <v>1.6478564495561299E-27</v>
      </c>
      <c r="D75" s="4">
        <v>74</v>
      </c>
      <c r="E75" s="3" t="str">
        <f>VLOOKUP(A75,Uniprot!$A$1:$B$293,2,0)</f>
        <v>DUX4_HUMAN</v>
      </c>
      <c r="F75" s="3" t="str">
        <f>VLOOKUP(A75,Uniprot!$A$1:$D$293,3,FALSE)</f>
        <v>Paired-related HD factors{3.1.3}</v>
      </c>
      <c r="G75" s="3" t="str">
        <f>VLOOKUP(A75,Uniprot!$A$1:$E$293,5,FALSE)</f>
        <v>DUX4</v>
      </c>
      <c r="AMI75" s="4"/>
    </row>
    <row r="76" spans="1:1023" s="3" customFormat="1" x14ac:dyDescent="0.25">
      <c r="A76" s="3" t="s">
        <v>92</v>
      </c>
      <c r="B76" s="3">
        <v>9.6618855971058697E-30</v>
      </c>
      <c r="C76" s="3">
        <v>2.82127059435491E-27</v>
      </c>
      <c r="D76" s="4">
        <v>75</v>
      </c>
      <c r="E76" s="3" t="str">
        <f>VLOOKUP(A76,Uniprot!$A$1:$B$293,2,0)</f>
        <v>ATF4_HUMAN</v>
      </c>
      <c r="F76" s="3" t="str">
        <f>VLOOKUP(A76,Uniprot!$A$1:$D$293,3,FALSE)</f>
        <v>ATF-4-related factors{1.1.6}</v>
      </c>
      <c r="G76" s="3" t="str">
        <f>VLOOKUP(A76,Uniprot!$A$1:$E$293,5,FALSE)</f>
        <v>ATF4</v>
      </c>
      <c r="AMI76" s="4"/>
    </row>
    <row r="77" spans="1:1023" s="3" customFormat="1" x14ac:dyDescent="0.25">
      <c r="A77" s="3" t="s">
        <v>108</v>
      </c>
      <c r="B77" s="3">
        <v>1.0595658987913E-29</v>
      </c>
      <c r="C77" s="3">
        <v>3.0939324244706001E-27</v>
      </c>
      <c r="D77" s="4">
        <v>76</v>
      </c>
      <c r="E77" s="3" t="str">
        <f>VLOOKUP(A77,Uniprot!$A$1:$B$293,2,0)</f>
        <v>ELF3_HUMAN</v>
      </c>
      <c r="F77" s="3" t="str">
        <f>VLOOKUP(A77,Uniprot!$A$1:$D$293,3,FALSE)</f>
        <v>Ets-related factors{3.5.2}</v>
      </c>
      <c r="G77" s="3" t="str">
        <f>VLOOKUP(A77,Uniprot!$A$1:$E$293,5,FALSE)</f>
        <v>ELF3</v>
      </c>
      <c r="AMI77" s="4"/>
    </row>
    <row r="78" spans="1:1023" s="3" customFormat="1" x14ac:dyDescent="0.25">
      <c r="A78" s="3" t="s">
        <v>97</v>
      </c>
      <c r="B78" s="3">
        <v>1.12198510518799E-29</v>
      </c>
      <c r="C78" s="3">
        <v>3.2761965071489302E-27</v>
      </c>
      <c r="D78" s="4">
        <v>77</v>
      </c>
      <c r="E78" s="3" t="str">
        <f>VLOOKUP(A78,Uniprot!$A$1:$B$293,2,0)</f>
        <v>BRAC_HUMAN</v>
      </c>
      <c r="F78" s="3" t="str">
        <f>VLOOKUP(A78,Uniprot!$A$1:$D$293,3,FALSE)</f>
        <v>Brachyury-related factors{6.5.1}</v>
      </c>
      <c r="G78" s="3" t="str">
        <f>VLOOKUP(A78,Uniprot!$A$1:$E$293,5,FALSE)</f>
        <v>T</v>
      </c>
      <c r="AMI78" s="4"/>
    </row>
    <row r="79" spans="1:1023" s="3" customFormat="1" x14ac:dyDescent="0.25">
      <c r="A79" s="3" t="s">
        <v>111</v>
      </c>
      <c r="B79" s="3">
        <v>2.9617328945247602E-29</v>
      </c>
      <c r="C79" s="3">
        <v>8.6482600520123003E-27</v>
      </c>
      <c r="D79" s="4">
        <v>78</v>
      </c>
      <c r="E79" s="3" t="str">
        <f>VLOOKUP(A79,Uniprot!$A$1:$B$293,2,0)</f>
        <v>ERR1_HUMAN</v>
      </c>
      <c r="F79" s="3" t="str">
        <f>VLOOKUP(A79,Uniprot!$A$1:$D$293,3,FALSE)</f>
        <v>Steroid hormone receptors (NR3){2.1.1}</v>
      </c>
      <c r="G79" s="3" t="str">
        <f>VLOOKUP(A79,Uniprot!$A$1:$E$293,5,FALSE)</f>
        <v>ESRRA</v>
      </c>
      <c r="AMI79" s="4"/>
    </row>
    <row r="80" spans="1:1023" s="3" customFormat="1" x14ac:dyDescent="0.25">
      <c r="A80" s="3" t="s">
        <v>224</v>
      </c>
      <c r="B80" s="3">
        <v>3.0166936734074198E-29</v>
      </c>
      <c r="C80" s="3">
        <v>8.8087455263496701E-27</v>
      </c>
      <c r="D80" s="4">
        <v>79</v>
      </c>
      <c r="E80" s="3" t="str">
        <f>VLOOKUP(A80,Uniprot!$A$1:$B$293,2,0)</f>
        <v>SOX10_HUMAN</v>
      </c>
      <c r="F80" s="3" t="str">
        <f>VLOOKUP(A80,Uniprot!$A$1:$D$293,3,FALSE)</f>
        <v>SOX-related factors{4.1.1}</v>
      </c>
      <c r="G80" s="3" t="str">
        <f>VLOOKUP(A80,Uniprot!$A$1:$E$293,5,FALSE)</f>
        <v>SOX10</v>
      </c>
      <c r="AMI80" s="4"/>
    </row>
    <row r="81" spans="1:1023" s="3" customFormat="1" x14ac:dyDescent="0.25">
      <c r="A81" s="3" t="s">
        <v>202</v>
      </c>
      <c r="B81" s="3">
        <v>3.4604451331703799E-29</v>
      </c>
      <c r="C81" s="3">
        <v>1.0104499788857501E-26</v>
      </c>
      <c r="D81" s="4">
        <v>80</v>
      </c>
      <c r="E81" s="3" t="str">
        <f>VLOOKUP(A81,Uniprot!$A$1:$B$293,2,0)</f>
        <v>PO3F2_HUMAN</v>
      </c>
      <c r="F81" s="3" t="str">
        <f>VLOOKUP(A81,Uniprot!$A$1:$D$293,3,FALSE)</f>
        <v>POU domain factors{3.1.10}</v>
      </c>
      <c r="G81" s="3" t="str">
        <f>VLOOKUP(A81,Uniprot!$A$1:$E$293,5,FALSE)</f>
        <v>POU3F2</v>
      </c>
      <c r="AMI81" s="4"/>
    </row>
    <row r="82" spans="1:1023" s="3" customFormat="1" x14ac:dyDescent="0.25">
      <c r="A82" s="3" t="s">
        <v>186</v>
      </c>
      <c r="B82" s="3">
        <v>6.1973187999875805E-29</v>
      </c>
      <c r="C82" s="3">
        <v>1.8096170895963699E-26</v>
      </c>
      <c r="D82" s="4">
        <v>81</v>
      </c>
      <c r="E82" s="3" t="str">
        <f>VLOOKUP(A82,Uniprot!$A$1:$B$293,2,0)</f>
        <v>NKX31_HUMAN</v>
      </c>
      <c r="F82" s="3" t="str">
        <f>VLOOKUP(A82,Uniprot!$A$1:$D$293,3,FALSE)</f>
        <v>NK-related factors{3.1.2}</v>
      </c>
      <c r="G82" s="3" t="str">
        <f>VLOOKUP(A82,Uniprot!$A$1:$E$293,5,FALSE)</f>
        <v>NKX3-1</v>
      </c>
      <c r="AMI82" s="4"/>
    </row>
    <row r="83" spans="1:1023" s="3" customFormat="1" x14ac:dyDescent="0.25">
      <c r="A83" s="3" t="s">
        <v>220</v>
      </c>
      <c r="B83" s="3">
        <v>6.50028301638435E-29</v>
      </c>
      <c r="C83" s="3">
        <v>1.8980826407842301E-26</v>
      </c>
      <c r="D83" s="4">
        <v>82</v>
      </c>
      <c r="E83" s="3" t="str">
        <f>VLOOKUP(A83,Uniprot!$A$1:$B$293,2,0)</f>
        <v>SMAD3_HUMAN</v>
      </c>
      <c r="F83" s="3" t="str">
        <f>VLOOKUP(A83,Uniprot!$A$1:$D$293,3,FALSE)</f>
        <v>SMAD factors{7.1.1}</v>
      </c>
      <c r="G83" s="3" t="str">
        <f>VLOOKUP(A83,Uniprot!$A$1:$E$293,5,FALSE)</f>
        <v>SMAD3</v>
      </c>
      <c r="AMI83" s="4"/>
    </row>
    <row r="84" spans="1:1023" s="3" customFormat="1" x14ac:dyDescent="0.25">
      <c r="A84" s="3" t="s">
        <v>216</v>
      </c>
      <c r="B84" s="3">
        <v>7.1569749958302803E-29</v>
      </c>
      <c r="C84" s="3">
        <v>2.08983669878244E-26</v>
      </c>
      <c r="D84" s="4">
        <v>83</v>
      </c>
      <c r="E84" s="3" t="str">
        <f>VLOOKUP(A84,Uniprot!$A$1:$B$293,2,0)</f>
        <v>SALL4_HUMAN</v>
      </c>
      <c r="F84" s="3" t="str">
        <f>VLOOKUP(A84,Uniprot!$A$1:$D$293,3,FALSE)</f>
        <v>Factors with multiple dispersed zinc fingers{2.3.4}</v>
      </c>
      <c r="G84" s="3" t="str">
        <f>VLOOKUP(A84,Uniprot!$A$1:$E$293,5,FALSE)</f>
        <v>SALL4</v>
      </c>
      <c r="AMI84" s="4"/>
    </row>
    <row r="85" spans="1:1023" s="3" customFormat="1" x14ac:dyDescent="0.25">
      <c r="A85" s="3" t="s">
        <v>133</v>
      </c>
      <c r="B85" s="3">
        <v>1.3858298909054999E-28</v>
      </c>
      <c r="C85" s="3">
        <v>4.0466232814440597E-26</v>
      </c>
      <c r="D85" s="4">
        <v>84</v>
      </c>
      <c r="E85" s="3" t="str">
        <f>VLOOKUP(A85,Uniprot!$A$1:$B$293,2,0)</f>
        <v>GATA6_HUMAN</v>
      </c>
      <c r="F85" s="3" t="str">
        <f>VLOOKUP(A85,Uniprot!$A$1:$D$293,3,FALSE)</f>
        <v>GATA-type zinc fingers{2.2.1}</v>
      </c>
      <c r="G85" s="3" t="str">
        <f>VLOOKUP(A85,Uniprot!$A$1:$E$293,5,FALSE)</f>
        <v>GATA6</v>
      </c>
      <c r="AMI85" s="4"/>
    </row>
    <row r="86" spans="1:1023" s="3" customFormat="1" x14ac:dyDescent="0.25">
      <c r="A86" s="3" t="s">
        <v>132</v>
      </c>
      <c r="B86" s="3">
        <v>2.5744265734998301E-28</v>
      </c>
      <c r="C86" s="3">
        <v>7.5173255946195E-26</v>
      </c>
      <c r="D86" s="4">
        <v>85</v>
      </c>
      <c r="E86" s="3" t="str">
        <f>VLOOKUP(A86,Uniprot!$A$1:$B$293,2,0)</f>
        <v>GATA4_HUMAN</v>
      </c>
      <c r="F86" s="3" t="str">
        <f>VLOOKUP(A86,Uniprot!$A$1:$D$293,3,FALSE)</f>
        <v>GATA-type zinc fingers{2.2.1}</v>
      </c>
      <c r="G86" s="3" t="str">
        <f>VLOOKUP(A86,Uniprot!$A$1:$E$293,5,FALSE)</f>
        <v>GATA4</v>
      </c>
      <c r="AMI86" s="4"/>
    </row>
    <row r="87" spans="1:1023" s="3" customFormat="1" x14ac:dyDescent="0.25">
      <c r="A87" s="3" t="s">
        <v>157</v>
      </c>
      <c r="B87" s="3">
        <v>7.0049588399167004E-28</v>
      </c>
      <c r="C87" s="3">
        <v>2.0454479812556799E-25</v>
      </c>
      <c r="D87" s="4">
        <v>86</v>
      </c>
      <c r="E87" s="3" t="str">
        <f>VLOOKUP(A87,Uniprot!$A$1:$B$293,2,0)</f>
        <v>LEF1_HUMAN</v>
      </c>
      <c r="F87" s="3" t="str">
        <f>VLOOKUP(A87,Uniprot!$A$1:$D$293,3,FALSE)</f>
        <v>TCF-7-related factors{4.1.3}</v>
      </c>
      <c r="G87" s="3" t="str">
        <f>VLOOKUP(A87,Uniprot!$A$1:$E$293,5,FALSE)</f>
        <v>LEF1</v>
      </c>
      <c r="AMI87" s="4"/>
    </row>
    <row r="88" spans="1:1023" s="3" customFormat="1" x14ac:dyDescent="0.25">
      <c r="A88" s="3" t="s">
        <v>126</v>
      </c>
      <c r="B88" s="3">
        <v>1.2512424171458401E-27</v>
      </c>
      <c r="C88" s="3">
        <v>3.6536278580658501E-25</v>
      </c>
      <c r="D88" s="4">
        <v>87</v>
      </c>
      <c r="E88" s="3" t="str">
        <f>VLOOKUP(A88,Uniprot!$A$1:$B$293,2,0)</f>
        <v>FOXO3_HUMAN</v>
      </c>
      <c r="F88" s="3" t="str">
        <f>VLOOKUP(A88,Uniprot!$A$1:$D$293,3,FALSE)</f>
        <v>Forkhead box (FOX) factors{3.3.1}</v>
      </c>
      <c r="G88" s="3" t="str">
        <f>VLOOKUP(A88,Uniprot!$A$1:$E$293,5,FALSE)</f>
        <v>FOXO3</v>
      </c>
      <c r="AMI88" s="4"/>
    </row>
    <row r="89" spans="1:1023" s="3" customFormat="1" x14ac:dyDescent="0.25">
      <c r="A89" s="3" t="s">
        <v>179</v>
      </c>
      <c r="B89" s="3">
        <v>1.4213833715267599E-27</v>
      </c>
      <c r="C89" s="3">
        <v>4.15043944485814E-25</v>
      </c>
      <c r="D89" s="4">
        <v>88</v>
      </c>
      <c r="E89" s="3" t="str">
        <f>VLOOKUP(A89,Uniprot!$A$1:$B$293,2,0)</f>
        <v>NFE2_HUMAN</v>
      </c>
      <c r="F89" s="3" t="str">
        <f>VLOOKUP(A89,Uniprot!$A$1:$D$293,3,FALSE)</f>
        <v>Jun-related factors{1.1.1}</v>
      </c>
      <c r="G89" s="3" t="str">
        <f>VLOOKUP(A89,Uniprot!$A$1:$E$293,5,FALSE)</f>
        <v>NFE2</v>
      </c>
      <c r="AMI89" s="4"/>
    </row>
    <row r="90" spans="1:1023" s="3" customFormat="1" x14ac:dyDescent="0.25">
      <c r="A90" s="3" t="s">
        <v>295</v>
      </c>
      <c r="B90" s="3">
        <v>2.5452164997008399E-27</v>
      </c>
      <c r="C90" s="3">
        <v>7.4320321791264498E-25</v>
      </c>
      <c r="D90" s="4">
        <v>89</v>
      </c>
      <c r="E90" s="3" t="str">
        <f>VLOOKUP(A90,Uniprot!$A$1:$B$293,2,0)</f>
        <v>ZNF8_HUMAN</v>
      </c>
      <c r="F90" s="3" t="str">
        <f>VLOOKUP(A90,Uniprot!$A$1:$D$293,3,FALSE)</f>
        <v>Factors with multiple dispersed zinc fingers{2.3.4}</v>
      </c>
      <c r="G90" s="3" t="str">
        <f>VLOOKUP(A90,Uniprot!$A$1:$E$293,5,FALSE)</f>
        <v>ZNF8</v>
      </c>
      <c r="AMI90" s="4"/>
    </row>
    <row r="91" spans="1:1023" s="3" customFormat="1" x14ac:dyDescent="0.25">
      <c r="A91" s="3" t="s">
        <v>285</v>
      </c>
      <c r="B91" s="3">
        <v>3.6982645240790902E-27</v>
      </c>
      <c r="C91" s="3">
        <v>1.07989324103109E-24</v>
      </c>
      <c r="D91" s="4">
        <v>90</v>
      </c>
      <c r="E91" s="3" t="str">
        <f>VLOOKUP(A91,Uniprot!$A$1:$B$293,2,0)</f>
        <v>ZN582_HUMAN</v>
      </c>
      <c r="F91" s="3" t="str">
        <f>VLOOKUP(A91,Uniprot!$A$1:$D$293,3,FALSE)</f>
        <v>More than 3 adjacent zinc finger factors{2.3.3}</v>
      </c>
      <c r="G91" s="3" t="str">
        <f>VLOOKUP(A91,Uniprot!$A$1:$E$293,5,FALSE)</f>
        <v>ZNF582</v>
      </c>
      <c r="AMI91" s="4"/>
    </row>
    <row r="92" spans="1:1023" s="3" customFormat="1" x14ac:dyDescent="0.25">
      <c r="A92" s="3" t="s">
        <v>277</v>
      </c>
      <c r="B92" s="3">
        <v>4.1913836078481203E-27</v>
      </c>
      <c r="C92" s="3">
        <v>1.22388401349165E-24</v>
      </c>
      <c r="D92" s="4">
        <v>91</v>
      </c>
      <c r="E92" s="3" t="str">
        <f>VLOOKUP(A92,Uniprot!$A$1:$B$293,2,0)</f>
        <v>ZN382_HUMAN</v>
      </c>
      <c r="F92" s="3" t="str">
        <f>VLOOKUP(A92,Uniprot!$A$1:$D$293,3,FALSE)</f>
        <v>Factors with multiple dispersed zinc fingers{2.3.4}</v>
      </c>
      <c r="G92" s="3" t="str">
        <f>VLOOKUP(A92,Uniprot!$A$1:$E$293,5,FALSE)</f>
        <v>ZNF382</v>
      </c>
      <c r="AMI92" s="4"/>
    </row>
    <row r="93" spans="1:1023" s="3" customFormat="1" x14ac:dyDescent="0.25">
      <c r="A93" s="3" t="s">
        <v>98</v>
      </c>
      <c r="B93" s="3">
        <v>5.3007969371470799E-27</v>
      </c>
      <c r="C93" s="3">
        <v>1.54783270564695E-24</v>
      </c>
      <c r="D93" s="4">
        <v>92</v>
      </c>
      <c r="E93" s="3" t="str">
        <f>VLOOKUP(A93,Uniprot!$A$1:$B$293,2,0)</f>
        <v>CDX2_HUMAN</v>
      </c>
      <c r="F93" s="3" t="str">
        <f>VLOOKUP(A93,Uniprot!$A$1:$D$293,3,FALSE)</f>
        <v>HOX-related factors{3.1.1}</v>
      </c>
      <c r="G93" s="3" t="str">
        <f>VLOOKUP(A93,Uniprot!$A$1:$E$293,5,FALSE)</f>
        <v>CDX2</v>
      </c>
      <c r="AMI93" s="4"/>
    </row>
    <row r="94" spans="1:1023" s="3" customFormat="1" x14ac:dyDescent="0.25">
      <c r="A94" s="3" t="s">
        <v>200</v>
      </c>
      <c r="B94" s="3">
        <v>5.8687329061136897E-27</v>
      </c>
      <c r="C94" s="3">
        <v>1.7136700085851999E-24</v>
      </c>
      <c r="D94" s="4">
        <v>93</v>
      </c>
      <c r="E94" s="3" t="str">
        <f>VLOOKUP(A94,Uniprot!$A$1:$B$293,2,0)</f>
        <v>PO2F1_HUMAN</v>
      </c>
      <c r="F94" s="3" t="str">
        <f>VLOOKUP(A94,Uniprot!$A$1:$D$293,3,FALSE)</f>
        <v>POU domain factors{3.1.10}</v>
      </c>
      <c r="G94" s="3" t="str">
        <f>VLOOKUP(A94,Uniprot!$A$1:$E$293,5,FALSE)</f>
        <v>POU2F1</v>
      </c>
      <c r="AMI94" s="4"/>
    </row>
    <row r="95" spans="1:1023" s="3" customFormat="1" x14ac:dyDescent="0.25">
      <c r="A95" s="3" t="s">
        <v>269</v>
      </c>
      <c r="B95" s="3">
        <v>1.0512434041499E-26</v>
      </c>
      <c r="C95" s="3">
        <v>3.06963074011771E-24</v>
      </c>
      <c r="D95" s="4">
        <v>94</v>
      </c>
      <c r="E95" s="3" t="str">
        <f>VLOOKUP(A95,Uniprot!$A$1:$B$293,2,0)</f>
        <v>ZN250_HUMAN</v>
      </c>
      <c r="F95" s="3" t="str">
        <f>VLOOKUP(A95,Uniprot!$A$1:$D$293,3,FALSE)</f>
        <v>More than 3 adjacent zinc finger factors{2.3.3}</v>
      </c>
      <c r="G95" s="3" t="str">
        <f>VLOOKUP(A95,Uniprot!$A$1:$E$293,5,FALSE)</f>
        <v>ZNF250</v>
      </c>
      <c r="AMI95" s="4"/>
    </row>
    <row r="96" spans="1:1023" s="3" customFormat="1" x14ac:dyDescent="0.25">
      <c r="A96" s="3" t="s">
        <v>210</v>
      </c>
      <c r="B96" s="3">
        <v>1.3594864223456301E-26</v>
      </c>
      <c r="C96" s="3">
        <v>3.9697003532492402E-24</v>
      </c>
      <c r="D96" s="4">
        <v>95</v>
      </c>
      <c r="E96" s="3" t="str">
        <f>VLOOKUP(A96,Uniprot!$A$1:$B$293,2,0)</f>
        <v>RARG_HUMAN</v>
      </c>
      <c r="F96" s="3" t="str">
        <f>VLOOKUP(A96,Uniprot!$A$1:$D$293,3,FALSE)</f>
        <v>Thyroid hormone receptor-related factors (NR1){2.1.2}</v>
      </c>
      <c r="G96" s="3" t="str">
        <f>VLOOKUP(A96,Uniprot!$A$1:$E$293,5,FALSE)</f>
        <v>RARG</v>
      </c>
      <c r="AMI96" s="4"/>
    </row>
    <row r="97" spans="1:1023" s="3" customFormat="1" x14ac:dyDescent="0.25">
      <c r="A97" s="3" t="s">
        <v>290</v>
      </c>
      <c r="B97" s="3">
        <v>1.8637253659348399E-26</v>
      </c>
      <c r="C97" s="3">
        <v>5.4420780685297302E-24</v>
      </c>
      <c r="D97" s="4">
        <v>96</v>
      </c>
      <c r="E97" s="3" t="str">
        <f>VLOOKUP(A97,Uniprot!$A$1:$B$293,2,0)</f>
        <v>ZN768_HUMAN</v>
      </c>
      <c r="F97" s="3" t="str">
        <f>VLOOKUP(A97,Uniprot!$A$1:$D$293,3,FALSE)</f>
        <v>More than 3 adjacent zinc finger factors{2.3.3}</v>
      </c>
      <c r="G97" s="3" t="str">
        <f>VLOOKUP(A97,Uniprot!$A$1:$E$293,5,FALSE)</f>
        <v>ZNF768</v>
      </c>
      <c r="AMI97" s="4"/>
    </row>
    <row r="98" spans="1:1023" s="3" customFormat="1" x14ac:dyDescent="0.25">
      <c r="A98" s="3" t="s">
        <v>175</v>
      </c>
      <c r="B98" s="3">
        <v>5.41193029041481E-26</v>
      </c>
      <c r="C98" s="3">
        <v>1.58028364480112E-23</v>
      </c>
      <c r="D98" s="4">
        <v>97</v>
      </c>
      <c r="E98" s="3" t="str">
        <f>VLOOKUP(A98,Uniprot!$A$1:$B$293,2,0)</f>
        <v>NDF1_HUMAN</v>
      </c>
      <c r="F98" s="3" t="str">
        <f>VLOOKUP(A98,Uniprot!$A$1:$D$293,3,FALSE)</f>
        <v>Tal-related factors{1.2.3}</v>
      </c>
      <c r="G98" s="3" t="str">
        <f>VLOOKUP(A98,Uniprot!$A$1:$E$293,5,FALSE)</f>
        <v>NEUROD1</v>
      </c>
      <c r="AMI98" s="4"/>
    </row>
    <row r="99" spans="1:1023" s="3" customFormat="1" x14ac:dyDescent="0.25">
      <c r="A99" s="3" t="s">
        <v>100</v>
      </c>
      <c r="B99" s="3">
        <v>5.4645169487286499E-26</v>
      </c>
      <c r="C99" s="3">
        <v>1.5956389490287699E-23</v>
      </c>
      <c r="D99" s="4">
        <v>98</v>
      </c>
      <c r="E99" s="3" t="str">
        <f>VLOOKUP(A99,Uniprot!$A$1:$B$293,2,0)</f>
        <v>CEBPB_HUMAN</v>
      </c>
      <c r="F99" s="3" t="str">
        <f>VLOOKUP(A99,Uniprot!$A$1:$D$293,3,FALSE)</f>
        <v>C/EBP-related{1.1.8}</v>
      </c>
      <c r="G99" s="3" t="str">
        <f>VLOOKUP(A99,Uniprot!$A$1:$E$293,5,FALSE)</f>
        <v>CEBPB</v>
      </c>
      <c r="AMI99" s="4"/>
    </row>
    <row r="100" spans="1:1023" s="3" customFormat="1" x14ac:dyDescent="0.25">
      <c r="A100" s="3" t="s">
        <v>250</v>
      </c>
      <c r="B100" s="3">
        <v>2.1483405705641401E-25</v>
      </c>
      <c r="C100" s="3">
        <v>6.2731544660472896E-23</v>
      </c>
      <c r="D100" s="4">
        <v>99</v>
      </c>
      <c r="E100" s="3" t="str">
        <f>VLOOKUP(A100,Uniprot!$A$1:$B$293,2,0)</f>
        <v>TF7L2_HUMAN</v>
      </c>
      <c r="F100" s="3" t="str">
        <f>VLOOKUP(A100,Uniprot!$A$1:$D$293,3,FALSE)</f>
        <v>TCF-7-related factors{4.1.3}</v>
      </c>
      <c r="G100" s="3" t="str">
        <f>VLOOKUP(A100,Uniprot!$A$1:$E$293,5,FALSE)</f>
        <v>TCF7L2</v>
      </c>
      <c r="AMI100" s="4"/>
    </row>
    <row r="101" spans="1:1023" s="3" customFormat="1" x14ac:dyDescent="0.25">
      <c r="A101" s="3" t="s">
        <v>138</v>
      </c>
      <c r="B101" s="3">
        <v>2.62165912610119E-25</v>
      </c>
      <c r="C101" s="3">
        <v>7.6552446482154798E-23</v>
      </c>
      <c r="D101" s="4">
        <v>100</v>
      </c>
      <c r="E101" s="3" t="str">
        <f>VLOOKUP(A101,Uniprot!$A$1:$B$293,2,0)</f>
        <v>HNF1A_HUMAN</v>
      </c>
      <c r="F101" s="3" t="str">
        <f>VLOOKUP(A101,Uniprot!$A$1:$D$293,3,FALSE)</f>
        <v>POU domain factors{3.1.10}</v>
      </c>
      <c r="G101" s="3" t="str">
        <f>VLOOKUP(A101,Uniprot!$A$1:$E$293,5,FALSE)</f>
        <v>HNF1A</v>
      </c>
      <c r="AMI101" s="4"/>
    </row>
    <row r="102" spans="1:1023" s="3" customFormat="1" x14ac:dyDescent="0.25">
      <c r="A102" s="3" t="s">
        <v>139</v>
      </c>
      <c r="B102" s="3">
        <v>3.21838021908994E-25</v>
      </c>
      <c r="C102" s="3">
        <v>9.3976702397426201E-23</v>
      </c>
      <c r="D102" s="4">
        <v>101</v>
      </c>
      <c r="E102" s="3" t="str">
        <f>VLOOKUP(A102,Uniprot!$A$1:$B$293,2,0)</f>
        <v>HNF1B_HUMAN</v>
      </c>
      <c r="F102" s="3" t="str">
        <f>VLOOKUP(A102,Uniprot!$A$1:$D$293,3,FALSE)</f>
        <v>POU domain factors{3.1.10}</v>
      </c>
      <c r="G102" s="3" t="str">
        <f>VLOOKUP(A102,Uniprot!$A$1:$E$293,5,FALSE)</f>
        <v>HNF1B</v>
      </c>
      <c r="AMI102" s="4"/>
    </row>
    <row r="103" spans="1:1023" s="3" customFormat="1" x14ac:dyDescent="0.25">
      <c r="A103" s="3" t="s">
        <v>233</v>
      </c>
      <c r="B103" s="3">
        <v>8.7733606577920709E-25</v>
      </c>
      <c r="C103" s="3">
        <v>2.5618213120752801E-22</v>
      </c>
      <c r="D103" s="4">
        <v>102</v>
      </c>
      <c r="E103" s="3" t="str">
        <f>VLOOKUP(A103,Uniprot!$A$1:$B$293,2,0)</f>
        <v>STA5A_HUMAN</v>
      </c>
      <c r="F103" s="3" t="str">
        <f>VLOOKUP(A103,Uniprot!$A$1:$D$293,3,FALSE)</f>
        <v>STAT factors{6.2.1}</v>
      </c>
      <c r="G103" s="3" t="str">
        <f>VLOOKUP(A103,Uniprot!$A$1:$E$293,5,FALSE)</f>
        <v>STAT5A</v>
      </c>
      <c r="AMI103" s="4"/>
    </row>
    <row r="104" spans="1:1023" s="3" customFormat="1" x14ac:dyDescent="0.25">
      <c r="A104" s="3" t="s">
        <v>211</v>
      </c>
      <c r="B104" s="3">
        <v>1.14386972378036E-24</v>
      </c>
      <c r="C104" s="3">
        <v>3.3400995934386502E-22</v>
      </c>
      <c r="D104" s="4">
        <v>103</v>
      </c>
      <c r="E104" s="3" t="str">
        <f>VLOOKUP(A104,Uniprot!$A$1:$B$293,2,0)</f>
        <v>RORA_HUMAN</v>
      </c>
      <c r="F104" s="3" t="str">
        <f>VLOOKUP(A104,Uniprot!$A$1:$D$293,3,FALSE)</f>
        <v>Thyroid hormone receptor-related factors (NR1){2.1.2}</v>
      </c>
      <c r="G104" s="3" t="str">
        <f>VLOOKUP(A104,Uniprot!$A$1:$E$293,5,FALSE)</f>
        <v>RORA</v>
      </c>
      <c r="AMI104" s="4"/>
    </row>
    <row r="105" spans="1:1023" s="3" customFormat="1" x14ac:dyDescent="0.25">
      <c r="A105" s="3" t="s">
        <v>149</v>
      </c>
      <c r="B105" s="3">
        <v>3.25735788963254E-24</v>
      </c>
      <c r="C105" s="3">
        <v>9.5114850377270206E-22</v>
      </c>
      <c r="D105" s="4">
        <v>104</v>
      </c>
      <c r="E105" s="3" t="str">
        <f>VLOOKUP(A105,Uniprot!$A$1:$B$293,2,0)</f>
        <v>IRF2_HUMAN</v>
      </c>
      <c r="F105" s="3" t="str">
        <f>VLOOKUP(A105,Uniprot!$A$1:$D$293,3,FALSE)</f>
        <v>Interferon-regulatory factors{3.5.3}</v>
      </c>
      <c r="G105" s="3" t="str">
        <f>VLOOKUP(A105,Uniprot!$A$1:$E$293,5,FALSE)</f>
        <v>IRF2</v>
      </c>
      <c r="AMI105" s="4"/>
    </row>
    <row r="106" spans="1:1023" s="3" customFormat="1" x14ac:dyDescent="0.25">
      <c r="A106" s="3" t="s">
        <v>191</v>
      </c>
      <c r="B106" s="3">
        <v>4.80939841127413E-24</v>
      </c>
      <c r="C106" s="3">
        <v>1.4043443360920501E-21</v>
      </c>
      <c r="D106" s="4">
        <v>105</v>
      </c>
      <c r="E106" s="3" t="str">
        <f>VLOOKUP(A106,Uniprot!$A$1:$B$293,2,0)</f>
        <v>NR5A2_HUMAN</v>
      </c>
      <c r="F106" s="3" t="str">
        <f>VLOOKUP(A106,Uniprot!$A$1:$D$293,3,FALSE)</f>
        <v>FTZ-F1-related receptors (NR5){2.1.5}</v>
      </c>
      <c r="G106" s="3" t="str">
        <f>VLOOKUP(A106,Uniprot!$A$1:$E$293,5,FALSE)</f>
        <v>NR5A2</v>
      </c>
      <c r="AMI106" s="4"/>
    </row>
    <row r="107" spans="1:1023" s="3" customFormat="1" x14ac:dyDescent="0.25">
      <c r="A107" s="3" t="s">
        <v>218</v>
      </c>
      <c r="B107" s="3">
        <v>7.4129269918749798E-24</v>
      </c>
      <c r="C107" s="3">
        <v>2.1645746816274901E-21</v>
      </c>
      <c r="D107" s="4">
        <v>106</v>
      </c>
      <c r="E107" s="3" t="str">
        <f>VLOOKUP(A107,Uniprot!$A$1:$B$293,2,0)</f>
        <v>SIX2_HUMAN</v>
      </c>
      <c r="F107" s="3" t="str">
        <f>VLOOKUP(A107,Uniprot!$A$1:$D$293,3,FALSE)</f>
        <v>HD-SINE factors{3.1.6}</v>
      </c>
      <c r="G107" s="3" t="str">
        <f>VLOOKUP(A107,Uniprot!$A$1:$E$293,5,FALSE)</f>
        <v>SIX2</v>
      </c>
      <c r="AMI107" s="4"/>
    </row>
    <row r="108" spans="1:1023" s="3" customFormat="1" x14ac:dyDescent="0.25">
      <c r="A108" s="3" t="s">
        <v>125</v>
      </c>
      <c r="B108" s="3">
        <v>8.4183611214830096E-24</v>
      </c>
      <c r="C108" s="3">
        <v>2.4581614474730398E-21</v>
      </c>
      <c r="D108" s="4">
        <v>107</v>
      </c>
      <c r="E108" s="3" t="str">
        <f>VLOOKUP(A108,Uniprot!$A$1:$B$293,2,0)</f>
        <v>FOXO1_HUMAN</v>
      </c>
      <c r="F108" s="3" t="str">
        <f>VLOOKUP(A108,Uniprot!$A$1:$D$293,3,FALSE)</f>
        <v>Forkhead box (FOX) factors{3.3.1}</v>
      </c>
      <c r="G108" s="3" t="str">
        <f>VLOOKUP(A108,Uniprot!$A$1:$E$293,5,FALSE)</f>
        <v>FOXO1</v>
      </c>
      <c r="AMI108" s="4"/>
    </row>
    <row r="109" spans="1:1023" s="3" customFormat="1" x14ac:dyDescent="0.25">
      <c r="A109" s="3" t="s">
        <v>281</v>
      </c>
      <c r="B109" s="3">
        <v>1.07602563968536E-23</v>
      </c>
      <c r="C109" s="3">
        <v>3.14199486788125E-21</v>
      </c>
      <c r="D109" s="4">
        <v>108</v>
      </c>
      <c r="E109" s="3" t="str">
        <f>VLOOKUP(A109,Uniprot!$A$1:$B$293,2,0)</f>
        <v>ZN528_HUMAN</v>
      </c>
      <c r="F109" s="3" t="str">
        <f>VLOOKUP(A109,Uniprot!$A$1:$D$293,3,FALSE)</f>
        <v>More than 3 adjacent zinc finger factors{2.3.3}</v>
      </c>
      <c r="G109" s="3" t="str">
        <f>VLOOKUP(A109,Uniprot!$A$1:$E$293,5,FALSE)</f>
        <v>ZNF528</v>
      </c>
      <c r="AMI109" s="4"/>
    </row>
    <row r="110" spans="1:1023" s="3" customFormat="1" x14ac:dyDescent="0.25">
      <c r="A110" s="3" t="s">
        <v>217</v>
      </c>
      <c r="B110" s="3">
        <v>1.07989607805423E-23</v>
      </c>
      <c r="C110" s="3">
        <v>3.1532965479183501E-21</v>
      </c>
      <c r="D110" s="4">
        <v>109</v>
      </c>
      <c r="E110" s="3" t="str">
        <f>VLOOKUP(A110,Uniprot!$A$1:$B$293,2,0)</f>
        <v>SIX1_HUMAN</v>
      </c>
      <c r="F110" s="3" t="str">
        <f>VLOOKUP(A110,Uniprot!$A$1:$D$293,3,FALSE)</f>
        <v>HD-SINE factors{3.1.6}</v>
      </c>
      <c r="G110" s="3" t="str">
        <f>VLOOKUP(A110,Uniprot!$A$1:$E$293,5,FALSE)</f>
        <v>SIX1</v>
      </c>
      <c r="AMI110" s="4"/>
    </row>
    <row r="111" spans="1:1023" s="3" customFormat="1" x14ac:dyDescent="0.25">
      <c r="A111" s="3" t="s">
        <v>147</v>
      </c>
      <c r="B111" s="3">
        <v>1.7138444518491699E-23</v>
      </c>
      <c r="C111" s="3">
        <v>5.0044257993995799E-21</v>
      </c>
      <c r="D111" s="4">
        <v>110</v>
      </c>
      <c r="E111" s="3" t="str">
        <f>VLOOKUP(A111,Uniprot!$A$1:$B$293,2,0)</f>
        <v>HXC9_HUMAN</v>
      </c>
      <c r="F111" s="3" t="str">
        <f>VLOOKUP(A111,Uniprot!$A$1:$D$293,3,FALSE)</f>
        <v>HOX-related factors{3.1.1}</v>
      </c>
      <c r="G111" s="3" t="str">
        <f>VLOOKUP(A111,Uniprot!$A$1:$E$293,5,FALSE)</f>
        <v>HOXC9</v>
      </c>
      <c r="AMI111" s="4"/>
    </row>
    <row r="112" spans="1:1023" s="3" customFormat="1" x14ac:dyDescent="0.25">
      <c r="A112" s="3" t="s">
        <v>144</v>
      </c>
      <c r="B112" s="3">
        <v>1.79780754882657E-23</v>
      </c>
      <c r="C112" s="3">
        <v>5.2495980425735798E-21</v>
      </c>
      <c r="D112" s="4">
        <v>111</v>
      </c>
      <c r="E112" s="3" t="str">
        <f>VLOOKUP(A112,Uniprot!$A$1:$B$293,2,0)</f>
        <v>HXA9_HUMAN</v>
      </c>
      <c r="F112" s="3" t="str">
        <f>VLOOKUP(A112,Uniprot!$A$1:$D$293,3,FALSE)</f>
        <v>HOX-related factors{3.1.1}</v>
      </c>
      <c r="G112" s="3" t="str">
        <f>VLOOKUP(A112,Uniprot!$A$1:$E$293,5,FALSE)</f>
        <v>HOXA9</v>
      </c>
      <c r="AMI112" s="4"/>
    </row>
    <row r="113" spans="1:1023" s="3" customFormat="1" x14ac:dyDescent="0.25">
      <c r="A113" s="3" t="s">
        <v>105</v>
      </c>
      <c r="B113" s="3">
        <v>7.51971304129896E-23</v>
      </c>
      <c r="C113" s="3">
        <v>2.1957562080592999E-20</v>
      </c>
      <c r="D113" s="4">
        <v>112</v>
      </c>
      <c r="E113" s="3" t="str">
        <f>VLOOKUP(A113,Uniprot!$A$1:$B$293,2,0)</f>
        <v>COT2_HUMAN</v>
      </c>
      <c r="F113" s="3" t="str">
        <f>VLOOKUP(A113,Uniprot!$A$1:$D$293,3,FALSE)</f>
        <v>RXR-related receptors (NR2){2.1.3}</v>
      </c>
      <c r="G113" s="3" t="str">
        <f>VLOOKUP(A113,Uniprot!$A$1:$E$293,5,FALSE)</f>
        <v>NR2F2</v>
      </c>
      <c r="AMI113" s="4"/>
    </row>
    <row r="114" spans="1:1023" s="3" customFormat="1" x14ac:dyDescent="0.25">
      <c r="A114" s="3" t="s">
        <v>135</v>
      </c>
      <c r="B114" s="3">
        <v>7.8459730308779199E-23</v>
      </c>
      <c r="C114" s="3">
        <v>2.2910241250163501E-20</v>
      </c>
      <c r="D114" s="4">
        <v>113</v>
      </c>
      <c r="E114" s="3" t="str">
        <f>VLOOKUP(A114,Uniprot!$A$1:$B$293,2,0)</f>
        <v>GFI1B_HUMAN</v>
      </c>
      <c r="F114" s="3" t="str">
        <f>VLOOKUP(A114,Uniprot!$A$1:$D$293,3,FALSE)</f>
        <v>More than 3 adjacent zinc finger factors{2.3.3}</v>
      </c>
      <c r="G114" s="3" t="str">
        <f>VLOOKUP(A114,Uniprot!$A$1:$E$293,5,FALSE)</f>
        <v>GFI1B</v>
      </c>
      <c r="AMI114" s="4"/>
    </row>
    <row r="115" spans="1:1023" s="3" customFormat="1" x14ac:dyDescent="0.25">
      <c r="A115" s="3" t="s">
        <v>215</v>
      </c>
      <c r="B115" s="3">
        <v>8.0441067744847897E-23</v>
      </c>
      <c r="C115" s="3">
        <v>2.34887917814956E-20</v>
      </c>
      <c r="D115" s="4">
        <v>114</v>
      </c>
      <c r="E115" s="3" t="str">
        <f>VLOOKUP(A115,Uniprot!$A$1:$B$293,2,0)</f>
        <v>RXRA_HUMAN</v>
      </c>
      <c r="F115" s="3" t="str">
        <f>VLOOKUP(A115,Uniprot!$A$1:$D$293,3,FALSE)</f>
        <v>RXR-related receptors (NR2){2.1.3}</v>
      </c>
      <c r="G115" s="3" t="str">
        <f>VLOOKUP(A115,Uniprot!$A$1:$E$293,5,FALSE)</f>
        <v>RXRA</v>
      </c>
      <c r="AMI115" s="4"/>
    </row>
    <row r="116" spans="1:1023" s="3" customFormat="1" x14ac:dyDescent="0.25">
      <c r="A116" s="3" t="s">
        <v>174</v>
      </c>
      <c r="B116" s="3">
        <v>9.6799505646521901E-23</v>
      </c>
      <c r="C116" s="3">
        <v>2.8265455648784402E-20</v>
      </c>
      <c r="D116" s="4">
        <v>115</v>
      </c>
      <c r="E116" s="3" t="str">
        <f>VLOOKUP(A116,Uniprot!$A$1:$B$293,2,0)</f>
        <v>NANOG_HUMAN</v>
      </c>
      <c r="F116" s="3" t="str">
        <f>VLOOKUP(A116,Uniprot!$A$1:$D$293,3,FALSE)</f>
        <v>NK-related factors{3.1.2}</v>
      </c>
      <c r="G116" s="3" t="str">
        <f>VLOOKUP(A116,Uniprot!$A$1:$E$293,5,FALSE)</f>
        <v>NANOG</v>
      </c>
      <c r="AMI116" s="4"/>
    </row>
    <row r="117" spans="1:1023" s="3" customFormat="1" x14ac:dyDescent="0.25">
      <c r="A117" s="3" t="s">
        <v>203</v>
      </c>
      <c r="B117" s="3">
        <v>1.29718274468126E-22</v>
      </c>
      <c r="C117" s="3">
        <v>3.7877736144692802E-20</v>
      </c>
      <c r="D117" s="4">
        <v>116</v>
      </c>
      <c r="E117" s="3" t="str">
        <f>VLOOKUP(A117,Uniprot!$A$1:$B$293,2,0)</f>
        <v>PO5F1_HUMAN</v>
      </c>
      <c r="F117" s="3" t="str">
        <f>VLOOKUP(A117,Uniprot!$A$1:$D$293,3,FALSE)</f>
        <v>POU domain factors{3.1.10}</v>
      </c>
      <c r="G117" s="3" t="str">
        <f>VLOOKUP(A117,Uniprot!$A$1:$E$293,5,FALSE)</f>
        <v>POU5F1</v>
      </c>
      <c r="AMI117" s="4"/>
    </row>
    <row r="118" spans="1:1023" s="3" customFormat="1" x14ac:dyDescent="0.25">
      <c r="A118" s="3" t="s">
        <v>219</v>
      </c>
      <c r="B118" s="3">
        <v>2.1909992768142599E-22</v>
      </c>
      <c r="C118" s="3">
        <v>6.3977178882976398E-20</v>
      </c>
      <c r="D118" s="4">
        <v>117</v>
      </c>
      <c r="E118" s="3" t="str">
        <f>VLOOKUP(A118,Uniprot!$A$1:$B$293,2,0)</f>
        <v>SMAD2_HUMAN</v>
      </c>
      <c r="F118" s="3" t="str">
        <f>VLOOKUP(A118,Uniprot!$A$1:$D$293,3,FALSE)</f>
        <v>SMAD factors{7.1.1}</v>
      </c>
      <c r="G118" s="3" t="str">
        <f>VLOOKUP(A118,Uniprot!$A$1:$E$293,5,FALSE)</f>
        <v>SMAD2</v>
      </c>
      <c r="AMI118" s="4"/>
    </row>
    <row r="119" spans="1:1023" s="3" customFormat="1" x14ac:dyDescent="0.25">
      <c r="A119" s="3" t="s">
        <v>207</v>
      </c>
      <c r="B119" s="3">
        <v>2.2684189399316199E-22</v>
      </c>
      <c r="C119" s="3">
        <v>6.6237833046003297E-20</v>
      </c>
      <c r="D119" s="4">
        <v>118</v>
      </c>
      <c r="E119" s="3" t="str">
        <f>VLOOKUP(A119,Uniprot!$A$1:$B$293,2,0)</f>
        <v>PRDM1_HUMAN</v>
      </c>
      <c r="F119" s="3" t="str">
        <f>VLOOKUP(A119,Uniprot!$A$1:$D$293,3,FALSE)</f>
        <v>More than 3 adjacent zinc finger factors{2.3.3}</v>
      </c>
      <c r="G119" s="3" t="str">
        <f>VLOOKUP(A119,Uniprot!$A$1:$E$293,5,FALSE)</f>
        <v>PRDM1</v>
      </c>
      <c r="AMI119" s="4"/>
    </row>
    <row r="120" spans="1:1023" s="3" customFormat="1" x14ac:dyDescent="0.25">
      <c r="A120" s="3" t="s">
        <v>204</v>
      </c>
      <c r="B120" s="3">
        <v>2.4933767118538802E-22</v>
      </c>
      <c r="C120" s="3">
        <v>7.2806599986133298E-20</v>
      </c>
      <c r="D120" s="4">
        <v>119</v>
      </c>
      <c r="E120" s="3" t="str">
        <f>VLOOKUP(A120,Uniprot!$A$1:$B$293,2,0)</f>
        <v>PPARA_HUMAN</v>
      </c>
      <c r="F120" s="3" t="str">
        <f>VLOOKUP(A120,Uniprot!$A$1:$D$293,3,FALSE)</f>
        <v>Thyroid hormone receptor-related factors (NR1){2.1.2}</v>
      </c>
      <c r="G120" s="3" t="str">
        <f>VLOOKUP(A120,Uniprot!$A$1:$E$293,5,FALSE)</f>
        <v>PPARA</v>
      </c>
      <c r="AMI120" s="4"/>
    </row>
    <row r="121" spans="1:1023" s="3" customFormat="1" x14ac:dyDescent="0.25">
      <c r="A121" s="3" t="s">
        <v>187</v>
      </c>
      <c r="B121" s="3">
        <v>1.5753026154732499E-21</v>
      </c>
      <c r="C121" s="3">
        <v>4.5998836371818901E-19</v>
      </c>
      <c r="D121" s="4">
        <v>120</v>
      </c>
      <c r="E121" s="3" t="str">
        <f>VLOOKUP(A121,Uniprot!$A$1:$B$293,2,0)</f>
        <v>NKX61_HUMAN</v>
      </c>
      <c r="F121" s="3" t="str">
        <f>VLOOKUP(A121,Uniprot!$A$1:$D$293,3,FALSE)</f>
        <v>NK-related factors{3.1.2}</v>
      </c>
      <c r="G121" s="3" t="str">
        <f>VLOOKUP(A121,Uniprot!$A$1:$E$293,5,FALSE)</f>
        <v>NKX6-1</v>
      </c>
      <c r="AMI121" s="4"/>
    </row>
    <row r="122" spans="1:1023" s="3" customFormat="1" x14ac:dyDescent="0.25">
      <c r="A122" s="3" t="s">
        <v>169</v>
      </c>
      <c r="B122" s="3">
        <v>1.04843608082585E-20</v>
      </c>
      <c r="C122" s="3">
        <v>3.06143335601148E-18</v>
      </c>
      <c r="D122" s="4">
        <v>121</v>
      </c>
      <c r="E122" s="3" t="str">
        <f>VLOOKUP(A122,Uniprot!$A$1:$B$293,2,0)</f>
        <v>MEIS1_HUMAN</v>
      </c>
      <c r="F122" s="3" t="str">
        <f>VLOOKUP(A122,Uniprot!$A$1:$D$293,3,FALSE)</f>
        <v>TALE-type homeo domain factors{3.1.4}</v>
      </c>
      <c r="G122" s="3" t="str">
        <f>VLOOKUP(A122,Uniprot!$A$1:$E$293,5,FALSE)</f>
        <v>MEIS1</v>
      </c>
      <c r="AMI122" s="4"/>
    </row>
    <row r="123" spans="1:1023" s="3" customFormat="1" x14ac:dyDescent="0.25">
      <c r="A123" s="3" t="s">
        <v>256</v>
      </c>
      <c r="B123" s="3">
        <v>5.2715554249368E-20</v>
      </c>
      <c r="C123" s="3">
        <v>1.5392941840815501E-17</v>
      </c>
      <c r="D123" s="4">
        <v>122</v>
      </c>
      <c r="E123" s="3" t="str">
        <f>VLOOKUP(A123,Uniprot!$A$1:$B$293,2,0)</f>
        <v>Z324A_HUMAN</v>
      </c>
      <c r="F123" s="3" t="str">
        <f>VLOOKUP(A123,Uniprot!$A$1:$D$293,3,FALSE)</f>
        <v>More than 3 adjacent zinc finger factors{2.3.3}</v>
      </c>
      <c r="G123" s="3" t="str">
        <f>VLOOKUP(A123,Uniprot!$A$1:$E$293,5,FALSE)</f>
        <v>ZNF324</v>
      </c>
      <c r="AMI123" s="4"/>
    </row>
    <row r="124" spans="1:1023" s="3" customFormat="1" x14ac:dyDescent="0.25">
      <c r="A124" s="3" t="s">
        <v>257</v>
      </c>
      <c r="B124" s="3">
        <v>7.8299208978347101E-20</v>
      </c>
      <c r="C124" s="3">
        <v>2.2863369021677401E-17</v>
      </c>
      <c r="D124" s="4">
        <v>123</v>
      </c>
      <c r="E124" s="3" t="str">
        <f>VLOOKUP(A124,Uniprot!$A$1:$B$293,2,0)</f>
        <v>Z354A_HUMAN</v>
      </c>
      <c r="F124" s="3" t="str">
        <f>VLOOKUP(A124,Uniprot!$A$1:$D$293,3,FALSE)</f>
        <v>More than 3 adjacent zinc finger factors{2.3.3}</v>
      </c>
      <c r="G124" s="3" t="str">
        <f>VLOOKUP(A124,Uniprot!$A$1:$E$293,5,FALSE)</f>
        <v>ZNF354A</v>
      </c>
      <c r="AMI124" s="4"/>
    </row>
    <row r="125" spans="1:1023" s="3" customFormat="1" x14ac:dyDescent="0.25">
      <c r="A125" s="3" t="s">
        <v>206</v>
      </c>
      <c r="B125" s="3">
        <v>8.0425537608645204E-20</v>
      </c>
      <c r="C125" s="3">
        <v>2.3484256981724399E-17</v>
      </c>
      <c r="D125" s="4">
        <v>124</v>
      </c>
      <c r="E125" s="3" t="str">
        <f>VLOOKUP(A125,Uniprot!$A$1:$B$293,2,0)</f>
        <v>PRD14_HUMAN</v>
      </c>
      <c r="F125" s="3" t="str">
        <f>VLOOKUP(A125,Uniprot!$A$1:$D$293,3,FALSE)</f>
        <v>More than 3 adjacent zinc finger factors{2.3.3}</v>
      </c>
      <c r="G125" s="3" t="str">
        <f>VLOOKUP(A125,Uniprot!$A$1:$E$293,5,FALSE)</f>
        <v>PRDM14</v>
      </c>
      <c r="AMI125" s="4"/>
    </row>
    <row r="126" spans="1:1023" s="3" customFormat="1" x14ac:dyDescent="0.25">
      <c r="A126" s="3" t="s">
        <v>209</v>
      </c>
      <c r="B126" s="3">
        <v>1.34235375875752E-19</v>
      </c>
      <c r="C126" s="3">
        <v>3.9196729755719598E-17</v>
      </c>
      <c r="D126" s="4">
        <v>125</v>
      </c>
      <c r="E126" s="3" t="str">
        <f>VLOOKUP(A126,Uniprot!$A$1:$B$293,2,0)</f>
        <v>RARA_HUMAN</v>
      </c>
      <c r="F126" s="3" t="str">
        <f>VLOOKUP(A126,Uniprot!$A$1:$D$293,3,FALSE)</f>
        <v>Thyroid hormone receptor-related factors (NR1){2.1.2}</v>
      </c>
      <c r="G126" s="3" t="str">
        <f>VLOOKUP(A126,Uniprot!$A$1:$E$293,5,FALSE)</f>
        <v>RARA</v>
      </c>
      <c r="AMI126" s="4"/>
    </row>
    <row r="127" spans="1:1023" s="3" customFormat="1" x14ac:dyDescent="0.25">
      <c r="A127" s="3" t="s">
        <v>122</v>
      </c>
      <c r="B127" s="3">
        <v>1.49643136120383E-19</v>
      </c>
      <c r="C127" s="3">
        <v>4.3695795747151801E-17</v>
      </c>
      <c r="D127" s="4">
        <v>126</v>
      </c>
      <c r="E127" s="3" t="str">
        <f>VLOOKUP(A127,Uniprot!$A$1:$B$293,2,0)</f>
        <v>FOXH1_HUMAN</v>
      </c>
      <c r="F127" s="3" t="str">
        <f>VLOOKUP(A127,Uniprot!$A$1:$D$293,3,FALSE)</f>
        <v>Forkhead box (FOX) factors{3.3.1}</v>
      </c>
      <c r="G127" s="3" t="str">
        <f>VLOOKUP(A127,Uniprot!$A$1:$E$293,5,FALSE)</f>
        <v>FOXH1</v>
      </c>
      <c r="AMI127" s="4"/>
    </row>
    <row r="128" spans="1:1023" s="3" customFormat="1" x14ac:dyDescent="0.25">
      <c r="A128" s="3" t="s">
        <v>199</v>
      </c>
      <c r="B128" s="3">
        <v>2.0330090238745399E-19</v>
      </c>
      <c r="C128" s="3">
        <v>5.9363863497136602E-17</v>
      </c>
      <c r="D128" s="4">
        <v>127</v>
      </c>
      <c r="E128" s="3" t="str">
        <f>VLOOKUP(A128,Uniprot!$A$1:$B$293,2,0)</f>
        <v>PDX1_HUMAN</v>
      </c>
      <c r="F128" s="3" t="str">
        <f>VLOOKUP(A128,Uniprot!$A$1:$D$293,3,FALSE)</f>
        <v>HOX-related factors{3.1.1}</v>
      </c>
      <c r="G128" s="3" t="str">
        <f>VLOOKUP(A128,Uniprot!$A$1:$E$293,5,FALSE)</f>
        <v>PDX1</v>
      </c>
      <c r="AMI128" s="4"/>
    </row>
    <row r="129" spans="1:1023" s="3" customFormat="1" x14ac:dyDescent="0.25">
      <c r="A129" s="3" t="s">
        <v>262</v>
      </c>
      <c r="B129" s="3">
        <v>3.66884447456712E-19</v>
      </c>
      <c r="C129" s="3">
        <v>1.0713025865736E-16</v>
      </c>
      <c r="D129" s="4">
        <v>128</v>
      </c>
      <c r="E129" s="3" t="str">
        <f>VLOOKUP(A129,Uniprot!$A$1:$B$293,2,0)</f>
        <v>ZFP82_HUMAN</v>
      </c>
      <c r="F129" s="3" t="str">
        <f>VLOOKUP(A129,Uniprot!$A$1:$D$293,3,FALSE)</f>
        <v>More than 3 adjacent zinc finger factors{2.3.3}</v>
      </c>
      <c r="G129" s="3" t="str">
        <f>VLOOKUP(A129,Uniprot!$A$1:$E$293,5,FALSE)</f>
        <v>ZFP82</v>
      </c>
      <c r="AMI129" s="4"/>
    </row>
    <row r="130" spans="1:1023" s="3" customFormat="1" x14ac:dyDescent="0.25">
      <c r="A130" s="3" t="s">
        <v>289</v>
      </c>
      <c r="B130" s="3">
        <v>8.2110293936647102E-19</v>
      </c>
      <c r="C130" s="3">
        <v>2.3976205829500998E-16</v>
      </c>
      <c r="D130" s="4">
        <v>129</v>
      </c>
      <c r="E130" s="3" t="str">
        <f>VLOOKUP(A130,Uniprot!$A$1:$B$293,2,0)</f>
        <v>ZN708_HUMAN</v>
      </c>
      <c r="F130" s="3" t="str">
        <f>VLOOKUP(A130,Uniprot!$A$1:$D$293,3,FALSE)</f>
        <v>More than 3 adjacent zinc finger factors{2.3.3}</v>
      </c>
      <c r="G130" s="3" t="str">
        <f>VLOOKUP(A130,Uniprot!$A$1:$E$293,5,FALSE)</f>
        <v>ZNF708</v>
      </c>
      <c r="AMI130" s="4"/>
    </row>
    <row r="131" spans="1:1023" s="3" customFormat="1" x14ac:dyDescent="0.25">
      <c r="A131" s="3" t="s">
        <v>249</v>
      </c>
      <c r="B131" s="3">
        <v>1.5917540014560701E-18</v>
      </c>
      <c r="C131" s="3">
        <v>4.6479216842517204E-16</v>
      </c>
      <c r="D131" s="4">
        <v>130</v>
      </c>
      <c r="E131" s="3" t="str">
        <f>VLOOKUP(A131,Uniprot!$A$1:$B$293,2,0)</f>
        <v>TF7L1_HUMAN</v>
      </c>
      <c r="F131" s="3" t="str">
        <f>VLOOKUP(A131,Uniprot!$A$1:$D$293,3,FALSE)</f>
        <v>TCF-7-related factors{4.1.3}</v>
      </c>
      <c r="G131" s="3" t="str">
        <f>VLOOKUP(A131,Uniprot!$A$1:$E$293,5,FALSE)</f>
        <v>TCF7L1</v>
      </c>
      <c r="AMI131" s="4"/>
    </row>
    <row r="132" spans="1:1023" s="3" customFormat="1" x14ac:dyDescent="0.25">
      <c r="A132" s="3" t="s">
        <v>273</v>
      </c>
      <c r="B132" s="3">
        <v>2.2425254863729399E-18</v>
      </c>
      <c r="C132" s="3">
        <v>6.5481744202089798E-16</v>
      </c>
      <c r="D132" s="4">
        <v>131</v>
      </c>
      <c r="E132" s="3" t="str">
        <f>VLOOKUP(A132,Uniprot!$A$1:$B$293,2,0)</f>
        <v>ZN274_HUMAN</v>
      </c>
      <c r="F132" s="3" t="str">
        <f>VLOOKUP(A132,Uniprot!$A$1:$D$293,3,FALSE)</f>
        <v>More than 3 adjacent zinc finger factors{2.3.3}</v>
      </c>
      <c r="G132" s="3" t="str">
        <f>VLOOKUP(A132,Uniprot!$A$1:$E$293,5,FALSE)</f>
        <v>ZNF274</v>
      </c>
      <c r="AMI132" s="4"/>
    </row>
    <row r="133" spans="1:1023" s="3" customFormat="1" x14ac:dyDescent="0.25">
      <c r="A133" s="3" t="s">
        <v>176</v>
      </c>
      <c r="B133" s="3">
        <v>4.1252425881890304E-18</v>
      </c>
      <c r="C133" s="3">
        <v>1.2045708357511999E-15</v>
      </c>
      <c r="D133" s="4">
        <v>132</v>
      </c>
      <c r="E133" s="3" t="str">
        <f>VLOOKUP(A133,Uniprot!$A$1:$B$293,2,0)</f>
        <v>NDF2_HUMAN</v>
      </c>
      <c r="F133" s="3" t="str">
        <f>VLOOKUP(A133,Uniprot!$A$1:$D$293,3,FALSE)</f>
        <v>Tal-related factors{1.2.3}</v>
      </c>
      <c r="G133" s="3" t="str">
        <f>VLOOKUP(A133,Uniprot!$A$1:$E$293,5,FALSE)</f>
        <v>NEUROD2</v>
      </c>
      <c r="AMI133" s="4"/>
    </row>
    <row r="134" spans="1:1023" s="3" customFormat="1" x14ac:dyDescent="0.25">
      <c r="A134" s="3" t="s">
        <v>190</v>
      </c>
      <c r="B134" s="3">
        <v>7.7223790031523106E-18</v>
      </c>
      <c r="C134" s="3">
        <v>2.25493466892047E-15</v>
      </c>
      <c r="D134" s="4">
        <v>133</v>
      </c>
      <c r="E134" s="3" t="str">
        <f>VLOOKUP(A134,Uniprot!$A$1:$B$293,2,0)</f>
        <v>NR4A1_HUMAN</v>
      </c>
      <c r="F134" s="3" t="str">
        <f>VLOOKUP(A134,Uniprot!$A$1:$D$293,3,FALSE)</f>
        <v>NGFI-B-related receptors (NR4){2.1.4}</v>
      </c>
      <c r="G134" s="3" t="str">
        <f>VLOOKUP(A134,Uniprot!$A$1:$E$293,5,FALSE)</f>
        <v>NR4A1</v>
      </c>
      <c r="AMI134" s="4"/>
    </row>
    <row r="135" spans="1:1023" s="3" customFormat="1" x14ac:dyDescent="0.25">
      <c r="A135" s="3" t="s">
        <v>195</v>
      </c>
      <c r="B135" s="3">
        <v>1.17995839807702E-17</v>
      </c>
      <c r="C135" s="3">
        <v>3.4454785223849001E-15</v>
      </c>
      <c r="D135" s="4">
        <v>134</v>
      </c>
      <c r="E135" s="3" t="str">
        <f>VLOOKUP(A135,Uniprot!$A$1:$B$293,2,0)</f>
        <v>P63_HUMAN</v>
      </c>
      <c r="F135" s="3" t="str">
        <f>VLOOKUP(A135,Uniprot!$A$1:$D$293,3,FALSE)</f>
        <v>p53-related factors{6.3.1}</v>
      </c>
      <c r="G135" s="3" t="str">
        <f>VLOOKUP(A135,Uniprot!$A$1:$E$293,5,FALSE)</f>
        <v>TP63</v>
      </c>
      <c r="AMI135" s="4"/>
    </row>
    <row r="136" spans="1:1023" s="3" customFormat="1" x14ac:dyDescent="0.25">
      <c r="A136" s="3" t="s">
        <v>93</v>
      </c>
      <c r="B136" s="3">
        <v>1.36712773580808E-17</v>
      </c>
      <c r="C136" s="3">
        <v>3.9920129885595899E-15</v>
      </c>
      <c r="D136" s="4">
        <v>135</v>
      </c>
      <c r="E136" s="3" t="str">
        <f>VLOOKUP(A136,Uniprot!$A$1:$B$293,2,0)</f>
        <v>ATOH1_HUMAN</v>
      </c>
      <c r="F136" s="3" t="str">
        <f>VLOOKUP(A136,Uniprot!$A$1:$D$293,3,FALSE)</f>
        <v>Tal-related factors{1.2.3}</v>
      </c>
      <c r="G136" s="3" t="str">
        <f>VLOOKUP(A136,Uniprot!$A$1:$E$293,5,FALSE)</f>
        <v>ATOH1</v>
      </c>
      <c r="AMI136" s="4"/>
    </row>
    <row r="137" spans="1:1023" s="3" customFormat="1" x14ac:dyDescent="0.25">
      <c r="A137" s="3" t="s">
        <v>158</v>
      </c>
      <c r="B137" s="3">
        <v>1.4601463366987099E-17</v>
      </c>
      <c r="C137" s="3">
        <v>4.2636273031602303E-15</v>
      </c>
      <c r="D137" s="4">
        <v>136</v>
      </c>
      <c r="E137" s="3" t="str">
        <f>VLOOKUP(A137,Uniprot!$A$1:$B$293,2,0)</f>
        <v>LHX2_HUMAN</v>
      </c>
      <c r="F137" s="3" t="str">
        <f>VLOOKUP(A137,Uniprot!$A$1:$D$293,3,FALSE)</f>
        <v>HD-LIM factors{3.1.5}</v>
      </c>
      <c r="G137" s="3" t="str">
        <f>VLOOKUP(A137,Uniprot!$A$1:$E$293,5,FALSE)</f>
        <v>LHX2</v>
      </c>
      <c r="AMI137" s="4"/>
    </row>
    <row r="138" spans="1:1023" s="3" customFormat="1" x14ac:dyDescent="0.25">
      <c r="A138" s="3" t="s">
        <v>114</v>
      </c>
      <c r="B138" s="3">
        <v>2.3758127931419399E-17</v>
      </c>
      <c r="C138" s="3">
        <v>6.9373733559744597E-15</v>
      </c>
      <c r="D138" s="4">
        <v>137</v>
      </c>
      <c r="E138" s="3" t="str">
        <f>VLOOKUP(A138,Uniprot!$A$1:$B$293,2,0)</f>
        <v>FEZF1_HUMAN</v>
      </c>
      <c r="F138" s="3" t="str">
        <f>VLOOKUP(A138,Uniprot!$A$1:$D$293,3,FALSE)</f>
        <v>More than 3 adjacent zinc finger factors{2.3.3}</v>
      </c>
      <c r="G138" s="3" t="str">
        <f>VLOOKUP(A138,Uniprot!$A$1:$E$293,5,FALSE)</f>
        <v>FEZF1</v>
      </c>
      <c r="AMI138" s="4"/>
    </row>
    <row r="139" spans="1:1023" s="3" customFormat="1" x14ac:dyDescent="0.25">
      <c r="A139" s="3" t="s">
        <v>243</v>
      </c>
      <c r="B139" s="3">
        <v>2.7105700450859601E-17</v>
      </c>
      <c r="C139" s="3">
        <v>7.9148645316510001E-15</v>
      </c>
      <c r="D139" s="4">
        <v>138</v>
      </c>
      <c r="E139" s="3" t="str">
        <f>VLOOKUP(A139,Uniprot!$A$1:$B$293,2,0)</f>
        <v>TBP_HUMAN</v>
      </c>
      <c r="F139" s="3" t="str">
        <f>VLOOKUP(A139,Uniprot!$A$1:$D$293,3,FALSE)</f>
        <v>TBP-related factors{8.1.1}</v>
      </c>
      <c r="G139" s="3" t="str">
        <f>VLOOKUP(A139,Uniprot!$A$1:$E$293,5,FALSE)</f>
        <v>TBP</v>
      </c>
      <c r="AMI139" s="4"/>
    </row>
    <row r="140" spans="1:1023" s="3" customFormat="1" x14ac:dyDescent="0.25">
      <c r="A140" s="3" t="s">
        <v>268</v>
      </c>
      <c r="B140" s="3">
        <v>4.6906039651631301E-17</v>
      </c>
      <c r="C140" s="3">
        <v>1.3696563578276301E-14</v>
      </c>
      <c r="D140" s="4">
        <v>139</v>
      </c>
      <c r="E140" s="3" t="str">
        <f>VLOOKUP(A140,Uniprot!$A$1:$B$293,2,0)</f>
        <v>ZN214_HUMAN</v>
      </c>
      <c r="F140" s="3" t="str">
        <f>VLOOKUP(A140,Uniprot!$A$1:$D$293,3,FALSE)</f>
        <v>More than 3 adjacent zinc finger factors{2.3.3}</v>
      </c>
      <c r="G140" s="3" t="str">
        <f>VLOOKUP(A140,Uniprot!$A$1:$E$293,5,FALSE)</f>
        <v>ZNF214</v>
      </c>
      <c r="AMI140" s="4"/>
    </row>
    <row r="141" spans="1:1023" s="3" customFormat="1" x14ac:dyDescent="0.25">
      <c r="A141" s="3" t="s">
        <v>113</v>
      </c>
      <c r="B141" s="3">
        <v>7.5722664401504101E-17</v>
      </c>
      <c r="C141" s="3">
        <v>2.21110180052392E-14</v>
      </c>
      <c r="D141" s="4">
        <v>140</v>
      </c>
      <c r="E141" s="3" t="str">
        <f>VLOOKUP(A141,Uniprot!$A$1:$B$293,2,0)</f>
        <v>ESR2_HUMAN</v>
      </c>
      <c r="F141" s="3" t="str">
        <f>VLOOKUP(A141,Uniprot!$A$1:$D$293,3,FALSE)</f>
        <v>Steroid hormone receptors (NR3){2.1.1}</v>
      </c>
      <c r="G141" s="3" t="str">
        <f>VLOOKUP(A141,Uniprot!$A$1:$E$293,5,FALSE)</f>
        <v>ESR2</v>
      </c>
      <c r="AMI141" s="4"/>
    </row>
    <row r="142" spans="1:1023" s="3" customFormat="1" x14ac:dyDescent="0.25">
      <c r="A142" s="3" t="s">
        <v>172</v>
      </c>
      <c r="B142" s="3">
        <v>3.1983813817513702E-16</v>
      </c>
      <c r="C142" s="3">
        <v>9.3392736347140002E-14</v>
      </c>
      <c r="D142" s="4">
        <v>141</v>
      </c>
      <c r="E142" s="3" t="str">
        <f>VLOOKUP(A142,Uniprot!$A$1:$B$293,2,0)</f>
        <v>MYNN_HUMAN</v>
      </c>
      <c r="F142" s="3" t="str">
        <f>VLOOKUP(A142,Uniprot!$A$1:$D$293,3,FALSE)</f>
        <v>More than 3 adjacent zinc finger factors{2.3.3}</v>
      </c>
      <c r="G142" s="3" t="str">
        <f>VLOOKUP(A142,Uniprot!$A$1:$E$293,5,FALSE)</f>
        <v>MYNN</v>
      </c>
      <c r="AMI142" s="4"/>
    </row>
    <row r="143" spans="1:1023" s="3" customFormat="1" x14ac:dyDescent="0.25">
      <c r="A143" s="3" t="s">
        <v>115</v>
      </c>
      <c r="B143" s="3">
        <v>4.1084735294292E-16</v>
      </c>
      <c r="C143" s="3">
        <v>1.19967427059333E-13</v>
      </c>
      <c r="D143" s="4">
        <v>142</v>
      </c>
      <c r="E143" s="3" t="str">
        <f>VLOOKUP(A143,Uniprot!$A$1:$B$293,2,0)</f>
        <v>FLI1_HUMAN</v>
      </c>
      <c r="F143" s="3" t="str">
        <f>VLOOKUP(A143,Uniprot!$A$1:$D$293,3,FALSE)</f>
        <v>Ets-related factors{3.5.2}</v>
      </c>
      <c r="G143" s="3" t="str">
        <f>VLOOKUP(A143,Uniprot!$A$1:$E$293,5,FALSE)</f>
        <v>FLI1</v>
      </c>
      <c r="AMI143" s="4"/>
    </row>
    <row r="144" spans="1:1023" s="3" customFormat="1" x14ac:dyDescent="0.25">
      <c r="A144" s="3" t="s">
        <v>197</v>
      </c>
      <c r="B144" s="3">
        <v>4.1459958224962299E-16</v>
      </c>
      <c r="C144" s="3">
        <v>1.2106307801689001E-13</v>
      </c>
      <c r="D144" s="4">
        <v>143</v>
      </c>
      <c r="E144" s="3" t="str">
        <f>VLOOKUP(A144,Uniprot!$A$1:$B$293,2,0)</f>
        <v>PAX6_HUMAN</v>
      </c>
      <c r="F144" s="3" t="str">
        <f>VLOOKUP(A144,Uniprot!$A$1:$D$293,3,FALSE)</f>
        <v>Paired plus homeo domain{3.2.1}</v>
      </c>
      <c r="G144" s="3" t="str">
        <f>VLOOKUP(A144,Uniprot!$A$1:$E$293,5,FALSE)</f>
        <v>PAX6</v>
      </c>
      <c r="AMI144" s="4"/>
    </row>
    <row r="145" spans="1:1023" s="3" customFormat="1" x14ac:dyDescent="0.25">
      <c r="A145" s="3" t="s">
        <v>288</v>
      </c>
      <c r="B145" s="3">
        <v>5.8589112568498403E-16</v>
      </c>
      <c r="C145" s="3">
        <v>1.71080208700015E-13</v>
      </c>
      <c r="D145" s="4">
        <v>144</v>
      </c>
      <c r="E145" s="3" t="str">
        <f>VLOOKUP(A145,Uniprot!$A$1:$B$293,2,0)</f>
        <v>ZN680_HUMAN</v>
      </c>
      <c r="F145" s="3" t="str">
        <f>VLOOKUP(A145,Uniprot!$A$1:$D$293,3,FALSE)</f>
        <v>More than 3 adjacent zinc finger factors{2.3.3}</v>
      </c>
      <c r="G145" s="3" t="str">
        <f>VLOOKUP(A145,Uniprot!$A$1:$E$293,5,FALSE)</f>
        <v>ZNF680</v>
      </c>
      <c r="AMI145" s="4"/>
    </row>
    <row r="146" spans="1:1023" s="3" customFormat="1" x14ac:dyDescent="0.25">
      <c r="A146" s="3" t="s">
        <v>232</v>
      </c>
      <c r="B146" s="3">
        <v>7.2323602771470804E-16</v>
      </c>
      <c r="C146" s="3">
        <v>2.1118492009269501E-13</v>
      </c>
      <c r="D146" s="4">
        <v>145</v>
      </c>
      <c r="E146" s="3" t="str">
        <f>VLOOKUP(A146,Uniprot!$A$1:$B$293,2,0)</f>
        <v>SRF_HUMAN</v>
      </c>
      <c r="F146" s="3" t="str">
        <f>VLOOKUP(A146,Uniprot!$A$1:$D$293,3,FALSE)</f>
        <v>Responders to external signals (SRF/RLM1){5.1.2}</v>
      </c>
      <c r="G146" s="3" t="str">
        <f>VLOOKUP(A146,Uniprot!$A$1:$E$293,5,FALSE)</f>
        <v>SRF</v>
      </c>
      <c r="AMI146" s="4"/>
    </row>
    <row r="147" spans="1:1023" s="3" customFormat="1" x14ac:dyDescent="0.25">
      <c r="A147" s="3" t="s">
        <v>205</v>
      </c>
      <c r="B147" s="3">
        <v>2.3277207252060498E-15</v>
      </c>
      <c r="C147" s="3">
        <v>6.7969445176016698E-13</v>
      </c>
      <c r="D147" s="4">
        <v>146</v>
      </c>
      <c r="E147" s="3" t="str">
        <f>VLOOKUP(A147,Uniprot!$A$1:$B$293,2,0)</f>
        <v>PPARG_HUMAN</v>
      </c>
      <c r="F147" s="3" t="str">
        <f>VLOOKUP(A147,Uniprot!$A$1:$D$293,3,FALSE)</f>
        <v>Thyroid hormone receptor-related factors (NR1){2.1.2}</v>
      </c>
      <c r="G147" s="3" t="str">
        <f>VLOOKUP(A147,Uniprot!$A$1:$E$293,5,FALSE)</f>
        <v>PPARG</v>
      </c>
      <c r="AMI147" s="4"/>
    </row>
    <row r="148" spans="1:1023" s="3" customFormat="1" x14ac:dyDescent="0.25">
      <c r="A148" s="3" t="s">
        <v>251</v>
      </c>
      <c r="B148" s="3">
        <v>2.5827719979317601E-15</v>
      </c>
      <c r="C148" s="3">
        <v>7.5416942339607395E-13</v>
      </c>
      <c r="D148" s="4">
        <v>147</v>
      </c>
      <c r="E148" s="3" t="str">
        <f>VLOOKUP(A148,Uniprot!$A$1:$B$293,2,0)</f>
        <v>TFAP4_HUMAN</v>
      </c>
      <c r="F148" s="3" t="str">
        <f>VLOOKUP(A148,Uniprot!$A$1:$D$293,3,FALSE)</f>
        <v>bHLH-ZIP factors{1.2.6}</v>
      </c>
      <c r="G148" s="3" t="str">
        <f>VLOOKUP(A148,Uniprot!$A$1:$E$293,5,FALSE)</f>
        <v>TFAP4</v>
      </c>
      <c r="AMI148" s="4"/>
    </row>
    <row r="149" spans="1:1023" s="3" customFormat="1" x14ac:dyDescent="0.25">
      <c r="A149" s="3" t="s">
        <v>146</v>
      </c>
      <c r="B149" s="3">
        <v>8.2087982486966905E-15</v>
      </c>
      <c r="C149" s="3">
        <v>2.3969690886194301E-12</v>
      </c>
      <c r="D149" s="4">
        <v>148</v>
      </c>
      <c r="E149" s="3" t="str">
        <f>VLOOKUP(A149,Uniprot!$A$1:$B$293,2,0)</f>
        <v>HXB4_HUMAN</v>
      </c>
      <c r="F149" s="3" t="str">
        <f>VLOOKUP(A149,Uniprot!$A$1:$D$293,3,FALSE)</f>
        <v>HOX-related factors{3.1.1}</v>
      </c>
      <c r="G149" s="3" t="str">
        <f>VLOOKUP(A149,Uniprot!$A$1:$E$293,5,FALSE)</f>
        <v>HOXB4</v>
      </c>
      <c r="AMI149" s="4"/>
    </row>
    <row r="150" spans="1:1023" s="3" customFormat="1" x14ac:dyDescent="0.25">
      <c r="A150" s="3" t="s">
        <v>266</v>
      </c>
      <c r="B150" s="3">
        <v>1.4984398208841199E-14</v>
      </c>
      <c r="C150" s="3">
        <v>4.3754442769816297E-12</v>
      </c>
      <c r="D150" s="4">
        <v>149</v>
      </c>
      <c r="E150" s="3" t="str">
        <f>VLOOKUP(A150,Uniprot!$A$1:$B$293,2,0)</f>
        <v>ZN136_HUMAN</v>
      </c>
      <c r="F150" s="3" t="str">
        <f>VLOOKUP(A150,Uniprot!$A$1:$D$293,3,FALSE)</f>
        <v>More than 3 adjacent zinc finger factors{2.3.3}</v>
      </c>
      <c r="G150" s="3" t="str">
        <f>VLOOKUP(A150,Uniprot!$A$1:$E$293,5,FALSE)</f>
        <v>ZNF136</v>
      </c>
      <c r="AMI150" s="4"/>
    </row>
    <row r="151" spans="1:1023" s="3" customFormat="1" x14ac:dyDescent="0.25">
      <c r="A151" s="3" t="s">
        <v>280</v>
      </c>
      <c r="B151" s="3">
        <v>2.3177164507431399E-14</v>
      </c>
      <c r="C151" s="3">
        <v>6.7677320361699698E-12</v>
      </c>
      <c r="D151" s="4">
        <v>150</v>
      </c>
      <c r="E151" s="3" t="str">
        <f>VLOOKUP(A151,Uniprot!$A$1:$B$293,2,0)</f>
        <v>ZN502_HUMAN</v>
      </c>
      <c r="F151" s="3" t="str">
        <f>VLOOKUP(A151,Uniprot!$A$1:$D$293,3,FALSE)</f>
        <v>More than 3 adjacent zinc finger factors{2.3.3}</v>
      </c>
      <c r="G151" s="3" t="str">
        <f>VLOOKUP(A151,Uniprot!$A$1:$E$293,5,FALSE)</f>
        <v>ZNF502</v>
      </c>
      <c r="AMI151" s="4"/>
    </row>
    <row r="152" spans="1:1023" s="3" customFormat="1" x14ac:dyDescent="0.25">
      <c r="A152" s="3" t="s">
        <v>142</v>
      </c>
      <c r="B152" s="3">
        <v>4.4784901125192498E-14</v>
      </c>
      <c r="C152" s="3">
        <v>1.3077191128556199E-11</v>
      </c>
      <c r="D152" s="4">
        <v>151</v>
      </c>
      <c r="E152" s="3" t="str">
        <f>VLOOKUP(A152,Uniprot!$A$1:$B$293,2,0)</f>
        <v>HSF1_HUMAN</v>
      </c>
      <c r="F152" s="3" t="str">
        <f>VLOOKUP(A152,Uniprot!$A$1:$D$293,3,FALSE)</f>
        <v>HSF factors{3.4.1}</v>
      </c>
      <c r="G152" s="3" t="str">
        <f>VLOOKUP(A152,Uniprot!$A$1:$E$293,5,FALSE)</f>
        <v>HSF1</v>
      </c>
      <c r="AMI152" s="4"/>
    </row>
    <row r="153" spans="1:1023" s="3" customFormat="1" x14ac:dyDescent="0.25">
      <c r="A153" s="3" t="s">
        <v>140</v>
      </c>
      <c r="B153" s="3">
        <v>8.2015462726069695E-14</v>
      </c>
      <c r="C153" s="3">
        <v>2.3948515116012399E-11</v>
      </c>
      <c r="D153" s="4">
        <v>152</v>
      </c>
      <c r="E153" s="3" t="str">
        <f>VLOOKUP(A153,Uniprot!$A$1:$B$293,2,0)</f>
        <v>HNF4A_HUMAN</v>
      </c>
      <c r="F153" s="3" t="str">
        <f>VLOOKUP(A153,Uniprot!$A$1:$D$293,3,FALSE)</f>
        <v>RXR-related receptors (NR2){2.1.3}</v>
      </c>
      <c r="G153" s="3" t="str">
        <f>VLOOKUP(A153,Uniprot!$A$1:$E$293,5,FALSE)</f>
        <v>HNF4A</v>
      </c>
      <c r="AMI153" s="4"/>
    </row>
    <row r="154" spans="1:1023" s="3" customFormat="1" x14ac:dyDescent="0.25">
      <c r="A154" s="3" t="s">
        <v>248</v>
      </c>
      <c r="B154" s="3">
        <v>9.0349651329182803E-14</v>
      </c>
      <c r="C154" s="3">
        <v>2.6382098188121399E-11</v>
      </c>
      <c r="D154" s="4">
        <v>153</v>
      </c>
      <c r="E154" s="3" t="str">
        <f>VLOOKUP(A154,Uniprot!$A$1:$B$293,2,0)</f>
        <v>TF65_HUMAN</v>
      </c>
      <c r="F154" s="3" t="str">
        <f>VLOOKUP(A154,Uniprot!$A$1:$D$293,3,FALSE)</f>
        <v>NF-kappaB-related factors{6.1.1}</v>
      </c>
      <c r="G154" s="3" t="str">
        <f>VLOOKUP(A154,Uniprot!$A$1:$E$293,5,FALSE)</f>
        <v>RELA</v>
      </c>
      <c r="AMI154" s="4"/>
    </row>
    <row r="155" spans="1:1023" s="3" customFormat="1" x14ac:dyDescent="0.25">
      <c r="A155" s="3" t="s">
        <v>238</v>
      </c>
      <c r="B155" s="3">
        <v>2.1237968985534999E-13</v>
      </c>
      <c r="C155" s="3">
        <v>6.2014869437762205E-11</v>
      </c>
      <c r="D155" s="4">
        <v>154</v>
      </c>
      <c r="E155" s="3" t="str">
        <f>VLOOKUP(A155,Uniprot!$A$1:$B$293,2,0)</f>
        <v>STAT4_HUMAN</v>
      </c>
      <c r="F155" s="3" t="str">
        <f>VLOOKUP(A155,Uniprot!$A$1:$D$293,3,FALSE)</f>
        <v>STAT factors{6.2.1}</v>
      </c>
      <c r="G155" s="3" t="str">
        <f>VLOOKUP(A155,Uniprot!$A$1:$E$293,5,FALSE)</f>
        <v>STAT4</v>
      </c>
      <c r="AMI155" s="4"/>
    </row>
    <row r="156" spans="1:1023" s="3" customFormat="1" x14ac:dyDescent="0.25">
      <c r="A156" s="3" t="s">
        <v>192</v>
      </c>
      <c r="B156" s="3">
        <v>1.0022339236908999E-12</v>
      </c>
      <c r="C156" s="3">
        <v>2.9265230571774301E-10</v>
      </c>
      <c r="D156" s="4">
        <v>155</v>
      </c>
      <c r="E156" s="3" t="str">
        <f>VLOOKUP(A156,Uniprot!$A$1:$B$293,2,0)</f>
        <v>OTX2_HUMAN</v>
      </c>
      <c r="F156" s="3" t="str">
        <f>VLOOKUP(A156,Uniprot!$A$1:$D$293,3,FALSE)</f>
        <v>Paired-related HD factors{3.1.3}</v>
      </c>
      <c r="G156" s="3" t="str">
        <f>VLOOKUP(A156,Uniprot!$A$1:$E$293,5,FALSE)</f>
        <v>OTX2</v>
      </c>
      <c r="AMI156" s="4"/>
    </row>
    <row r="157" spans="1:1023" s="3" customFormat="1" x14ac:dyDescent="0.25">
      <c r="A157" s="3" t="s">
        <v>107</v>
      </c>
      <c r="B157" s="3">
        <v>2.2988851679616601E-12</v>
      </c>
      <c r="C157" s="3">
        <v>6.7127446904480497E-10</v>
      </c>
      <c r="D157" s="4">
        <v>156</v>
      </c>
      <c r="E157" s="3" t="str">
        <f>VLOOKUP(A157,Uniprot!$A$1:$B$293,2,0)</f>
        <v>EHF_HUMAN</v>
      </c>
      <c r="F157" s="3" t="str">
        <f>VLOOKUP(A157,Uniprot!$A$1:$D$293,3,FALSE)</f>
        <v>Ets-related factors{3.5.2}</v>
      </c>
      <c r="G157" s="3" t="str">
        <f>VLOOKUP(A157,Uniprot!$A$1:$E$293,5,FALSE)</f>
        <v>EHF</v>
      </c>
      <c r="AMI157" s="4"/>
    </row>
    <row r="158" spans="1:1023" s="3" customFormat="1" x14ac:dyDescent="0.25">
      <c r="A158" s="3" t="s">
        <v>237</v>
      </c>
      <c r="B158" s="3">
        <v>2.44365475963192E-12</v>
      </c>
      <c r="C158" s="3">
        <v>7.1354718981252104E-10</v>
      </c>
      <c r="D158" s="4">
        <v>157</v>
      </c>
      <c r="E158" s="3" t="str">
        <f>VLOOKUP(A158,Uniprot!$A$1:$B$293,2,0)</f>
        <v>STAT3_HUMAN</v>
      </c>
      <c r="F158" s="3" t="str">
        <f>VLOOKUP(A158,Uniprot!$A$1:$D$293,3,FALSE)</f>
        <v>STAT factors{6.2.1}</v>
      </c>
      <c r="G158" s="3" t="str">
        <f>VLOOKUP(A158,Uniprot!$A$1:$E$293,5,FALSE)</f>
        <v>STAT3</v>
      </c>
      <c r="AMI158" s="4"/>
    </row>
    <row r="159" spans="1:1023" s="3" customFormat="1" x14ac:dyDescent="0.25">
      <c r="A159" s="3" t="s">
        <v>227</v>
      </c>
      <c r="B159" s="3">
        <v>3.9325159294610702E-12</v>
      </c>
      <c r="C159" s="3">
        <v>1.1482946514026299E-9</v>
      </c>
      <c r="D159" s="4">
        <v>158</v>
      </c>
      <c r="E159" s="3" t="str">
        <f>VLOOKUP(A159,Uniprot!$A$1:$B$293,2,0)</f>
        <v>SOX4_HUMAN</v>
      </c>
      <c r="F159" s="3" t="str">
        <f>VLOOKUP(A159,Uniprot!$A$1:$D$293,3,FALSE)</f>
        <v>SOX-related factors{4.1.1}</v>
      </c>
      <c r="G159" s="3" t="str">
        <f>VLOOKUP(A159,Uniprot!$A$1:$E$293,5,FALSE)</f>
        <v>SOX4</v>
      </c>
      <c r="AMI159" s="4"/>
    </row>
    <row r="160" spans="1:1023" s="3" customFormat="1" x14ac:dyDescent="0.25">
      <c r="A160" s="3" t="s">
        <v>265</v>
      </c>
      <c r="B160" s="3">
        <v>4.4360958691695404E-12</v>
      </c>
      <c r="C160" s="3">
        <v>1.29533999379751E-9</v>
      </c>
      <c r="D160" s="4">
        <v>159</v>
      </c>
      <c r="E160" s="3" t="str">
        <f>VLOOKUP(A160,Uniprot!$A$1:$B$293,2,0)</f>
        <v>ZN134_HUMAN</v>
      </c>
      <c r="F160" s="3" t="str">
        <f>VLOOKUP(A160,Uniprot!$A$1:$D$293,3,FALSE)</f>
        <v>Factors with multiple dispersed zinc fingers{2.3.4}</v>
      </c>
      <c r="G160" s="3" t="str">
        <f>VLOOKUP(A160,Uniprot!$A$1:$E$293,5,FALSE)</f>
        <v>ZNF134</v>
      </c>
      <c r="AMI160" s="4"/>
    </row>
    <row r="161" spans="1:1023" s="3" customFormat="1" x14ac:dyDescent="0.25">
      <c r="A161" s="3" t="s">
        <v>272</v>
      </c>
      <c r="B161" s="3">
        <v>4.7844203809473997E-12</v>
      </c>
      <c r="C161" s="3">
        <v>1.3970507512366401E-9</v>
      </c>
      <c r="D161" s="4">
        <v>160</v>
      </c>
      <c r="E161" s="3" t="str">
        <f>VLOOKUP(A161,Uniprot!$A$1:$B$293,2,0)</f>
        <v>ZN264_HUMAN</v>
      </c>
      <c r="F161" s="3" t="str">
        <f>VLOOKUP(A161,Uniprot!$A$1:$D$293,3,FALSE)</f>
        <v>More than 3 adjacent zinc finger factors{2.3.3}</v>
      </c>
      <c r="G161" s="3" t="str">
        <f>VLOOKUP(A161,Uniprot!$A$1:$E$293,5,FALSE)</f>
        <v>ZNF264</v>
      </c>
      <c r="AMI161" s="4"/>
    </row>
    <row r="162" spans="1:1023" s="3" customFormat="1" x14ac:dyDescent="0.25">
      <c r="A162" s="3" t="s">
        <v>244</v>
      </c>
      <c r="B162" s="3">
        <v>5.0320305380428096E-12</v>
      </c>
      <c r="C162" s="3">
        <v>1.4693529171085001E-9</v>
      </c>
      <c r="D162" s="4">
        <v>161</v>
      </c>
      <c r="E162" s="3" t="str">
        <f>VLOOKUP(A162,Uniprot!$A$1:$B$293,2,0)</f>
        <v>TBX21_HUMAN</v>
      </c>
      <c r="F162" s="3" t="str">
        <f>VLOOKUP(A162,Uniprot!$A$1:$D$293,3,FALSE)</f>
        <v>TBrain-related factors{6.5.2}</v>
      </c>
      <c r="G162" s="3" t="str">
        <f>VLOOKUP(A162,Uniprot!$A$1:$E$293,5,FALSE)</f>
        <v>TBX21</v>
      </c>
      <c r="AMI162" s="4"/>
    </row>
    <row r="163" spans="1:1023" s="3" customFormat="1" x14ac:dyDescent="0.25">
      <c r="A163" s="3" t="s">
        <v>267</v>
      </c>
      <c r="B163" s="3">
        <v>1.42583915789154E-11</v>
      </c>
      <c r="C163" s="3">
        <v>4.1634503410433002E-9</v>
      </c>
      <c r="D163" s="4">
        <v>162</v>
      </c>
      <c r="E163" s="3" t="str">
        <f>VLOOKUP(A163,Uniprot!$A$1:$B$293,2,0)</f>
        <v>ZN140_HUMAN</v>
      </c>
      <c r="F163" s="3" t="str">
        <f>VLOOKUP(A163,Uniprot!$A$1:$D$293,3,FALSE)</f>
        <v>More than 3 adjacent zinc finger factors{2.3.3}</v>
      </c>
      <c r="G163" s="3" t="str">
        <f>VLOOKUP(A163,Uniprot!$A$1:$E$293,5,FALSE)</f>
        <v>ZNF140</v>
      </c>
      <c r="AMI163" s="4"/>
    </row>
    <row r="164" spans="1:1023" s="3" customFormat="1" x14ac:dyDescent="0.25">
      <c r="A164" s="3" t="s">
        <v>143</v>
      </c>
      <c r="B164" s="3">
        <v>2.8299997331092401E-11</v>
      </c>
      <c r="C164" s="3">
        <v>8.2635992206789793E-9</v>
      </c>
      <c r="D164" s="4">
        <v>163</v>
      </c>
      <c r="E164" s="3" t="str">
        <f>VLOOKUP(A164,Uniprot!$A$1:$B$293,2,0)</f>
        <v>HTF4_HUMAN</v>
      </c>
      <c r="F164" s="3" t="str">
        <f>VLOOKUP(A164,Uniprot!$A$1:$D$293,3,FALSE)</f>
        <v>E2A-related factors{1.2.1}</v>
      </c>
      <c r="G164" s="3" t="str">
        <f>VLOOKUP(A164,Uniprot!$A$1:$E$293,5,FALSE)</f>
        <v>TCF12</v>
      </c>
      <c r="AMI164" s="4"/>
    </row>
    <row r="165" spans="1:1023" s="3" customFormat="1" x14ac:dyDescent="0.25">
      <c r="A165" s="3" t="s">
        <v>241</v>
      </c>
      <c r="B165" s="3">
        <v>5.4092314943621201E-11</v>
      </c>
      <c r="C165" s="3">
        <v>1.5794955963537402E-8</v>
      </c>
      <c r="D165" s="4">
        <v>164</v>
      </c>
      <c r="E165" s="3" t="str">
        <f>VLOOKUP(A165,Uniprot!$A$1:$B$293,2,0)</f>
        <v>SUH_HUMAN</v>
      </c>
      <c r="F165" s="3" t="str">
        <f>VLOOKUP(A165,Uniprot!$A$1:$D$293,3,FALSE)</f>
        <v>CSL-related factors{6.1.4}</v>
      </c>
      <c r="G165" s="3" t="str">
        <f>VLOOKUP(A165,Uniprot!$A$1:$E$293,5,FALSE)</f>
        <v>RBPJ</v>
      </c>
      <c r="AMI165" s="4"/>
    </row>
    <row r="166" spans="1:1023" s="3" customFormat="1" x14ac:dyDescent="0.25">
      <c r="A166" s="3" t="s">
        <v>287</v>
      </c>
      <c r="B166" s="3">
        <v>6.2069956052249496E-11</v>
      </c>
      <c r="C166" s="3">
        <v>1.81244271672569E-8</v>
      </c>
      <c r="D166" s="4">
        <v>165</v>
      </c>
      <c r="E166" s="3" t="str">
        <f>VLOOKUP(A166,Uniprot!$A$1:$B$293,2,0)</f>
        <v>ZN667_HUMAN</v>
      </c>
      <c r="F166" s="3" t="str">
        <f>VLOOKUP(A166,Uniprot!$A$1:$D$293,3,FALSE)</f>
        <v>More than 3 adjacent zinc finger factors{2.3.3}</v>
      </c>
      <c r="G166" s="3" t="str">
        <f>VLOOKUP(A166,Uniprot!$A$1:$E$293,5,FALSE)</f>
        <v>ZNF667</v>
      </c>
      <c r="AMI166" s="4"/>
    </row>
    <row r="167" spans="1:1023" s="3" customFormat="1" x14ac:dyDescent="0.25">
      <c r="A167" s="3" t="s">
        <v>292</v>
      </c>
      <c r="B167" s="3">
        <v>8.6543463200719804E-11</v>
      </c>
      <c r="C167" s="3">
        <v>2.5270691254610199E-8</v>
      </c>
      <c r="D167" s="4">
        <v>166</v>
      </c>
      <c r="E167" s="3" t="str">
        <f>VLOOKUP(A167,Uniprot!$A$1:$B$293,2,0)</f>
        <v>ZNF18_HUMAN</v>
      </c>
      <c r="F167" s="3" t="str">
        <f>VLOOKUP(A167,Uniprot!$A$1:$D$293,3,FALSE)</f>
        <v>More than 3 adjacent zinc finger factors{2.3.3}</v>
      </c>
      <c r="G167" s="3" t="str">
        <f>VLOOKUP(A167,Uniprot!$A$1:$E$293,5,FALSE)</f>
        <v>ZNF18</v>
      </c>
      <c r="AMI167" s="4"/>
    </row>
    <row r="168" spans="1:1023" s="3" customFormat="1" x14ac:dyDescent="0.25">
      <c r="A168" s="3" t="s">
        <v>284</v>
      </c>
      <c r="B168" s="3">
        <v>1.8406747495437901E-10</v>
      </c>
      <c r="C168" s="3">
        <v>5.3747702686678702E-8</v>
      </c>
      <c r="D168" s="4">
        <v>167</v>
      </c>
      <c r="E168" s="3" t="str">
        <f>VLOOKUP(A168,Uniprot!$A$1:$B$293,2,0)</f>
        <v>ZN554_HUMAN</v>
      </c>
      <c r="F168" s="3" t="str">
        <f>VLOOKUP(A168,Uniprot!$A$1:$D$293,3,FALSE)</f>
        <v>More than 3 adjacent zinc finger factors{2.3.3}</v>
      </c>
      <c r="G168" s="3" t="str">
        <f>VLOOKUP(A168,Uniprot!$A$1:$E$293,5,FALSE)</f>
        <v>ZNF554</v>
      </c>
      <c r="AMI168" s="4"/>
    </row>
    <row r="169" spans="1:1023" s="3" customFormat="1" x14ac:dyDescent="0.25">
      <c r="A169" s="3" t="s">
        <v>275</v>
      </c>
      <c r="B169" s="3">
        <v>2.4623055591717298E-10</v>
      </c>
      <c r="C169" s="3">
        <v>7.18993223278145E-8</v>
      </c>
      <c r="D169" s="4">
        <v>168</v>
      </c>
      <c r="E169" s="3" t="str">
        <f>VLOOKUP(A169,Uniprot!$A$1:$B$293,2,0)</f>
        <v>ZN329_HUMAN</v>
      </c>
      <c r="F169" s="3" t="str">
        <f>VLOOKUP(A169,Uniprot!$A$1:$D$293,3,FALSE)</f>
        <v>More than 3 adjacent zinc finger factors{2.3.3}</v>
      </c>
      <c r="G169" s="3" t="str">
        <f>VLOOKUP(A169,Uniprot!$A$1:$E$293,5,FALSE)</f>
        <v>ZNF329</v>
      </c>
      <c r="AMI169" s="4"/>
    </row>
    <row r="170" spans="1:1023" s="3" customFormat="1" x14ac:dyDescent="0.25">
      <c r="A170" s="3" t="s">
        <v>226</v>
      </c>
      <c r="B170" s="3">
        <v>2.5588744947814002E-10</v>
      </c>
      <c r="C170" s="3">
        <v>7.4719135247616896E-8</v>
      </c>
      <c r="D170" s="4">
        <v>169</v>
      </c>
      <c r="E170" s="3" t="str">
        <f>VLOOKUP(A170,Uniprot!$A$1:$B$293,2,0)</f>
        <v>SOX3_HUMAN</v>
      </c>
      <c r="F170" s="3" t="str">
        <f>VLOOKUP(A170,Uniprot!$A$1:$D$293,3,FALSE)</f>
        <v>SOX-related factors{4.1.1}</v>
      </c>
      <c r="G170" s="3" t="str">
        <f>VLOOKUP(A170,Uniprot!$A$1:$E$293,5,FALSE)</f>
        <v>SOX3</v>
      </c>
      <c r="AMI170" s="4"/>
    </row>
    <row r="171" spans="1:1023" s="3" customFormat="1" x14ac:dyDescent="0.25">
      <c r="A171" s="3" t="s">
        <v>137</v>
      </c>
      <c r="B171" s="3">
        <v>4.7496758543960096E-10</v>
      </c>
      <c r="C171" s="3">
        <v>1.3869053494836301E-7</v>
      </c>
      <c r="D171" s="4">
        <v>170</v>
      </c>
      <c r="E171" s="3" t="str">
        <f>VLOOKUP(A171,Uniprot!$A$1:$B$293,2,0)</f>
        <v>GRHL2_HUMAN</v>
      </c>
      <c r="F171" s="3" t="str">
        <f>VLOOKUP(A171,Uniprot!$A$1:$D$293,3,FALSE)</f>
        <v>Grainyhead-related factors{6.7.1}</v>
      </c>
      <c r="G171" s="3" t="str">
        <f>VLOOKUP(A171,Uniprot!$A$1:$E$293,5,FALSE)</f>
        <v>GRHL2</v>
      </c>
      <c r="AMI171" s="4"/>
    </row>
    <row r="172" spans="1:1023" s="3" customFormat="1" x14ac:dyDescent="0.25">
      <c r="A172" s="3" t="s">
        <v>171</v>
      </c>
      <c r="B172" s="3">
        <v>5.7257051502084096E-10</v>
      </c>
      <c r="C172" s="3">
        <v>1.6719059038608601E-7</v>
      </c>
      <c r="D172" s="4">
        <v>171</v>
      </c>
      <c r="E172" s="3" t="str">
        <f>VLOOKUP(A172,Uniprot!$A$1:$B$293,2,0)</f>
        <v>MYB_HUMAN</v>
      </c>
      <c r="F172" s="3" t="str">
        <f>VLOOKUP(A172,Uniprot!$A$1:$D$293,3,FALSE)</f>
        <v>Myb/SANT domain factors{3.5.1}</v>
      </c>
      <c r="G172" s="3" t="str">
        <f>VLOOKUP(A172,Uniprot!$A$1:$E$293,5,FALSE)</f>
        <v>MYB</v>
      </c>
      <c r="AMI172" s="4"/>
    </row>
    <row r="173" spans="1:1023" s="3" customFormat="1" x14ac:dyDescent="0.25">
      <c r="A173" s="3" t="s">
        <v>240</v>
      </c>
      <c r="B173" s="3">
        <v>1.35382595440587E-9</v>
      </c>
      <c r="C173" s="3">
        <v>3.9531717868651401E-7</v>
      </c>
      <c r="D173" s="4">
        <v>172</v>
      </c>
      <c r="E173" s="3" t="str">
        <f>VLOOKUP(A173,Uniprot!$A$1:$B$293,2,0)</f>
        <v>STF1_HUMAN</v>
      </c>
      <c r="F173" s="3" t="str">
        <f>VLOOKUP(A173,Uniprot!$A$1:$D$293,3,FALSE)</f>
        <v>FTZ-F1-related receptors (NR5){2.1.5}</v>
      </c>
      <c r="G173" s="3" t="str">
        <f>VLOOKUP(A173,Uniprot!$A$1:$E$293,5,FALSE)</f>
        <v>NR5A1</v>
      </c>
      <c r="AMI173" s="4"/>
    </row>
    <row r="174" spans="1:1023" s="3" customFormat="1" x14ac:dyDescent="0.25">
      <c r="A174" s="3" t="s">
        <v>152</v>
      </c>
      <c r="B174" s="3">
        <v>1.5357439457666701E-9</v>
      </c>
      <c r="C174" s="3">
        <v>4.4843723216386798E-7</v>
      </c>
      <c r="D174" s="4">
        <v>173</v>
      </c>
      <c r="E174" s="3" t="str">
        <f>VLOOKUP(A174,Uniprot!$A$1:$B$293,2,0)</f>
        <v>ISL1_HUMAN</v>
      </c>
      <c r="F174" s="3" t="str">
        <f>VLOOKUP(A174,Uniprot!$A$1:$D$293,3,FALSE)</f>
        <v>HD-LIM factors{3.1.5}</v>
      </c>
      <c r="G174" s="3" t="str">
        <f>VLOOKUP(A174,Uniprot!$A$1:$E$293,5,FALSE)</f>
        <v>ISL1</v>
      </c>
      <c r="AMI174" s="4"/>
    </row>
    <row r="175" spans="1:1023" s="3" customFormat="1" x14ac:dyDescent="0.25">
      <c r="A175" s="3" t="s">
        <v>180</v>
      </c>
      <c r="B175" s="3">
        <v>4.5508477355479999E-9</v>
      </c>
      <c r="C175" s="3">
        <v>1.3288475387800201E-6</v>
      </c>
      <c r="D175" s="4">
        <v>174</v>
      </c>
      <c r="E175" s="3" t="str">
        <f>VLOOKUP(A175,Uniprot!$A$1:$B$293,2,0)</f>
        <v>NFIC_HUMAN</v>
      </c>
      <c r="F175" s="3" t="str">
        <f>VLOOKUP(A175,Uniprot!$A$1:$D$293,3,FALSE)</f>
        <v>Nuclear factor 1{7.1.2}</v>
      </c>
      <c r="G175" s="3" t="str">
        <f>VLOOKUP(A175,Uniprot!$A$1:$E$293,5,FALSE)</f>
        <v>NFIC</v>
      </c>
      <c r="AMI175" s="4"/>
    </row>
    <row r="176" spans="1:1023" s="3" customFormat="1" x14ac:dyDescent="0.25">
      <c r="A176" s="3" t="s">
        <v>183</v>
      </c>
      <c r="B176" s="3">
        <v>5.5884101234744E-9</v>
      </c>
      <c r="C176" s="3">
        <v>1.6318157560545201E-6</v>
      </c>
      <c r="D176" s="4">
        <v>175</v>
      </c>
      <c r="E176" s="3" t="str">
        <f>VLOOKUP(A176,Uniprot!$A$1:$B$293,2,0)</f>
        <v>NKX21_HUMAN</v>
      </c>
      <c r="F176" s="3" t="str">
        <f>VLOOKUP(A176,Uniprot!$A$1:$D$293,3,FALSE)</f>
        <v>NK-related factors{3.1.2}</v>
      </c>
      <c r="G176" s="3" t="str">
        <f>VLOOKUP(A176,Uniprot!$A$1:$E$293,5,FALSE)</f>
        <v>NKX2-1</v>
      </c>
      <c r="AMI176" s="4"/>
    </row>
    <row r="177" spans="1:1023" s="3" customFormat="1" x14ac:dyDescent="0.25">
      <c r="A177" s="3" t="s">
        <v>235</v>
      </c>
      <c r="B177" s="3">
        <v>1.5575897461834798E-8</v>
      </c>
      <c r="C177" s="3">
        <v>4.5481620588557601E-6</v>
      </c>
      <c r="D177" s="4">
        <v>176</v>
      </c>
      <c r="E177" s="3" t="str">
        <f>VLOOKUP(A177,Uniprot!$A$1:$B$293,2,0)</f>
        <v>STAT1_HUMAN</v>
      </c>
      <c r="F177" s="3" t="str">
        <f>VLOOKUP(A177,Uniprot!$A$1:$D$293,3,FALSE)</f>
        <v>STAT factors{6.2.1}</v>
      </c>
      <c r="G177" s="3" t="str">
        <f>VLOOKUP(A177,Uniprot!$A$1:$E$293,5,FALSE)</f>
        <v>STAT1</v>
      </c>
      <c r="AMI177" s="4"/>
    </row>
    <row r="178" spans="1:1023" s="3" customFormat="1" x14ac:dyDescent="0.25">
      <c r="A178" s="3" t="s">
        <v>231</v>
      </c>
      <c r="B178" s="3">
        <v>2.6945107164123799E-8</v>
      </c>
      <c r="C178" s="3">
        <v>7.8679712919241494E-6</v>
      </c>
      <c r="D178" s="4">
        <v>177</v>
      </c>
      <c r="E178" s="3" t="str">
        <f>VLOOKUP(A178,Uniprot!$A$1:$B$293,2,0)</f>
        <v>SRBP1_HUMAN</v>
      </c>
      <c r="F178" s="3" t="str">
        <f>VLOOKUP(A178,Uniprot!$A$1:$D$293,3,FALSE)</f>
        <v>bHLH-ZIP factors{1.2.6}</v>
      </c>
      <c r="G178" s="3" t="str">
        <f>VLOOKUP(A178,Uniprot!$A$1:$E$293,5,FALSE)</f>
        <v>SREBF1</v>
      </c>
      <c r="AMI178" s="4"/>
    </row>
    <row r="179" spans="1:1023" s="3" customFormat="1" x14ac:dyDescent="0.25">
      <c r="A179" s="3" t="s">
        <v>253</v>
      </c>
      <c r="B179" s="3">
        <v>3.0393484565457902E-8</v>
      </c>
      <c r="C179" s="3">
        <v>8.8748974931137104E-6</v>
      </c>
      <c r="D179" s="4">
        <v>178</v>
      </c>
      <c r="E179" s="3" t="str">
        <f>VLOOKUP(A179,Uniprot!$A$1:$B$293,2,0)</f>
        <v>TGIF1_HUMAN</v>
      </c>
      <c r="F179" s="3" t="str">
        <f>VLOOKUP(A179,Uniprot!$A$1:$D$293,3,FALSE)</f>
        <v>TALE-type homeo domain factors{3.1.4}</v>
      </c>
      <c r="G179" s="3" t="str">
        <f>VLOOKUP(A179,Uniprot!$A$1:$E$293,5,FALSE)</f>
        <v>TGIF1</v>
      </c>
      <c r="AMI179" s="4"/>
    </row>
    <row r="180" spans="1:1023" s="3" customFormat="1" x14ac:dyDescent="0.25">
      <c r="A180" s="3" t="s">
        <v>264</v>
      </c>
      <c r="B180" s="3">
        <v>4.9542071744193698E-8</v>
      </c>
      <c r="C180" s="3">
        <v>1.44662849493046E-5</v>
      </c>
      <c r="D180" s="4">
        <v>179</v>
      </c>
      <c r="E180" s="3" t="str">
        <f>VLOOKUP(A180,Uniprot!$A$1:$B$293,2,0)</f>
        <v>ZN121_HUMAN</v>
      </c>
      <c r="F180" s="3" t="str">
        <f>VLOOKUP(A180,Uniprot!$A$1:$D$293,3,FALSE)</f>
        <v>More than 3 adjacent zinc finger factors{2.3.3}</v>
      </c>
      <c r="G180" s="3" t="str">
        <f>VLOOKUP(A180,Uniprot!$A$1:$E$293,5,FALSE)</f>
        <v>ZNF121</v>
      </c>
      <c r="AMI180" s="4"/>
    </row>
    <row r="181" spans="1:1023" s="3" customFormat="1" x14ac:dyDescent="0.25">
      <c r="A181" s="3" t="s">
        <v>109</v>
      </c>
      <c r="B181" s="3">
        <v>1.05511975709533E-7</v>
      </c>
      <c r="C181" s="3">
        <v>3.0809496907183602E-5</v>
      </c>
      <c r="D181" s="4">
        <v>180</v>
      </c>
      <c r="E181" s="3" t="str">
        <f>VLOOKUP(A181,Uniprot!$A$1:$B$293,2,0)</f>
        <v>ELF5_HUMAN</v>
      </c>
      <c r="F181" s="3" t="str">
        <f>VLOOKUP(A181,Uniprot!$A$1:$D$293,3,FALSE)</f>
        <v>Ets-related factors{3.5.2}</v>
      </c>
      <c r="G181" s="3" t="str">
        <f>VLOOKUP(A181,Uniprot!$A$1:$E$293,5,FALSE)</f>
        <v>ELF5</v>
      </c>
      <c r="AMI181" s="4"/>
    </row>
    <row r="182" spans="1:1023" s="3" customFormat="1" x14ac:dyDescent="0.25">
      <c r="A182" s="3" t="s">
        <v>141</v>
      </c>
      <c r="B182" s="3">
        <v>2.9145975864011298E-7</v>
      </c>
      <c r="C182" s="3">
        <v>8.5106249522913001E-5</v>
      </c>
      <c r="D182" s="4">
        <v>181</v>
      </c>
      <c r="E182" s="3" t="str">
        <f>VLOOKUP(A182,Uniprot!$A$1:$B$293,2,0)</f>
        <v>HNF4G_HUMAN</v>
      </c>
      <c r="F182" s="3" t="str">
        <f>VLOOKUP(A182,Uniprot!$A$1:$D$293,3,FALSE)</f>
        <v>RXR-related receptors (NR2){2.1.3}</v>
      </c>
      <c r="G182" s="3" t="str">
        <f>VLOOKUP(A182,Uniprot!$A$1:$E$293,5,FALSE)</f>
        <v>HNF4G</v>
      </c>
      <c r="AMI182" s="4"/>
    </row>
    <row r="183" spans="1:1023" s="3" customFormat="1" x14ac:dyDescent="0.25">
      <c r="A183" s="3" t="s">
        <v>91</v>
      </c>
      <c r="B183" s="3">
        <v>1.6104961185530299E-6</v>
      </c>
      <c r="C183" s="3">
        <v>4.7026486661748499E-4</v>
      </c>
      <c r="D183" s="4">
        <v>182</v>
      </c>
      <c r="E183" s="3" t="str">
        <f>VLOOKUP(A183,Uniprot!$A$1:$B$293,2,0)</f>
        <v>ATF2_HUMAN</v>
      </c>
      <c r="F183" s="3" t="str">
        <f>VLOOKUP(A183,Uniprot!$A$1:$D$293,3,FALSE)</f>
        <v>Jun-related factors{1.1.1}</v>
      </c>
      <c r="G183" s="3" t="str">
        <f>VLOOKUP(A183,Uniprot!$A$1:$E$293,5,FALSE)</f>
        <v>ATF2</v>
      </c>
      <c r="AMI183" s="4"/>
    </row>
    <row r="184" spans="1:1023" s="3" customFormat="1" x14ac:dyDescent="0.25">
      <c r="A184" s="3" t="s">
        <v>185</v>
      </c>
      <c r="B184" s="3">
        <v>2.1064256697637901E-6</v>
      </c>
      <c r="C184" s="3">
        <v>6.1507629557102695E-4</v>
      </c>
      <c r="D184" s="4">
        <v>183</v>
      </c>
      <c r="E184" s="3" t="str">
        <f>VLOOKUP(A184,Uniprot!$A$1:$B$293,2,0)</f>
        <v>NKX25_HUMAN</v>
      </c>
      <c r="F184" s="3" t="str">
        <f>VLOOKUP(A184,Uniprot!$A$1:$D$293,3,FALSE)</f>
        <v>NK-related factors{3.1.2}</v>
      </c>
      <c r="G184" s="3" t="str">
        <f>VLOOKUP(A184,Uniprot!$A$1:$E$293,5,FALSE)</f>
        <v>NKX2-5</v>
      </c>
      <c r="AMI184" s="4"/>
    </row>
    <row r="185" spans="1:1023" s="3" customFormat="1" x14ac:dyDescent="0.25">
      <c r="A185" s="3" t="s">
        <v>181</v>
      </c>
      <c r="B185" s="3">
        <v>2.5815093066843999E-6</v>
      </c>
      <c r="C185" s="3">
        <v>7.5380071755184498E-4</v>
      </c>
      <c r="D185" s="4">
        <v>184</v>
      </c>
      <c r="E185" s="3" t="str">
        <f>VLOOKUP(A185,Uniprot!$A$1:$B$293,2,0)</f>
        <v>NFKB1_HUMAN</v>
      </c>
      <c r="F185" s="3" t="str">
        <f>VLOOKUP(A185,Uniprot!$A$1:$D$293,3,FALSE)</f>
        <v>NF-kappaB-related factors{6.1.1}</v>
      </c>
      <c r="G185" s="3" t="str">
        <f>VLOOKUP(A185,Uniprot!$A$1:$E$293,5,FALSE)</f>
        <v>NFKB1</v>
      </c>
      <c r="AMI185" s="4"/>
    </row>
    <row r="186" spans="1:1023" s="3" customFormat="1" x14ac:dyDescent="0.25">
      <c r="A186" s="3" t="s">
        <v>103</v>
      </c>
      <c r="B186" s="3">
        <v>2.6615788918796601E-6</v>
      </c>
      <c r="C186" s="3">
        <v>7.7718103642886096E-4</v>
      </c>
      <c r="D186" s="4">
        <v>185</v>
      </c>
      <c r="E186" s="3" t="str">
        <f>VLOOKUP(A186,Uniprot!$A$1:$B$293,2,0)</f>
        <v>COE1_HUMAN</v>
      </c>
      <c r="F186" s="3" t="str">
        <f>VLOOKUP(A186,Uniprot!$A$1:$D$293,3,FALSE)</f>
        <v>Early B-Cell Factor-related factors{6.1.5}</v>
      </c>
      <c r="G186" s="3" t="str">
        <f>VLOOKUP(A186,Uniprot!$A$1:$E$293,5,FALSE)</f>
        <v>EBF1</v>
      </c>
      <c r="AMI186" s="4"/>
    </row>
    <row r="187" spans="1:1023" s="3" customFormat="1" x14ac:dyDescent="0.25">
      <c r="A187" s="3" t="s">
        <v>188</v>
      </c>
      <c r="B187" s="3">
        <v>1.2312457135207401E-5</v>
      </c>
      <c r="C187" s="3">
        <v>3.5952374834805601E-3</v>
      </c>
      <c r="D187" s="4">
        <v>186</v>
      </c>
      <c r="E187" s="3" t="str">
        <f>VLOOKUP(A187,Uniprot!$A$1:$B$293,2,0)</f>
        <v>NR1D1_HUMAN</v>
      </c>
      <c r="F187" s="3" t="str">
        <f>VLOOKUP(A187,Uniprot!$A$1:$D$293,3,FALSE)</f>
        <v>Thyroid hormone receptor-related factors (NR1){2.1.2}</v>
      </c>
      <c r="G187" s="3" t="str">
        <f>VLOOKUP(A187,Uniprot!$A$1:$E$293,5,FALSE)</f>
        <v>NR1D1</v>
      </c>
      <c r="AMI187" s="4"/>
    </row>
    <row r="188" spans="1:1023" s="3" customFormat="1" x14ac:dyDescent="0.25">
      <c r="A188" s="3" t="s">
        <v>252</v>
      </c>
      <c r="B188" s="3">
        <v>1.8662070069586301E-5</v>
      </c>
      <c r="C188" s="3">
        <v>5.4493244603191996E-3</v>
      </c>
      <c r="D188" s="4">
        <v>187</v>
      </c>
      <c r="E188" s="3" t="str">
        <f>VLOOKUP(A188,Uniprot!$A$1:$B$293,2,0)</f>
        <v>TFE3_HUMAN</v>
      </c>
      <c r="F188" s="3" t="str">
        <f>VLOOKUP(A188,Uniprot!$A$1:$D$293,3,FALSE)</f>
        <v>bHLH-ZIP factors{1.2.6}</v>
      </c>
      <c r="G188" s="3" t="str">
        <f>VLOOKUP(A188,Uniprot!$A$1:$E$293,5,FALSE)</f>
        <v>TFE3</v>
      </c>
      <c r="AMI188" s="4"/>
    </row>
    <row r="189" spans="1:1023" s="3" customFormat="1" x14ac:dyDescent="0.25">
      <c r="A189" s="3" t="s">
        <v>276</v>
      </c>
      <c r="B189" s="3">
        <v>1.0562225865606101E-4</v>
      </c>
      <c r="C189" s="3">
        <v>3.0841699527569801E-2</v>
      </c>
      <c r="D189" s="4">
        <v>188</v>
      </c>
      <c r="E189" s="3" t="str">
        <f>VLOOKUP(A189,Uniprot!$A$1:$B$293,2,0)</f>
        <v>ZN331_HUMAN</v>
      </c>
      <c r="F189" s="3" t="str">
        <f>VLOOKUP(A189,Uniprot!$A$1:$D$293,3,FALSE)</f>
        <v>More than 3 adjacent zinc finger factors{2.3.3}</v>
      </c>
      <c r="G189" s="3" t="str">
        <f>VLOOKUP(A189,Uniprot!$A$1:$E$293,5,FALSE)</f>
        <v>ZNF331</v>
      </c>
      <c r="AMI189" s="4"/>
    </row>
    <row r="190" spans="1:1023" s="3" customFormat="1" x14ac:dyDescent="0.25">
      <c r="A190" s="3" t="s">
        <v>270</v>
      </c>
      <c r="B190" s="3">
        <v>1.12712992842092E-4</v>
      </c>
      <c r="C190" s="3">
        <v>3.2912193909890898E-2</v>
      </c>
      <c r="D190" s="4">
        <v>189</v>
      </c>
      <c r="E190" s="3" t="str">
        <f>VLOOKUP(A190,Uniprot!$A$1:$B$293,2,0)</f>
        <v>ZN257_HUMAN</v>
      </c>
      <c r="F190" s="3" t="str">
        <f>VLOOKUP(A190,Uniprot!$A$1:$D$293,3,FALSE)</f>
        <v>More than 3 adjacent zinc finger factors{2.3.3}</v>
      </c>
      <c r="G190" s="3" t="str">
        <f>VLOOKUP(A190,Uniprot!$A$1:$E$293,5,FALSE)</f>
        <v>ZNF257</v>
      </c>
      <c r="AMI190" s="4"/>
    </row>
    <row r="191" spans="1:1023" x14ac:dyDescent="0.25">
      <c r="A191" s="4" t="s">
        <v>255</v>
      </c>
      <c r="B191" s="4">
        <v>2.4691892246915499E-4</v>
      </c>
      <c r="C191" s="4">
        <v>7.2100325360993298E-2</v>
      </c>
      <c r="D191" s="4">
        <v>190</v>
      </c>
      <c r="E191" s="3" t="str">
        <f>VLOOKUP(A191,Uniprot!$A$1:$B$293,2,0)</f>
        <v>VDR_HUMAN</v>
      </c>
      <c r="F191" s="3" t="str">
        <f>VLOOKUP(A191,Uniprot!$A$1:$D$293,3,FALSE)</f>
        <v>Thyroid hormone receptor-related factors (NR1){2.1.2}</v>
      </c>
      <c r="G191" s="3" t="str">
        <f>VLOOKUP(A191,Uniprot!$A$1:$E$293,5,FALSE)</f>
        <v>VDR</v>
      </c>
    </row>
    <row r="192" spans="1:1023" x14ac:dyDescent="0.25">
      <c r="A192" s="4" t="s">
        <v>184</v>
      </c>
      <c r="B192" s="4">
        <v>5.3424551203206305E-4</v>
      </c>
      <c r="C192" s="4">
        <v>0.15599968951336199</v>
      </c>
      <c r="D192" s="4">
        <v>191</v>
      </c>
      <c r="E192" s="3" t="str">
        <f>VLOOKUP(A192,Uniprot!$A$1:$B$293,2,0)</f>
        <v>NKX22_HUMAN</v>
      </c>
      <c r="F192" s="3" t="str">
        <f>VLOOKUP(A192,Uniprot!$A$1:$D$293,3,FALSE)</f>
        <v>NK-related factors{3.1.2}</v>
      </c>
      <c r="G192" s="3" t="str">
        <f>VLOOKUP(A192,Uniprot!$A$1:$E$293,5,FALSE)</f>
        <v>NKX2-2</v>
      </c>
    </row>
    <row r="193" spans="1:7" x14ac:dyDescent="0.25">
      <c r="A193" s="4" t="s">
        <v>170</v>
      </c>
      <c r="B193" s="4">
        <v>5.7474617629779603E-4</v>
      </c>
      <c r="C193" s="4">
        <v>0.167825883478956</v>
      </c>
      <c r="D193" s="4">
        <v>192</v>
      </c>
      <c r="E193" s="3" t="str">
        <f>VLOOKUP(A193,Uniprot!$A$1:$B$293,2,0)</f>
        <v>MITF_HUMAN</v>
      </c>
      <c r="F193" s="3" t="str">
        <f>VLOOKUP(A193,Uniprot!$A$1:$D$293,3,FALSE)</f>
        <v>bHLH-ZIP factors{1.2.6}</v>
      </c>
      <c r="G193" s="3" t="str">
        <f>VLOOKUP(A193,Uniprot!$A$1:$E$293,5,FALSE)</f>
        <v>MITF</v>
      </c>
    </row>
    <row r="194" spans="1:7" x14ac:dyDescent="0.25">
      <c r="A194" s="4" t="s">
        <v>286</v>
      </c>
      <c r="B194" s="4">
        <v>8.2493612786801703E-4</v>
      </c>
      <c r="C194" s="4">
        <v>0.240881349337461</v>
      </c>
      <c r="D194" s="4">
        <v>193</v>
      </c>
      <c r="E194" s="3" t="str">
        <f>VLOOKUP(A194,Uniprot!$A$1:$B$293,2,0)</f>
        <v>ZN586_HUMAN</v>
      </c>
      <c r="F194" s="3" t="str">
        <f>VLOOKUP(A194,Uniprot!$A$1:$D$293,3,FALSE)</f>
        <v>More than 3 adjacent zinc finger factors{2.3.3}</v>
      </c>
      <c r="G194" s="3" t="str">
        <f>VLOOKUP(A194,Uniprot!$A$1:$E$293,5,FALSE)</f>
        <v>ZNF586</v>
      </c>
    </row>
    <row r="195" spans="1:7" x14ac:dyDescent="0.25">
      <c r="A195" s="4" t="s">
        <v>261</v>
      </c>
      <c r="B195" s="4">
        <v>1.73166833317191E-3</v>
      </c>
      <c r="C195" s="4">
        <v>0.50564715328619803</v>
      </c>
      <c r="D195" s="4">
        <v>194</v>
      </c>
      <c r="E195" s="3" t="str">
        <f>VLOOKUP(A195,Uniprot!$A$1:$B$293,2,0)</f>
        <v>ZFP42_HUMAN</v>
      </c>
      <c r="F195" s="3" t="str">
        <f>VLOOKUP(A195,Uniprot!$A$1:$D$293,3,FALSE)</f>
        <v>More than 3 adjacent zinc finger factors{2.3.3}</v>
      </c>
      <c r="G195" s="3" t="str">
        <f>VLOOKUP(A195,Uniprot!$A$1:$E$293,5,FALSE)</f>
        <v>ZFP42</v>
      </c>
    </row>
    <row r="196" spans="1:7" x14ac:dyDescent="0.25">
      <c r="A196" s="4" t="s">
        <v>153</v>
      </c>
      <c r="B196" s="4">
        <v>2.2092407015652602E-3</v>
      </c>
      <c r="C196" s="4">
        <v>0.645098284857056</v>
      </c>
      <c r="D196" s="4">
        <v>195</v>
      </c>
      <c r="E196" s="3" t="str">
        <f>VLOOKUP(A196,Uniprot!$A$1:$B$293,2,0)</f>
        <v>ITF2_HUMAN</v>
      </c>
      <c r="F196" s="3" t="str">
        <f>VLOOKUP(A196,Uniprot!$A$1:$D$293,3,FALSE)</f>
        <v>E2A-related factors{1.2.1}</v>
      </c>
      <c r="G196" s="3" t="str">
        <f>VLOOKUP(A196,Uniprot!$A$1:$E$293,5,FALSE)</f>
        <v>TCF4</v>
      </c>
    </row>
    <row r="197" spans="1:7" x14ac:dyDescent="0.25">
      <c r="A197" s="4" t="s">
        <v>182</v>
      </c>
      <c r="B197" s="4">
        <v>8.9080232022113095E-3</v>
      </c>
      <c r="C197" s="4">
        <v>1</v>
      </c>
      <c r="D197" s="4">
        <v>196</v>
      </c>
      <c r="E197" s="3" t="str">
        <f>VLOOKUP(A197,Uniprot!$A$1:$B$293,2,0)</f>
        <v>NFKB2_HUMAN</v>
      </c>
      <c r="F197" s="3" t="str">
        <f>VLOOKUP(A197,Uniprot!$A$1:$D$293,3,FALSE)</f>
        <v>NF-kappaB-related factors{6.1.1}</v>
      </c>
      <c r="G197" s="3" t="str">
        <f>VLOOKUP(A197,Uniprot!$A$1:$E$293,5,FALSE)</f>
        <v>NFKB2</v>
      </c>
    </row>
    <row r="198" spans="1:7" x14ac:dyDescent="0.25">
      <c r="A198" s="4" t="s">
        <v>198</v>
      </c>
      <c r="B198" s="4">
        <v>3.78384206128205E-2</v>
      </c>
      <c r="C198" s="4">
        <v>1</v>
      </c>
      <c r="D198" s="4">
        <v>197</v>
      </c>
      <c r="E198" s="3" t="str">
        <f>VLOOKUP(A198,Uniprot!$A$1:$B$293,2,0)</f>
        <v>PBX1_HUMAN</v>
      </c>
      <c r="F198" s="3" t="str">
        <f>VLOOKUP(A198,Uniprot!$A$1:$D$293,3,FALSE)</f>
        <v>TALE-type homeo domain factors{3.1.4}</v>
      </c>
      <c r="G198" s="3" t="str">
        <f>VLOOKUP(A198,Uniprot!$A$1:$E$293,5,FALSE)</f>
        <v>PBX1</v>
      </c>
    </row>
    <row r="199" spans="1:7" x14ac:dyDescent="0.25">
      <c r="A199" s="4" t="s">
        <v>173</v>
      </c>
      <c r="B199" s="4">
        <v>5.2436477620049299E-2</v>
      </c>
      <c r="C199" s="4">
        <v>1</v>
      </c>
      <c r="D199" s="4">
        <v>198</v>
      </c>
      <c r="E199" s="3" t="str">
        <f>VLOOKUP(A199,Uniprot!$A$1:$B$293,2,0)</f>
        <v>MYOD1_HUMAN</v>
      </c>
      <c r="F199" s="3" t="str">
        <f>VLOOKUP(A199,Uniprot!$A$1:$D$293,3,FALSE)</f>
        <v>MyoD / ASC-related factors{1.2.2}</v>
      </c>
      <c r="G199" s="3" t="str">
        <f>VLOOKUP(A199,Uniprot!$A$1:$E$293,5,FALSE)</f>
        <v>MYOD1</v>
      </c>
    </row>
    <row r="200" spans="1:7" x14ac:dyDescent="0.25">
      <c r="A200" s="4" t="s">
        <v>110</v>
      </c>
      <c r="B200" s="4">
        <v>6.5915782465799197E-2</v>
      </c>
      <c r="C200" s="4">
        <v>1</v>
      </c>
      <c r="D200" s="4">
        <v>199</v>
      </c>
      <c r="E200" s="3" t="str">
        <f>VLOOKUP(A200,Uniprot!$A$1:$B$293,2,0)</f>
        <v>ERG_HUMAN</v>
      </c>
      <c r="F200" s="3" t="str">
        <f>VLOOKUP(A200,Uniprot!$A$1:$D$293,3,FALSE)</f>
        <v>Ets-related factors{3.5.2}</v>
      </c>
      <c r="G200" s="3" t="str">
        <f>VLOOKUP(A200,Uniprot!$A$1:$E$293,5,FALSE)</f>
        <v>ERG</v>
      </c>
    </row>
    <row r="201" spans="1:7" x14ac:dyDescent="0.25">
      <c r="A201" s="4" t="s">
        <v>104</v>
      </c>
      <c r="B201" s="4">
        <v>7.9154472391510397E-2</v>
      </c>
      <c r="C201" s="4">
        <v>1</v>
      </c>
      <c r="D201" s="4">
        <v>200</v>
      </c>
      <c r="E201" s="3" t="str">
        <f>VLOOKUP(A201,Uniprot!$A$1:$B$293,2,0)</f>
        <v>COT1_HUMAN</v>
      </c>
      <c r="F201" s="3" t="str">
        <f>VLOOKUP(A201,Uniprot!$A$1:$D$293,3,FALSE)</f>
        <v>RXR-related receptors (NR2){2.1.3}</v>
      </c>
      <c r="G201" s="3" t="str">
        <f>VLOOKUP(A201,Uniprot!$A$1:$E$293,5,FALSE)</f>
        <v>NR2F1</v>
      </c>
    </row>
    <row r="202" spans="1:7" x14ac:dyDescent="0.25">
      <c r="A202" s="4" t="s">
        <v>259</v>
      </c>
      <c r="B202" s="4">
        <v>0.17885737814024699</v>
      </c>
      <c r="C202" s="4">
        <v>1</v>
      </c>
      <c r="D202" s="4">
        <v>201</v>
      </c>
      <c r="E202" s="3" t="str">
        <f>VLOOKUP(A202,Uniprot!$A$1:$B$293,2,0)</f>
        <v>ZBT48_HUMAN</v>
      </c>
      <c r="F202" s="3" t="str">
        <f>VLOOKUP(A202,Uniprot!$A$1:$D$293,3,FALSE)</f>
        <v>More than 3 adjacent zinc finger factors{2.3.3}</v>
      </c>
      <c r="G202" s="3" t="str">
        <f>VLOOKUP(A202,Uniprot!$A$1:$E$293,5,FALSE)</f>
        <v>ZBTB48</v>
      </c>
    </row>
    <row r="203" spans="1:7" x14ac:dyDescent="0.25">
      <c r="A203" s="4" t="s">
        <v>90</v>
      </c>
      <c r="B203" s="4">
        <v>0.20408701359332601</v>
      </c>
      <c r="C203" s="4">
        <v>1</v>
      </c>
      <c r="D203" s="4">
        <v>202</v>
      </c>
      <c r="E203" s="3" t="str">
        <f>VLOOKUP(A203,Uniprot!$A$1:$B$293,2,0)</f>
        <v>ATF1_HUMAN</v>
      </c>
      <c r="F203" s="3" t="str">
        <f>VLOOKUP(A203,Uniprot!$A$1:$D$293,3,FALSE)</f>
        <v>CREB-related factors{1.1.7}</v>
      </c>
      <c r="G203" s="3" t="str">
        <f>VLOOKUP(A203,Uniprot!$A$1:$E$293,5,FALSE)</f>
        <v>ATF1</v>
      </c>
    </row>
    <row r="204" spans="1:7" x14ac:dyDescent="0.25">
      <c r="A204" s="4" t="s">
        <v>258</v>
      </c>
      <c r="B204" s="4">
        <v>0.320130036791476</v>
      </c>
      <c r="C204" s="4">
        <v>1</v>
      </c>
      <c r="D204" s="4">
        <v>203</v>
      </c>
      <c r="E204" s="3" t="str">
        <f>VLOOKUP(A204,Uniprot!$A$1:$B$293,2,0)</f>
        <v>ZBT18_HUMAN</v>
      </c>
      <c r="F204" s="3" t="str">
        <f>VLOOKUP(A204,Uniprot!$A$1:$D$293,3,FALSE)</f>
        <v>More than 3 adjacent zinc finger factors{2.3.3}</v>
      </c>
      <c r="G204" s="3" t="str">
        <f>VLOOKUP(A204,Uniprot!$A$1:$E$293,5,FALSE)</f>
        <v>ZBTB18</v>
      </c>
    </row>
    <row r="205" spans="1:7" x14ac:dyDescent="0.25">
      <c r="A205" s="4" t="s">
        <v>136</v>
      </c>
      <c r="B205" s="4">
        <v>0.397214236379477</v>
      </c>
      <c r="C205" s="4">
        <v>1</v>
      </c>
      <c r="D205" s="4">
        <v>204</v>
      </c>
      <c r="E205" s="3" t="str">
        <f>VLOOKUP(A205,Uniprot!$A$1:$B$293,2,0)</f>
        <v>GLI1_HUMAN</v>
      </c>
      <c r="F205" s="3" t="str">
        <f>VLOOKUP(A205,Uniprot!$A$1:$D$293,3,FALSE)</f>
        <v>More than 3 adjacent zinc finger factors{2.3.3}</v>
      </c>
      <c r="G205" s="3" t="str">
        <f>VLOOKUP(A205,Uniprot!$A$1:$E$293,5,FALSE)</f>
        <v>GLI1</v>
      </c>
    </row>
    <row r="206" spans="1:7" x14ac:dyDescent="0.25">
      <c r="A206" s="4" t="s">
        <v>223</v>
      </c>
      <c r="B206" s="4">
        <v>0.39691288058012902</v>
      </c>
      <c r="C206" s="4">
        <v>1</v>
      </c>
      <c r="D206" s="4">
        <v>205</v>
      </c>
      <c r="E206" s="3" t="str">
        <f>VLOOKUP(A206,Uniprot!$A$1:$B$293,2,0)</f>
        <v>SNAI2_HUMAN</v>
      </c>
      <c r="F206" s="3" t="str">
        <f>VLOOKUP(A206,Uniprot!$A$1:$D$293,3,FALSE)</f>
        <v>More than 3 adjacent zinc finger factors{2.3.3}</v>
      </c>
      <c r="G206" s="3" t="str">
        <f>VLOOKUP(A206,Uniprot!$A$1:$E$293,5,FALSE)</f>
        <v>SNAI2</v>
      </c>
    </row>
    <row r="207" spans="1:7" x14ac:dyDescent="0.25">
      <c r="A207" s="4" t="s">
        <v>291</v>
      </c>
      <c r="B207" s="4">
        <v>0.41793390133956099</v>
      </c>
      <c r="C207" s="4">
        <v>1</v>
      </c>
      <c r="D207" s="4">
        <v>206</v>
      </c>
      <c r="E207" s="3" t="str">
        <f>VLOOKUP(A207,Uniprot!$A$1:$B$293,2,0)</f>
        <v>ZN816_HUMAN</v>
      </c>
      <c r="F207" s="3" t="str">
        <f>VLOOKUP(A207,Uniprot!$A$1:$D$293,3,FALSE)</f>
        <v>More than 3 adjacent zinc finger factors{2.3.3}</v>
      </c>
      <c r="G207" s="3" t="str">
        <f>VLOOKUP(A207,Uniprot!$A$1:$E$293,5,FALSE)</f>
        <v>ZNF816</v>
      </c>
    </row>
    <row r="208" spans="1:7" x14ac:dyDescent="0.25">
      <c r="A208" s="4" t="s">
        <v>112</v>
      </c>
      <c r="B208" s="4">
        <v>0.42673468264186898</v>
      </c>
      <c r="C208" s="4">
        <v>1</v>
      </c>
      <c r="D208" s="4">
        <v>207</v>
      </c>
      <c r="E208" s="3" t="str">
        <f>VLOOKUP(A208,Uniprot!$A$1:$B$293,2,0)</f>
        <v>ESR1_HUMAN</v>
      </c>
      <c r="F208" s="3" t="str">
        <f>VLOOKUP(A208,Uniprot!$A$1:$D$293,3,FALSE)</f>
        <v>Steroid hormone receptors (NR3){2.1.1}</v>
      </c>
      <c r="G208" s="3" t="str">
        <f>VLOOKUP(A208,Uniprot!$A$1:$E$293,5,FALSE)</f>
        <v>ESR1</v>
      </c>
    </row>
    <row r="209" spans="1:7" x14ac:dyDescent="0.25">
      <c r="A209" s="4" t="s">
        <v>73</v>
      </c>
      <c r="B209" s="4">
        <v>0.99999999986426402</v>
      </c>
      <c r="C209" s="4">
        <v>1</v>
      </c>
      <c r="D209" s="4">
        <v>208</v>
      </c>
      <c r="E209" s="3" t="str">
        <f>VLOOKUP(A209,Uniprot!$A$1:$B$293,2,0)</f>
        <v>AP2A_HUMAN</v>
      </c>
      <c r="F209" s="3" t="str">
        <f>VLOOKUP(A209,Uniprot!$A$1:$D$293,3,FALSE)</f>
        <v>AP-2{1.3.1}</v>
      </c>
      <c r="G209" s="3" t="str">
        <f>VLOOKUP(A209,Uniprot!$A$1:$E$293,5,FALSE)</f>
        <v>TFAP2A</v>
      </c>
    </row>
    <row r="210" spans="1:7" x14ac:dyDescent="0.25">
      <c r="A210" s="4" t="s">
        <v>68</v>
      </c>
      <c r="B210" s="4">
        <v>0.99999999999990097</v>
      </c>
      <c r="C210" s="4">
        <v>1</v>
      </c>
      <c r="D210" s="4">
        <v>209</v>
      </c>
      <c r="E210" s="3" t="str">
        <f>VLOOKUP(A210,Uniprot!$A$1:$B$293,2,0)</f>
        <v>AP2C_HUMAN</v>
      </c>
      <c r="F210" s="3" t="str">
        <f>VLOOKUP(A210,Uniprot!$A$1:$D$293,3,FALSE)</f>
        <v>AP-2{1.3.1}</v>
      </c>
      <c r="G210" s="3" t="str">
        <f>VLOOKUP(A210,Uniprot!$A$1:$E$293,5,FALSE)</f>
        <v>TFAP2C</v>
      </c>
    </row>
    <row r="211" spans="1:7" x14ac:dyDescent="0.25">
      <c r="A211" s="4" t="s">
        <v>43</v>
      </c>
      <c r="B211" s="4">
        <v>1</v>
      </c>
      <c r="C211" s="4">
        <v>1</v>
      </c>
      <c r="D211" s="4">
        <v>210</v>
      </c>
      <c r="E211" s="3" t="str">
        <f>VLOOKUP(A211,Uniprot!$A$1:$B$293,2,0)</f>
        <v>ARNT_HUMAN</v>
      </c>
      <c r="F211" s="3" t="str">
        <f>VLOOKUP(A211,Uniprot!$A$1:$D$293,3,FALSE)</f>
        <v>PAS domain factors{1.2.5}</v>
      </c>
      <c r="G211" s="3" t="str">
        <f>VLOOKUP(A211,Uniprot!$A$1:$E$293,5,FALSE)</f>
        <v>ARNT</v>
      </c>
    </row>
    <row r="212" spans="1:7" x14ac:dyDescent="0.25">
      <c r="A212" s="4" t="s">
        <v>88</v>
      </c>
      <c r="B212" s="4">
        <v>0.76008419395796301</v>
      </c>
      <c r="C212" s="4">
        <v>1</v>
      </c>
      <c r="D212" s="4">
        <v>211</v>
      </c>
      <c r="E212" s="3" t="str">
        <f>VLOOKUP(A212,Uniprot!$A$1:$B$293,2,0)</f>
        <v>ASCL1_HUMAN</v>
      </c>
      <c r="F212" s="3" t="str">
        <f>VLOOKUP(A212,Uniprot!$A$1:$D$293,3,FALSE)</f>
        <v>MyoD / ASC-related factors{1.2.2}</v>
      </c>
      <c r="G212" s="3" t="str">
        <f>VLOOKUP(A212,Uniprot!$A$1:$E$293,5,FALSE)</f>
        <v>ASCL1</v>
      </c>
    </row>
    <row r="213" spans="1:7" x14ac:dyDescent="0.25">
      <c r="A213" s="4" t="s">
        <v>72</v>
      </c>
      <c r="B213" s="4">
        <v>0.99999999994842503</v>
      </c>
      <c r="C213" s="4">
        <v>1</v>
      </c>
      <c r="D213" s="4">
        <v>212</v>
      </c>
      <c r="E213" s="3" t="str">
        <f>VLOOKUP(A213,Uniprot!$A$1:$B$293,2,0)</f>
        <v>ATF3_HUMAN</v>
      </c>
      <c r="F213" s="3" t="str">
        <f>VLOOKUP(A213,Uniprot!$A$1:$D$293,3,FALSE)</f>
        <v>Fos-related factors{1.1.2}</v>
      </c>
      <c r="G213" s="3" t="str">
        <f>VLOOKUP(A213,Uniprot!$A$1:$E$293,5,FALSE)</f>
        <v>ATF3</v>
      </c>
    </row>
    <row r="214" spans="1:7" x14ac:dyDescent="0.25">
      <c r="A214" s="4" t="s">
        <v>87</v>
      </c>
      <c r="B214" s="4">
        <v>0.80652899298852498</v>
      </c>
      <c r="C214" s="4">
        <v>1</v>
      </c>
      <c r="D214" s="4">
        <v>213</v>
      </c>
      <c r="E214" s="3" t="str">
        <f>VLOOKUP(A214,Uniprot!$A$1:$B$293,2,0)</f>
        <v>BHE40_HUMAN</v>
      </c>
      <c r="F214" s="3" t="str">
        <f>VLOOKUP(A214,Uniprot!$A$1:$D$293,3,FALSE)</f>
        <v>Hairy-related factors{1.2.4}</v>
      </c>
      <c r="G214" s="3" t="str">
        <f>VLOOKUP(A214,Uniprot!$A$1:$E$293,5,FALSE)</f>
        <v>BHLHE40</v>
      </c>
    </row>
    <row r="215" spans="1:7" x14ac:dyDescent="0.25">
      <c r="A215" s="4" t="s">
        <v>85</v>
      </c>
      <c r="B215" s="4">
        <v>0.893621172264362</v>
      </c>
      <c r="C215" s="4">
        <v>1</v>
      </c>
      <c r="D215" s="4">
        <v>214</v>
      </c>
      <c r="E215" s="3" t="str">
        <f>VLOOKUP(A215,Uniprot!$A$1:$B$293,2,0)</f>
        <v>BMAL1_HUMAN</v>
      </c>
      <c r="F215" s="3" t="str">
        <f>VLOOKUP(A215,Uniprot!$A$1:$D$293,3,FALSE)</f>
        <v>PAS domain factors{1.2.5}</v>
      </c>
      <c r="G215" s="3" t="str">
        <f>VLOOKUP(A215,Uniprot!$A$1:$E$293,5,FALSE)</f>
        <v>ARNTL</v>
      </c>
    </row>
    <row r="216" spans="1:7" x14ac:dyDescent="0.25">
      <c r="A216" s="4" t="s">
        <v>50</v>
      </c>
      <c r="B216" s="4">
        <v>1</v>
      </c>
      <c r="C216" s="4">
        <v>1</v>
      </c>
      <c r="D216" s="4">
        <v>215</v>
      </c>
      <c r="E216" s="3" t="str">
        <f>VLOOKUP(A216,Uniprot!$A$1:$B$293,2,0)</f>
        <v>CREB1_HUMAN</v>
      </c>
      <c r="F216" s="3" t="str">
        <f>VLOOKUP(A216,Uniprot!$A$1:$D$293,3,FALSE)</f>
        <v>CREB-related factors{1.1.7}</v>
      </c>
      <c r="G216" s="3" t="str">
        <f>VLOOKUP(A216,Uniprot!$A$1:$E$293,5,FALSE)</f>
        <v>CREB1</v>
      </c>
    </row>
    <row r="217" spans="1:7" x14ac:dyDescent="0.25">
      <c r="A217" s="4" t="s">
        <v>16</v>
      </c>
      <c r="B217" s="4">
        <v>1</v>
      </c>
      <c r="C217" s="4">
        <v>1</v>
      </c>
      <c r="D217" s="4">
        <v>216</v>
      </c>
      <c r="E217" s="3" t="str">
        <f>VLOOKUP(A217,Uniprot!$A$1:$B$293,2,0)</f>
        <v>CTCFL_HUMAN</v>
      </c>
      <c r="F217" s="3" t="str">
        <f>VLOOKUP(A217,Uniprot!$A$1:$D$293,3,FALSE)</f>
        <v>More than 3 adjacent zinc finger factors{2.3.3}</v>
      </c>
      <c r="G217" s="3" t="str">
        <f>VLOOKUP(A217,Uniprot!$A$1:$E$293,5,FALSE)</f>
        <v>CTCFL</v>
      </c>
    </row>
    <row r="218" spans="1:7" x14ac:dyDescent="0.25">
      <c r="A218" s="4" t="s">
        <v>35</v>
      </c>
      <c r="B218" s="4">
        <v>1</v>
      </c>
      <c r="C218" s="4">
        <v>1</v>
      </c>
      <c r="D218" s="4">
        <v>217</v>
      </c>
      <c r="E218" s="3" t="str">
        <f>VLOOKUP(A218,Uniprot!$A$1:$B$293,2,0)</f>
        <v>CTCF_HUMAN</v>
      </c>
      <c r="F218" s="3" t="str">
        <f>VLOOKUP(A218,Uniprot!$A$1:$D$293,3,FALSE)</f>
        <v>More than 3 adjacent zinc finger factors{2.3.3}</v>
      </c>
      <c r="G218" s="3" t="str">
        <f>VLOOKUP(A218,Uniprot!$A$1:$E$293,5,FALSE)</f>
        <v>CTCF</v>
      </c>
    </row>
    <row r="219" spans="1:7" x14ac:dyDescent="0.25">
      <c r="A219" s="4" t="s">
        <v>14</v>
      </c>
      <c r="B219" s="4">
        <v>1</v>
      </c>
      <c r="C219" s="4">
        <v>1</v>
      </c>
      <c r="D219" s="4">
        <v>218</v>
      </c>
      <c r="E219" s="3" t="str">
        <f>VLOOKUP(A219,Uniprot!$A$1:$B$293,2,0)</f>
        <v>E2F1_HUMAN</v>
      </c>
      <c r="F219" s="3" t="str">
        <f>VLOOKUP(A219,Uniprot!$A$1:$D$293,3,FALSE)</f>
        <v>E2F-related factors{3.3.2}</v>
      </c>
      <c r="G219" s="3" t="str">
        <f>VLOOKUP(A219,Uniprot!$A$1:$E$293,5,FALSE)</f>
        <v>E2F1</v>
      </c>
    </row>
    <row r="220" spans="1:7" x14ac:dyDescent="0.25">
      <c r="A220" s="4" t="s">
        <v>296</v>
      </c>
      <c r="B220" s="4">
        <v>1</v>
      </c>
      <c r="C220" s="4">
        <v>1</v>
      </c>
      <c r="D220" s="4">
        <v>219</v>
      </c>
      <c r="E220" s="3" t="str">
        <f>VLOOKUP(A220,Uniprot!$A$1:$B$293,2,0)</f>
        <v>E2F3_HUMAN</v>
      </c>
      <c r="F220" s="3" t="str">
        <f>VLOOKUP(A220,Uniprot!$A$1:$D$293,3,FALSE)</f>
        <v>E2F-related factors{3.3.2}</v>
      </c>
      <c r="G220" s="3" t="str">
        <f>VLOOKUP(A220,Uniprot!$A$1:$E$293,5,FALSE)</f>
        <v>E2F3</v>
      </c>
    </row>
    <row r="221" spans="1:7" x14ac:dyDescent="0.25">
      <c r="A221" s="4" t="s">
        <v>5</v>
      </c>
      <c r="B221" s="4">
        <v>1</v>
      </c>
      <c r="C221" s="4">
        <v>1</v>
      </c>
      <c r="D221" s="4">
        <v>220</v>
      </c>
      <c r="E221" s="3" t="str">
        <f>VLOOKUP(A221,Uniprot!$A$1:$B$293,2,0)</f>
        <v>E2F4_HUMAN</v>
      </c>
      <c r="F221" s="3" t="str">
        <f>VLOOKUP(A221,Uniprot!$A$1:$D$293,3,FALSE)</f>
        <v>E2F-related factors{3.3.2}</v>
      </c>
      <c r="G221" s="3" t="str">
        <f>VLOOKUP(A221,Uniprot!$A$1:$E$293,5,FALSE)</f>
        <v>E2F4</v>
      </c>
    </row>
    <row r="222" spans="1:7" x14ac:dyDescent="0.25">
      <c r="A222" s="4" t="s">
        <v>46</v>
      </c>
      <c r="B222" s="4">
        <v>1</v>
      </c>
      <c r="C222" s="4">
        <v>1</v>
      </c>
      <c r="D222" s="4">
        <v>221</v>
      </c>
      <c r="E222" s="3" t="str">
        <f>VLOOKUP(A222,Uniprot!$A$1:$B$293,2,0)</f>
        <v>E2F6_HUMAN</v>
      </c>
      <c r="F222" s="3" t="str">
        <f>VLOOKUP(A222,Uniprot!$A$1:$D$293,3,FALSE)</f>
        <v>E2F-related factors{3.3.2}</v>
      </c>
      <c r="G222" s="3" t="str">
        <f>VLOOKUP(A222,Uniprot!$A$1:$E$293,5,FALSE)</f>
        <v>E2F6</v>
      </c>
    </row>
    <row r="223" spans="1:7" x14ac:dyDescent="0.25">
      <c r="A223" s="4" t="s">
        <v>20</v>
      </c>
      <c r="B223" s="4">
        <v>1</v>
      </c>
      <c r="C223" s="4">
        <v>1</v>
      </c>
      <c r="D223" s="4">
        <v>222</v>
      </c>
      <c r="E223" s="3" t="str">
        <f>VLOOKUP(A223,Uniprot!$A$1:$B$293,2,0)</f>
        <v>E2F7_HUMAN</v>
      </c>
      <c r="F223" s="3" t="str">
        <f>VLOOKUP(A223,Uniprot!$A$1:$D$293,3,FALSE)</f>
        <v>E2F-related factors{3.3.2}</v>
      </c>
      <c r="G223" s="3" t="str">
        <f>VLOOKUP(A223,Uniprot!$A$1:$E$293,5,FALSE)</f>
        <v>E2F7</v>
      </c>
    </row>
    <row r="224" spans="1:7" x14ac:dyDescent="0.25">
      <c r="A224" s="4" t="s">
        <v>12</v>
      </c>
      <c r="B224" s="4">
        <v>1</v>
      </c>
      <c r="C224" s="4">
        <v>1</v>
      </c>
      <c r="D224" s="4">
        <v>223</v>
      </c>
      <c r="E224" s="3" t="str">
        <f>VLOOKUP(A224,Uniprot!$A$1:$B$293,2,0)</f>
        <v>EGR1_HUMAN</v>
      </c>
      <c r="F224" s="3" t="str">
        <f>VLOOKUP(A224,Uniprot!$A$1:$D$293,3,FALSE)</f>
        <v>Three-zinc finger Krüppel-related factors{2.3.1}</v>
      </c>
      <c r="G224" s="3" t="str">
        <f>VLOOKUP(A224,Uniprot!$A$1:$E$293,5,FALSE)</f>
        <v>EGR1</v>
      </c>
    </row>
    <row r="225" spans="1:7" x14ac:dyDescent="0.25">
      <c r="A225" s="4" t="s">
        <v>24</v>
      </c>
      <c r="B225" s="4">
        <v>1</v>
      </c>
      <c r="C225" s="4">
        <v>1</v>
      </c>
      <c r="D225" s="4">
        <v>224</v>
      </c>
      <c r="E225" s="3" t="str">
        <f>VLOOKUP(A225,Uniprot!$A$1:$B$293,2,0)</f>
        <v>EGR2_HUMAN</v>
      </c>
      <c r="F225" s="3" t="str">
        <f>VLOOKUP(A225,Uniprot!$A$1:$D$293,3,FALSE)</f>
        <v>Three-zinc finger Krüppel-related factors{2.3.1}</v>
      </c>
      <c r="G225" s="3" t="str">
        <f>VLOOKUP(A225,Uniprot!$A$1:$E$293,5,FALSE)</f>
        <v>EGR2</v>
      </c>
    </row>
    <row r="226" spans="1:7" x14ac:dyDescent="0.25">
      <c r="A226" s="4" t="s">
        <v>63</v>
      </c>
      <c r="B226" s="4">
        <v>1</v>
      </c>
      <c r="C226" s="4">
        <v>1</v>
      </c>
      <c r="D226" s="4">
        <v>225</v>
      </c>
      <c r="E226" s="3" t="str">
        <f>VLOOKUP(A226,Uniprot!$A$1:$B$293,2,0)</f>
        <v>ELF1_HUMAN</v>
      </c>
      <c r="F226" s="3" t="str">
        <f>VLOOKUP(A226,Uniprot!$A$1:$D$293,3,FALSE)</f>
        <v>Ets-related factors{3.5.2}</v>
      </c>
      <c r="G226" s="3" t="str">
        <f>VLOOKUP(A226,Uniprot!$A$1:$E$293,5,FALSE)</f>
        <v>ELF1</v>
      </c>
    </row>
    <row r="227" spans="1:7" x14ac:dyDescent="0.25">
      <c r="A227" s="4" t="s">
        <v>54</v>
      </c>
      <c r="B227" s="4">
        <v>1</v>
      </c>
      <c r="C227" s="4">
        <v>1</v>
      </c>
      <c r="D227" s="4">
        <v>226</v>
      </c>
      <c r="E227" s="3" t="str">
        <f>VLOOKUP(A227,Uniprot!$A$1:$B$293,2,0)</f>
        <v>ELF2_HUMAN</v>
      </c>
      <c r="F227" s="3" t="str">
        <f>VLOOKUP(A227,Uniprot!$A$1:$D$293,3,FALSE)</f>
        <v>Ets-related factors{3.5.2}</v>
      </c>
      <c r="G227" s="3" t="str">
        <f>VLOOKUP(A227,Uniprot!$A$1:$E$293,5,FALSE)</f>
        <v>ELF2</v>
      </c>
    </row>
    <row r="228" spans="1:7" x14ac:dyDescent="0.25">
      <c r="A228" s="4" t="s">
        <v>59</v>
      </c>
      <c r="B228" s="4">
        <v>1</v>
      </c>
      <c r="C228" s="4">
        <v>1</v>
      </c>
      <c r="D228" s="4">
        <v>227</v>
      </c>
      <c r="E228" s="3" t="str">
        <f>VLOOKUP(A228,Uniprot!$A$1:$B$293,2,0)</f>
        <v>ELK1_HUMAN</v>
      </c>
      <c r="F228" s="3" t="str">
        <f>VLOOKUP(A228,Uniprot!$A$1:$D$293,3,FALSE)</f>
        <v>Ets-related factors{3.5.2}</v>
      </c>
      <c r="G228" s="3" t="str">
        <f>VLOOKUP(A228,Uniprot!$A$1:$E$293,5,FALSE)</f>
        <v>ELK1</v>
      </c>
    </row>
    <row r="229" spans="1:7" x14ac:dyDescent="0.25">
      <c r="A229" s="4" t="s">
        <v>44</v>
      </c>
      <c r="B229" s="4">
        <v>1</v>
      </c>
      <c r="C229" s="4">
        <v>1</v>
      </c>
      <c r="D229" s="4">
        <v>228</v>
      </c>
      <c r="E229" s="3" t="str">
        <f>VLOOKUP(A229,Uniprot!$A$1:$B$293,2,0)</f>
        <v>ELK4_HUMAN</v>
      </c>
      <c r="F229" s="3" t="str">
        <f>VLOOKUP(A229,Uniprot!$A$1:$D$293,3,FALSE)</f>
        <v>Ets-related factors{3.5.2}</v>
      </c>
      <c r="G229" s="3" t="str">
        <f>VLOOKUP(A229,Uniprot!$A$1:$E$293,5,FALSE)</f>
        <v>ELK4</v>
      </c>
    </row>
    <row r="230" spans="1:7" x14ac:dyDescent="0.25">
      <c r="A230" s="4" t="s">
        <v>57</v>
      </c>
      <c r="B230" s="4">
        <v>1</v>
      </c>
      <c r="C230" s="4">
        <v>1</v>
      </c>
      <c r="D230" s="4">
        <v>229</v>
      </c>
      <c r="E230" s="3" t="str">
        <f>VLOOKUP(A230,Uniprot!$A$1:$B$293,2,0)</f>
        <v>EPAS1_HUMAN</v>
      </c>
      <c r="F230" s="3" t="str">
        <f>VLOOKUP(A230,Uniprot!$A$1:$D$293,3,FALSE)</f>
        <v>PAS domain factors{1.2.5}</v>
      </c>
      <c r="G230" s="3" t="str">
        <f>VLOOKUP(A230,Uniprot!$A$1:$E$293,5,FALSE)</f>
        <v>EPAS1</v>
      </c>
    </row>
    <row r="231" spans="1:7" x14ac:dyDescent="0.25">
      <c r="A231" s="4" t="s">
        <v>77</v>
      </c>
      <c r="B231" s="4">
        <v>0.99980921550878499</v>
      </c>
      <c r="C231" s="4">
        <v>1</v>
      </c>
      <c r="D231" s="4">
        <v>230</v>
      </c>
      <c r="E231" s="3" t="str">
        <f>VLOOKUP(A231,Uniprot!$A$1:$B$293,2,0)</f>
        <v>ETS1_HUMAN</v>
      </c>
      <c r="F231" s="3" t="str">
        <f>VLOOKUP(A231,Uniprot!$A$1:$D$293,3,FALSE)</f>
        <v>Ets-related factors{3.5.2}</v>
      </c>
      <c r="G231" s="3" t="str">
        <f>VLOOKUP(A231,Uniprot!$A$1:$E$293,5,FALSE)</f>
        <v>ETS1</v>
      </c>
    </row>
    <row r="232" spans="1:7" x14ac:dyDescent="0.25">
      <c r="A232" s="4" t="s">
        <v>60</v>
      </c>
      <c r="B232" s="4">
        <v>1</v>
      </c>
      <c r="C232" s="4">
        <v>1</v>
      </c>
      <c r="D232" s="4">
        <v>231</v>
      </c>
      <c r="E232" s="3" t="str">
        <f>VLOOKUP(A232,Uniprot!$A$1:$B$293,2,0)</f>
        <v>ETV1_HUMAN</v>
      </c>
      <c r="F232" s="3" t="str">
        <f>VLOOKUP(A232,Uniprot!$A$1:$D$293,3,FALSE)</f>
        <v>Ets-related factors{3.5.2}</v>
      </c>
      <c r="G232" s="3" t="str">
        <f>VLOOKUP(A232,Uniprot!$A$1:$E$293,5,FALSE)</f>
        <v>ETV1</v>
      </c>
    </row>
    <row r="233" spans="1:7" x14ac:dyDescent="0.25">
      <c r="A233" s="4" t="s">
        <v>41</v>
      </c>
      <c r="B233" s="4">
        <v>1</v>
      </c>
      <c r="C233" s="4">
        <v>1</v>
      </c>
      <c r="D233" s="4">
        <v>232</v>
      </c>
      <c r="E233" s="3" t="str">
        <f>VLOOKUP(A233,Uniprot!$A$1:$B$293,2,0)</f>
        <v>GABPA_HUMAN</v>
      </c>
      <c r="F233" s="3" t="str">
        <f>VLOOKUP(A233,Uniprot!$A$1:$D$293,3,FALSE)</f>
        <v>Ets-related factors{3.5.2}</v>
      </c>
      <c r="G233" s="3" t="str">
        <f>VLOOKUP(A233,Uniprot!$A$1:$E$293,5,FALSE)</f>
        <v>GABPA</v>
      </c>
    </row>
    <row r="234" spans="1:7" x14ac:dyDescent="0.25">
      <c r="A234" s="4" t="s">
        <v>45</v>
      </c>
      <c r="B234" s="4">
        <v>1</v>
      </c>
      <c r="C234" s="4">
        <v>1</v>
      </c>
      <c r="D234" s="4">
        <v>233</v>
      </c>
      <c r="E234" s="3" t="str">
        <f>VLOOKUP(A234,Uniprot!$A$1:$B$293,2,0)</f>
        <v>HIF1A_HUMAN</v>
      </c>
      <c r="F234" s="3" t="str">
        <f>VLOOKUP(A234,Uniprot!$A$1:$D$293,3,FALSE)</f>
        <v>PAS domain factors{1.2.5}</v>
      </c>
      <c r="G234" s="3" t="str">
        <f>VLOOKUP(A234,Uniprot!$A$1:$E$293,5,FALSE)</f>
        <v>HIF1A</v>
      </c>
    </row>
    <row r="235" spans="1:7" x14ac:dyDescent="0.25">
      <c r="A235" s="4" t="s">
        <v>27</v>
      </c>
      <c r="B235" s="4">
        <v>1</v>
      </c>
      <c r="C235" s="4">
        <v>1</v>
      </c>
      <c r="D235" s="4">
        <v>234</v>
      </c>
      <c r="E235" s="3" t="str">
        <f>VLOOKUP(A235,Uniprot!$A$1:$B$293,2,0)</f>
        <v>KAISO_HUMAN</v>
      </c>
      <c r="F235" s="3" t="str">
        <f>VLOOKUP(A235,Uniprot!$A$1:$D$293,3,FALSE)</f>
        <v>Other factors with up to three adjacent zinc fingers{2.3.2}</v>
      </c>
      <c r="G235" s="3" t="str">
        <f>VLOOKUP(A235,Uniprot!$A$1:$E$293,5,FALSE)</f>
        <v>ZBTB33</v>
      </c>
    </row>
    <row r="236" spans="1:7" x14ac:dyDescent="0.25">
      <c r="A236" s="4" t="s">
        <v>26</v>
      </c>
      <c r="B236" s="4">
        <v>1</v>
      </c>
      <c r="C236" s="4">
        <v>1</v>
      </c>
      <c r="D236" s="4">
        <v>235</v>
      </c>
      <c r="E236" s="3" t="str">
        <f>VLOOKUP(A236,Uniprot!$A$1:$B$293,2,0)</f>
        <v>KLF15_HUMAN</v>
      </c>
      <c r="F236" s="3" t="str">
        <f>VLOOKUP(A236,Uniprot!$A$1:$D$293,3,FALSE)</f>
        <v>Three-zinc finger Krüppel-related factors{2.3.1}</v>
      </c>
      <c r="G236" s="3" t="str">
        <f>VLOOKUP(A236,Uniprot!$A$1:$E$293,5,FALSE)</f>
        <v>KLF15</v>
      </c>
    </row>
    <row r="237" spans="1:7" x14ac:dyDescent="0.25">
      <c r="A237" s="4" t="s">
        <v>18</v>
      </c>
      <c r="B237" s="4">
        <v>1</v>
      </c>
      <c r="C237" s="4">
        <v>1</v>
      </c>
      <c r="D237" s="4">
        <v>236</v>
      </c>
      <c r="E237" s="3" t="str">
        <f>VLOOKUP(A237,Uniprot!$A$1:$B$293,2,0)</f>
        <v>KLF1_HUMAN</v>
      </c>
      <c r="F237" s="3" t="str">
        <f>VLOOKUP(A237,Uniprot!$A$1:$D$293,3,FALSE)</f>
        <v>Three-zinc finger Krüppel-related factors{2.3.1}</v>
      </c>
      <c r="G237" s="3" t="str">
        <f>VLOOKUP(A237,Uniprot!$A$1:$E$293,5,FALSE)</f>
        <v>KLF1</v>
      </c>
    </row>
    <row r="238" spans="1:7" x14ac:dyDescent="0.25">
      <c r="A238" s="4" t="s">
        <v>31</v>
      </c>
      <c r="B238" s="4">
        <v>1</v>
      </c>
      <c r="C238" s="4">
        <v>1</v>
      </c>
      <c r="D238" s="4">
        <v>237</v>
      </c>
      <c r="E238" s="3" t="str">
        <f>VLOOKUP(A238,Uniprot!$A$1:$B$293,2,0)</f>
        <v>KLF3_HUMAN</v>
      </c>
      <c r="F238" s="3" t="str">
        <f>VLOOKUP(A238,Uniprot!$A$1:$D$293,3,FALSE)</f>
        <v>Three-zinc finger Krüppel-related factors{2.3.1}</v>
      </c>
      <c r="G238" s="3" t="str">
        <f>VLOOKUP(A238,Uniprot!$A$1:$E$293,5,FALSE)</f>
        <v>KLF3</v>
      </c>
    </row>
    <row r="239" spans="1:7" x14ac:dyDescent="0.25">
      <c r="A239" s="4" t="s">
        <v>34</v>
      </c>
      <c r="B239" s="4">
        <v>1</v>
      </c>
      <c r="C239" s="4">
        <v>1</v>
      </c>
      <c r="D239" s="4">
        <v>238</v>
      </c>
      <c r="E239" s="3" t="str">
        <f>VLOOKUP(A239,Uniprot!$A$1:$B$293,2,0)</f>
        <v>KLF4_HUMAN</v>
      </c>
      <c r="F239" s="3" t="str">
        <f>VLOOKUP(A239,Uniprot!$A$1:$D$293,3,FALSE)</f>
        <v>Three-zinc finger Krüppel-related factors{2.3.1}</v>
      </c>
      <c r="G239" s="3" t="str">
        <f>VLOOKUP(A239,Uniprot!$A$1:$E$293,5,FALSE)</f>
        <v>KLF4</v>
      </c>
    </row>
    <row r="240" spans="1:7" x14ac:dyDescent="0.25">
      <c r="A240" s="4" t="s">
        <v>38</v>
      </c>
      <c r="B240" s="4">
        <v>1</v>
      </c>
      <c r="C240" s="4">
        <v>1</v>
      </c>
      <c r="D240" s="4">
        <v>239</v>
      </c>
      <c r="E240" s="3" t="str">
        <f>VLOOKUP(A240,Uniprot!$A$1:$B$293,2,0)</f>
        <v>KLF5_HUMAN</v>
      </c>
      <c r="F240" s="3" t="str">
        <f>VLOOKUP(A240,Uniprot!$A$1:$D$293,3,FALSE)</f>
        <v>Three-zinc finger Krüppel-related factors{2.3.1}</v>
      </c>
      <c r="G240" s="3" t="str">
        <f>VLOOKUP(A240,Uniprot!$A$1:$E$293,5,FALSE)</f>
        <v>KLF5</v>
      </c>
    </row>
    <row r="241" spans="1:7" x14ac:dyDescent="0.25">
      <c r="A241" s="4" t="s">
        <v>9</v>
      </c>
      <c r="B241" s="4">
        <v>1</v>
      </c>
      <c r="C241" s="4">
        <v>1</v>
      </c>
      <c r="D241" s="4">
        <v>240</v>
      </c>
      <c r="E241" s="3" t="str">
        <f>VLOOKUP(A241,Uniprot!$A$1:$B$293,2,0)</f>
        <v>KLF6_HUMAN</v>
      </c>
      <c r="F241" s="3" t="str">
        <f>VLOOKUP(A241,Uniprot!$A$1:$D$293,3,FALSE)</f>
        <v>Three-zinc finger Krüppel-related factors{2.3.1}</v>
      </c>
      <c r="G241" s="3" t="str">
        <f>VLOOKUP(A241,Uniprot!$A$1:$E$293,5,FALSE)</f>
        <v>KLF6</v>
      </c>
    </row>
    <row r="242" spans="1:7" x14ac:dyDescent="0.25">
      <c r="A242" s="4" t="s">
        <v>11</v>
      </c>
      <c r="B242" s="4">
        <v>1</v>
      </c>
      <c r="C242" s="4">
        <v>1</v>
      </c>
      <c r="D242" s="4">
        <v>241</v>
      </c>
      <c r="E242" s="3" t="str">
        <f>VLOOKUP(A242,Uniprot!$A$1:$B$293,2,0)</f>
        <v>KLF9_HUMAN</v>
      </c>
      <c r="F242" s="3" t="str">
        <f>VLOOKUP(A242,Uniprot!$A$1:$D$293,3,FALSE)</f>
        <v>Three-zinc finger Krüppel-related factors{2.3.1}</v>
      </c>
      <c r="G242" s="3" t="str">
        <f>VLOOKUP(A242,Uniprot!$A$1:$E$293,5,FALSE)</f>
        <v>KLF9</v>
      </c>
    </row>
    <row r="243" spans="1:7" x14ac:dyDescent="0.25">
      <c r="A243" s="4" t="s">
        <v>56</v>
      </c>
      <c r="B243" s="4">
        <v>1</v>
      </c>
      <c r="C243" s="4">
        <v>1</v>
      </c>
      <c r="D243" s="4">
        <v>242</v>
      </c>
      <c r="E243" s="3" t="str">
        <f>VLOOKUP(A243,Uniprot!$A$1:$B$293,2,0)</f>
        <v>MAX_HUMAN</v>
      </c>
      <c r="F243" s="3" t="str">
        <f>VLOOKUP(A243,Uniprot!$A$1:$D$293,3,FALSE)</f>
        <v>bHLH-ZIP factors{1.2.6}</v>
      </c>
      <c r="G243" s="3" t="str">
        <f>VLOOKUP(A243,Uniprot!$A$1:$E$293,5,FALSE)</f>
        <v>MAX</v>
      </c>
    </row>
    <row r="244" spans="1:7" x14ac:dyDescent="0.25">
      <c r="A244" s="4" t="s">
        <v>28</v>
      </c>
      <c r="B244" s="4">
        <v>1</v>
      </c>
      <c r="C244" s="4">
        <v>1</v>
      </c>
      <c r="D244" s="4">
        <v>243</v>
      </c>
      <c r="E244" s="3" t="str">
        <f>VLOOKUP(A244,Uniprot!$A$1:$B$293,2,0)</f>
        <v>MAZ_HUMAN</v>
      </c>
      <c r="F244" s="3" t="str">
        <f>VLOOKUP(A244,Uniprot!$A$1:$D$293,3,FALSE)</f>
        <v>Factors with multiple dispersed zinc fingers{2.3.4}</v>
      </c>
      <c r="G244" s="3" t="str">
        <f>VLOOKUP(A244,Uniprot!$A$1:$E$293,5,FALSE)</f>
        <v>MAZ</v>
      </c>
    </row>
    <row r="245" spans="1:7" x14ac:dyDescent="0.25">
      <c r="A245" s="4" t="s">
        <v>19</v>
      </c>
      <c r="B245" s="4">
        <v>1</v>
      </c>
      <c r="C245" s="4">
        <v>1</v>
      </c>
      <c r="D245" s="4">
        <v>244</v>
      </c>
      <c r="E245" s="3" t="str">
        <f>VLOOKUP(A245,Uniprot!$A$1:$B$293,2,0)</f>
        <v>MXI1_HUMAN</v>
      </c>
      <c r="F245" s="3" t="str">
        <f>VLOOKUP(A245,Uniprot!$A$1:$D$293,3,FALSE)</f>
        <v>bHLH-ZIP factors{1.2.6}</v>
      </c>
      <c r="G245" s="3" t="str">
        <f>VLOOKUP(A245,Uniprot!$A$1:$E$293,5,FALSE)</f>
        <v>MXI1</v>
      </c>
    </row>
    <row r="246" spans="1:7" x14ac:dyDescent="0.25">
      <c r="A246" s="4" t="s">
        <v>64</v>
      </c>
      <c r="B246" s="4">
        <v>1</v>
      </c>
      <c r="C246" s="4">
        <v>1</v>
      </c>
      <c r="D246" s="4">
        <v>245</v>
      </c>
      <c r="E246" s="3" t="str">
        <f>VLOOKUP(A246,Uniprot!$A$1:$B$293,2,0)</f>
        <v>MYCN_HUMAN</v>
      </c>
      <c r="F246" s="3" t="str">
        <f>VLOOKUP(A246,Uniprot!$A$1:$D$293,3,FALSE)</f>
        <v>bHLH-ZIP factors{1.2.6}</v>
      </c>
      <c r="G246" s="3" t="str">
        <f>VLOOKUP(A246,Uniprot!$A$1:$E$293,5,FALSE)</f>
        <v>MYCN</v>
      </c>
    </row>
    <row r="247" spans="1:7" x14ac:dyDescent="0.25">
      <c r="A247" s="4" t="s">
        <v>74</v>
      </c>
      <c r="B247" s="4">
        <v>0.99999987488604403</v>
      </c>
      <c r="C247" s="4">
        <v>1</v>
      </c>
      <c r="D247" s="4">
        <v>246</v>
      </c>
      <c r="E247" s="3" t="str">
        <f>VLOOKUP(A247,Uniprot!$A$1:$B$293,2,0)</f>
        <v>MYC_HUMAN</v>
      </c>
      <c r="F247" s="3" t="str">
        <f>VLOOKUP(A247,Uniprot!$A$1:$D$293,3,FALSE)</f>
        <v>bHLH-ZIP factors{1.2.6}</v>
      </c>
      <c r="G247" s="3" t="str">
        <f>VLOOKUP(A247,Uniprot!$A$1:$E$293,5,FALSE)</f>
        <v>MYC</v>
      </c>
    </row>
    <row r="248" spans="1:7" x14ac:dyDescent="0.25">
      <c r="A248" s="4" t="s">
        <v>62</v>
      </c>
      <c r="B248" s="4">
        <v>1</v>
      </c>
      <c r="C248" s="4">
        <v>1</v>
      </c>
      <c r="D248" s="4">
        <v>247</v>
      </c>
      <c r="E248" s="3" t="str">
        <f>VLOOKUP(A248,Uniprot!$A$1:$B$293,2,0)</f>
        <v>NFYA_HUMAN</v>
      </c>
      <c r="F248" s="3" t="str">
        <f>VLOOKUP(A248,Uniprot!$A$1:$D$293,3,FALSE)</f>
        <v>Heteromeric CCAAT-binding factors{4.2.1}</v>
      </c>
      <c r="G248" s="3" t="str">
        <f>VLOOKUP(A248,Uniprot!$A$1:$E$293,5,FALSE)</f>
        <v>NFYA</v>
      </c>
    </row>
    <row r="249" spans="1:7" x14ac:dyDescent="0.25">
      <c r="A249" s="4" t="s">
        <v>61</v>
      </c>
      <c r="B249" s="4">
        <v>1</v>
      </c>
      <c r="C249" s="4">
        <v>1</v>
      </c>
      <c r="D249" s="4">
        <v>248</v>
      </c>
      <c r="E249" s="3" t="str">
        <f>VLOOKUP(A249,Uniprot!$A$1:$B$293,2,0)</f>
        <v>NFYB_HUMAN</v>
      </c>
      <c r="F249" s="3" t="str">
        <f>VLOOKUP(A249,Uniprot!$A$1:$D$293,3,FALSE)</f>
        <v>Heteromeric CCAAT-binding factors{4.2.1}</v>
      </c>
      <c r="G249" s="3" t="str">
        <f>VLOOKUP(A249,Uniprot!$A$1:$E$293,5,FALSE)</f>
        <v>NFYB</v>
      </c>
    </row>
    <row r="250" spans="1:7" x14ac:dyDescent="0.25">
      <c r="A250" s="4" t="s">
        <v>49</v>
      </c>
      <c r="B250" s="4">
        <v>1</v>
      </c>
      <c r="C250" s="4">
        <v>1</v>
      </c>
      <c r="D250" s="4">
        <v>249</v>
      </c>
      <c r="E250" s="3" t="str">
        <f>VLOOKUP(A250,Uniprot!$A$1:$B$293,2,0)</f>
        <v>NFYC_HUMAN</v>
      </c>
      <c r="F250" s="3" t="str">
        <f>VLOOKUP(A250,Uniprot!$A$1:$D$293,3,FALSE)</f>
        <v>Heteromeric CCAAT-binding factors{4.2.1}</v>
      </c>
      <c r="G250" s="3" t="str">
        <f>VLOOKUP(A250,Uniprot!$A$1:$E$293,5,FALSE)</f>
        <v>NFYC</v>
      </c>
    </row>
    <row r="251" spans="1:7" x14ac:dyDescent="0.25">
      <c r="A251" s="4" t="s">
        <v>51</v>
      </c>
      <c r="B251" s="4">
        <v>1</v>
      </c>
      <c r="C251" s="4">
        <v>1</v>
      </c>
      <c r="D251" s="4">
        <v>250</v>
      </c>
      <c r="E251" s="3" t="str">
        <f>VLOOKUP(A251,Uniprot!$A$1:$B$293,2,0)</f>
        <v>NR2C2_HUMAN</v>
      </c>
      <c r="F251" s="3" t="str">
        <f>VLOOKUP(A251,Uniprot!$A$1:$D$293,3,FALSE)</f>
        <v>RXR-related receptors (NR2){2.1.3}</v>
      </c>
      <c r="G251" s="3" t="str">
        <f>VLOOKUP(A251,Uniprot!$A$1:$E$293,5,FALSE)</f>
        <v>NR2C2</v>
      </c>
    </row>
    <row r="252" spans="1:7" x14ac:dyDescent="0.25">
      <c r="A252" s="4" t="s">
        <v>6</v>
      </c>
      <c r="B252" s="4">
        <v>1</v>
      </c>
      <c r="C252" s="4">
        <v>1</v>
      </c>
      <c r="D252" s="4">
        <v>251</v>
      </c>
      <c r="E252" s="3" t="str">
        <f>VLOOKUP(A252,Uniprot!$A$1:$B$293,2,0)</f>
        <v>NRF1_HUMAN</v>
      </c>
      <c r="F252" s="3" t="str">
        <f>VLOOKUP(A252,Uniprot!$A$1:$D$293,3,FALSE)</f>
        <v>NRF{0.0.6}</v>
      </c>
      <c r="G252" s="3" t="str">
        <f>VLOOKUP(A252,Uniprot!$A$1:$E$293,5,FALSE)</f>
        <v>NRF1</v>
      </c>
    </row>
    <row r="253" spans="1:7" x14ac:dyDescent="0.25">
      <c r="A253" s="4" t="s">
        <v>83</v>
      </c>
      <c r="B253" s="4">
        <v>0.95475922354473797</v>
      </c>
      <c r="C253" s="4">
        <v>1</v>
      </c>
      <c r="D253" s="4">
        <v>252</v>
      </c>
      <c r="E253" s="3" t="str">
        <f>VLOOKUP(A253,Uniprot!$A$1:$B$293,2,0)</f>
        <v>OSR2_HUMAN</v>
      </c>
      <c r="F253" s="3" t="str">
        <f>VLOOKUP(A253,Uniprot!$A$1:$D$293,3,FALSE)</f>
        <v>More than 3 adjacent zinc finger factors{2.3.3}</v>
      </c>
      <c r="G253" s="3" t="str">
        <f>VLOOKUP(A253,Uniprot!$A$1:$E$293,5,FALSE)</f>
        <v>OSR2</v>
      </c>
    </row>
    <row r="254" spans="1:7" x14ac:dyDescent="0.25">
      <c r="A254" s="4" t="s">
        <v>23</v>
      </c>
      <c r="B254" s="4">
        <v>1</v>
      </c>
      <c r="C254" s="4">
        <v>1</v>
      </c>
      <c r="D254" s="4">
        <v>253</v>
      </c>
      <c r="E254" s="3" t="str">
        <f>VLOOKUP(A254,Uniprot!$A$1:$B$293,2,0)</f>
        <v>PATZ1_HUMAN</v>
      </c>
      <c r="F254" s="3" t="str">
        <f>VLOOKUP(A254,Uniprot!$A$1:$D$293,3,FALSE)</f>
        <v>Factors with multiple dispersed zinc fingers{2.3.4}</v>
      </c>
      <c r="G254" s="3" t="str">
        <f>VLOOKUP(A254,Uniprot!$A$1:$E$293,5,FALSE)</f>
        <v>PATZ1</v>
      </c>
    </row>
    <row r="255" spans="1:7" x14ac:dyDescent="0.25">
      <c r="A255" s="4" t="s">
        <v>81</v>
      </c>
      <c r="B255" s="4">
        <v>0.97920842456673596</v>
      </c>
      <c r="C255" s="4">
        <v>1</v>
      </c>
      <c r="D255" s="4">
        <v>254</v>
      </c>
      <c r="E255" s="3" t="str">
        <f>VLOOKUP(A255,Uniprot!$A$1:$B$293,2,0)</f>
        <v>PAX5_HUMAN</v>
      </c>
      <c r="F255" s="3" t="str">
        <f>VLOOKUP(A255,Uniprot!$A$1:$D$293,3,FALSE)</f>
        <v>Paired domain only{3.2.2}</v>
      </c>
      <c r="G255" s="3" t="str">
        <f>VLOOKUP(A255,Uniprot!$A$1:$E$293,5,FALSE)</f>
        <v>PAX5</v>
      </c>
    </row>
    <row r="256" spans="1:7" x14ac:dyDescent="0.25">
      <c r="A256" s="4" t="s">
        <v>33</v>
      </c>
      <c r="B256" s="4">
        <v>1</v>
      </c>
      <c r="C256" s="4">
        <v>1</v>
      </c>
      <c r="D256" s="4">
        <v>255</v>
      </c>
      <c r="E256" s="3" t="str">
        <f>VLOOKUP(A256,Uniprot!$A$1:$B$293,2,0)</f>
        <v>PBX3_HUMAN</v>
      </c>
      <c r="F256" s="3" t="str">
        <f>VLOOKUP(A256,Uniprot!$A$1:$D$293,3,FALSE)</f>
        <v>TALE-type homeo domain factors{3.1.4}</v>
      </c>
      <c r="G256" s="3" t="str">
        <f>VLOOKUP(A256,Uniprot!$A$1:$E$293,5,FALSE)</f>
        <v>PBX3</v>
      </c>
    </row>
    <row r="257" spans="1:7" x14ac:dyDescent="0.25">
      <c r="A257" s="4" t="s">
        <v>58</v>
      </c>
      <c r="B257" s="4">
        <v>1</v>
      </c>
      <c r="C257" s="4">
        <v>1</v>
      </c>
      <c r="D257" s="4">
        <v>256</v>
      </c>
      <c r="E257" s="3" t="str">
        <f>VLOOKUP(A257,Uniprot!$A$1:$B$293,2,0)</f>
        <v>REST_HUMAN</v>
      </c>
      <c r="F257" s="3" t="str">
        <f>VLOOKUP(A257,Uniprot!$A$1:$D$293,3,FALSE)</f>
        <v>Factors with multiple dispersed zinc fingers{2.3.4}</v>
      </c>
      <c r="G257" s="3" t="str">
        <f>VLOOKUP(A257,Uniprot!$A$1:$E$293,5,FALSE)</f>
        <v>REST</v>
      </c>
    </row>
    <row r="258" spans="1:7" x14ac:dyDescent="0.25">
      <c r="A258" s="4" t="s">
        <v>22</v>
      </c>
      <c r="B258" s="4">
        <v>1</v>
      </c>
      <c r="C258" s="4">
        <v>1</v>
      </c>
      <c r="D258" s="4">
        <v>257</v>
      </c>
      <c r="E258" s="3" t="str">
        <f>VLOOKUP(A258,Uniprot!$A$1:$B$293,2,0)</f>
        <v>RFX1_HUMAN</v>
      </c>
      <c r="F258" s="3" t="str">
        <f>VLOOKUP(A258,Uniprot!$A$1:$D$293,3,FALSE)</f>
        <v>RFX-related factors{3.3.3}</v>
      </c>
      <c r="G258" s="3" t="str">
        <f>VLOOKUP(A258,Uniprot!$A$1:$E$293,5,FALSE)</f>
        <v>RFX1</v>
      </c>
    </row>
    <row r="259" spans="1:7" x14ac:dyDescent="0.25">
      <c r="A259" s="4" t="s">
        <v>55</v>
      </c>
      <c r="B259" s="4">
        <v>1</v>
      </c>
      <c r="C259" s="4">
        <v>1</v>
      </c>
      <c r="D259" s="4">
        <v>258</v>
      </c>
      <c r="E259" s="3" t="str">
        <f>VLOOKUP(A259,Uniprot!$A$1:$B$293,2,0)</f>
        <v>RFX2_HUMAN</v>
      </c>
      <c r="F259" s="3" t="str">
        <f>VLOOKUP(A259,Uniprot!$A$1:$D$293,3,FALSE)</f>
        <v>RFX-related factors{3.3.3}</v>
      </c>
      <c r="G259" s="3" t="str">
        <f>VLOOKUP(A259,Uniprot!$A$1:$E$293,5,FALSE)</f>
        <v>RFX2</v>
      </c>
    </row>
    <row r="260" spans="1:7" x14ac:dyDescent="0.25">
      <c r="A260" s="4" t="s">
        <v>80</v>
      </c>
      <c r="B260" s="4">
        <v>0.98643541724216899</v>
      </c>
      <c r="C260" s="4">
        <v>1</v>
      </c>
      <c r="D260" s="4">
        <v>259</v>
      </c>
      <c r="E260" s="3" t="str">
        <f>VLOOKUP(A260,Uniprot!$A$1:$B$293,2,0)</f>
        <v>RFX5_HUMAN</v>
      </c>
      <c r="F260" s="3" t="str">
        <f>VLOOKUP(A260,Uniprot!$A$1:$D$293,3,FALSE)</f>
        <v>RFX-related factors{3.3.3}</v>
      </c>
      <c r="G260" s="3" t="str">
        <f>VLOOKUP(A260,Uniprot!$A$1:$E$293,5,FALSE)</f>
        <v>RFX5</v>
      </c>
    </row>
    <row r="261" spans="1:7" x14ac:dyDescent="0.25">
      <c r="A261" s="4" t="s">
        <v>82</v>
      </c>
      <c r="B261" s="4">
        <v>0.96575997566764105</v>
      </c>
      <c r="C261" s="4">
        <v>1</v>
      </c>
      <c r="D261" s="4">
        <v>260</v>
      </c>
      <c r="E261" s="3" t="str">
        <f>VLOOKUP(A261,Uniprot!$A$1:$B$293,2,0)</f>
        <v>SOX17_HUMAN</v>
      </c>
      <c r="F261" s="3" t="str">
        <f>VLOOKUP(A261,Uniprot!$A$1:$D$293,3,FALSE)</f>
        <v>SOX-related factors{4.1.1}</v>
      </c>
      <c r="G261" s="3" t="str">
        <f>VLOOKUP(A261,Uniprot!$A$1:$E$293,5,FALSE)</f>
        <v>SOX17</v>
      </c>
    </row>
    <row r="262" spans="1:7" x14ac:dyDescent="0.25">
      <c r="A262" s="4" t="s">
        <v>8</v>
      </c>
      <c r="B262" s="4">
        <v>1</v>
      </c>
      <c r="C262" s="4">
        <v>1</v>
      </c>
      <c r="D262" s="4">
        <v>261</v>
      </c>
      <c r="E262" s="3" t="str">
        <f>VLOOKUP(A262,Uniprot!$A$1:$B$293,2,0)</f>
        <v>SP1_HUMAN</v>
      </c>
      <c r="F262" s="3" t="str">
        <f>VLOOKUP(A262,Uniprot!$A$1:$D$293,3,FALSE)</f>
        <v>Three-zinc finger Krüppel-related factors{2.3.1}</v>
      </c>
      <c r="G262" s="3" t="str">
        <f>VLOOKUP(A262,Uniprot!$A$1:$E$293,5,FALSE)</f>
        <v>SP1</v>
      </c>
    </row>
    <row r="263" spans="1:7" x14ac:dyDescent="0.25">
      <c r="A263" s="4" t="s">
        <v>7</v>
      </c>
      <c r="B263" s="4">
        <v>1</v>
      </c>
      <c r="C263" s="4">
        <v>1</v>
      </c>
      <c r="D263" s="4">
        <v>262</v>
      </c>
      <c r="E263" s="3" t="str">
        <f>VLOOKUP(A263,Uniprot!$A$1:$B$293,2,0)</f>
        <v>SP2_HUMAN</v>
      </c>
      <c r="F263" s="3" t="str">
        <f>VLOOKUP(A263,Uniprot!$A$1:$D$293,3,FALSE)</f>
        <v>Three-zinc finger Krüppel-related factors{2.3.1}</v>
      </c>
      <c r="G263" s="3" t="str">
        <f>VLOOKUP(A263,Uniprot!$A$1:$E$293,5,FALSE)</f>
        <v>SP2</v>
      </c>
    </row>
    <row r="264" spans="1:7" x14ac:dyDescent="0.25">
      <c r="A264" s="4" t="s">
        <v>21</v>
      </c>
      <c r="B264" s="4">
        <v>1</v>
      </c>
      <c r="C264" s="4">
        <v>1</v>
      </c>
      <c r="D264" s="4">
        <v>263</v>
      </c>
      <c r="E264" s="3" t="str">
        <f>VLOOKUP(A264,Uniprot!$A$1:$B$293,2,0)</f>
        <v>SP4_HUMAN</v>
      </c>
      <c r="F264" s="3" t="str">
        <f>VLOOKUP(A264,Uniprot!$A$1:$D$293,3,FALSE)</f>
        <v>Three-zinc finger Krüppel-related factors{2.3.1}</v>
      </c>
      <c r="G264" s="3" t="str">
        <f>VLOOKUP(A264,Uniprot!$A$1:$E$293,5,FALSE)</f>
        <v>SP4</v>
      </c>
    </row>
    <row r="265" spans="1:7" x14ac:dyDescent="0.25">
      <c r="A265" s="4" t="s">
        <v>25</v>
      </c>
      <c r="B265" s="4">
        <v>1</v>
      </c>
      <c r="C265" s="4">
        <v>1</v>
      </c>
      <c r="D265" s="4">
        <v>264</v>
      </c>
      <c r="E265" s="3" t="str">
        <f>VLOOKUP(A265,Uniprot!$A$1:$B$293,2,0)</f>
        <v>TAF1_HUMAN</v>
      </c>
      <c r="F265" s="3" t="str">
        <f>VLOOKUP(A265,Uniprot!$A$1:$D$293,3,FALSE)</f>
        <v>TCF-7-related factors{4.1.3}</v>
      </c>
      <c r="G265" s="3" t="str">
        <f>VLOOKUP(A265,Uniprot!$A$1:$E$293,5,FALSE)</f>
        <v>TAF1</v>
      </c>
    </row>
    <row r="266" spans="1:7" x14ac:dyDescent="0.25">
      <c r="A266" s="4" t="s">
        <v>10</v>
      </c>
      <c r="B266" s="4">
        <v>1</v>
      </c>
      <c r="C266" s="4">
        <v>1</v>
      </c>
      <c r="D266" s="4">
        <v>265</v>
      </c>
      <c r="E266" s="3" t="str">
        <f>VLOOKUP(A266,Uniprot!$A$1:$B$293,2,0)</f>
        <v>TFDP1_HUMAN</v>
      </c>
      <c r="F266" s="3" t="str">
        <f>VLOOKUP(A266,Uniprot!$A$1:$D$293,3,FALSE)</f>
        <v>E2F-related factors{3.3.2}</v>
      </c>
      <c r="G266" s="3" t="str">
        <f>VLOOKUP(A266,Uniprot!$A$1:$E$293,5,FALSE)</f>
        <v>TFDP1</v>
      </c>
    </row>
    <row r="267" spans="1:7" x14ac:dyDescent="0.25">
      <c r="A267" s="4" t="s">
        <v>84</v>
      </c>
      <c r="B267" s="4">
        <v>0.91022818446282105</v>
      </c>
      <c r="C267" s="4">
        <v>1</v>
      </c>
      <c r="D267" s="4">
        <v>266</v>
      </c>
      <c r="E267" s="3" t="str">
        <f>VLOOKUP(A267,Uniprot!$A$1:$B$293,2,0)</f>
        <v>TFE2_HUMAN</v>
      </c>
      <c r="F267" s="3" t="str">
        <f>VLOOKUP(A267,Uniprot!$A$1:$D$293,3,FALSE)</f>
        <v>E2A-related factors{1.2.1}</v>
      </c>
      <c r="G267" s="3" t="str">
        <f>VLOOKUP(A267,Uniprot!$A$1:$E$293,5,FALSE)</f>
        <v>TCF3</v>
      </c>
    </row>
    <row r="268" spans="1:7" x14ac:dyDescent="0.25">
      <c r="A268" s="4" t="s">
        <v>78</v>
      </c>
      <c r="B268" s="4">
        <v>0.99972898621624695</v>
      </c>
      <c r="C268" s="4">
        <v>1</v>
      </c>
      <c r="D268" s="4">
        <v>267</v>
      </c>
      <c r="E268" s="3" t="str">
        <f>VLOOKUP(A268,Uniprot!$A$1:$B$293,2,0)</f>
        <v>THA11_HUMAN</v>
      </c>
      <c r="F268" s="3" t="str">
        <f>VLOOKUP(A268,Uniprot!$A$1:$D$293,3,FALSE)</f>
        <v>THAP-related factors{2.9.1}</v>
      </c>
      <c r="G268" s="3" t="str">
        <f>VLOOKUP(A268,Uniprot!$A$1:$E$293,5,FALSE)</f>
        <v>THAP11</v>
      </c>
    </row>
    <row r="269" spans="1:7" x14ac:dyDescent="0.25">
      <c r="A269" s="4" t="s">
        <v>17</v>
      </c>
      <c r="B269" s="4">
        <v>1</v>
      </c>
      <c r="C269" s="4">
        <v>1</v>
      </c>
      <c r="D269" s="4">
        <v>268</v>
      </c>
      <c r="E269" s="3" t="str">
        <f>VLOOKUP(A269,Uniprot!$A$1:$B$293,2,0)</f>
        <v>THAP1_HUMAN</v>
      </c>
      <c r="F269" s="3" t="str">
        <f>VLOOKUP(A269,Uniprot!$A$1:$D$293,3,FALSE)</f>
        <v>THAP-related factors{2.9.1}</v>
      </c>
      <c r="G269" s="3" t="str">
        <f>VLOOKUP(A269,Uniprot!$A$1:$E$293,5,FALSE)</f>
        <v>THAP1</v>
      </c>
    </row>
    <row r="270" spans="1:7" x14ac:dyDescent="0.25">
      <c r="A270" s="4" t="s">
        <v>40</v>
      </c>
      <c r="B270" s="4">
        <v>1</v>
      </c>
      <c r="C270" s="4">
        <v>1</v>
      </c>
      <c r="D270" s="4">
        <v>269</v>
      </c>
      <c r="E270" s="3" t="str">
        <f>VLOOKUP(A270,Uniprot!$A$1:$B$293,2,0)</f>
        <v>TYY1_HUMAN</v>
      </c>
      <c r="F270" s="3" t="str">
        <f>VLOOKUP(A270,Uniprot!$A$1:$D$293,3,FALSE)</f>
        <v>More than 3 adjacent zinc finger factors{2.3.3}</v>
      </c>
      <c r="G270" s="3" t="str">
        <f>VLOOKUP(A270,Uniprot!$A$1:$E$293,5,FALSE)</f>
        <v>YY1</v>
      </c>
    </row>
    <row r="271" spans="1:7" x14ac:dyDescent="0.25">
      <c r="A271" s="4" t="s">
        <v>67</v>
      </c>
      <c r="B271" s="4">
        <v>0.99999999999999301</v>
      </c>
      <c r="C271" s="4">
        <v>1</v>
      </c>
      <c r="D271" s="4">
        <v>270</v>
      </c>
      <c r="E271" s="3" t="str">
        <f>VLOOKUP(A271,Uniprot!$A$1:$B$293,2,0)</f>
        <v>USF1_HUMAN</v>
      </c>
      <c r="F271" s="3" t="str">
        <f>VLOOKUP(A271,Uniprot!$A$1:$D$293,3,FALSE)</f>
        <v>bHLH-ZIP factors{1.2.6}</v>
      </c>
      <c r="G271" s="3" t="str">
        <f>VLOOKUP(A271,Uniprot!$A$1:$E$293,5,FALSE)</f>
        <v>USF1</v>
      </c>
    </row>
    <row r="272" spans="1:7" x14ac:dyDescent="0.25">
      <c r="A272" s="4" t="s">
        <v>79</v>
      </c>
      <c r="B272" s="4">
        <v>0.99904067276143504</v>
      </c>
      <c r="C272" s="4">
        <v>1</v>
      </c>
      <c r="D272" s="4">
        <v>271</v>
      </c>
      <c r="E272" s="3" t="str">
        <f>VLOOKUP(A272,Uniprot!$A$1:$B$293,2,0)</f>
        <v>USF2_HUMAN</v>
      </c>
      <c r="F272" s="3" t="str">
        <f>VLOOKUP(A272,Uniprot!$A$1:$D$293,3,FALSE)</f>
        <v>bHLH-ZIP factors{1.2.6}</v>
      </c>
      <c r="G272" s="3" t="str">
        <f>VLOOKUP(A272,Uniprot!$A$1:$E$293,5,FALSE)</f>
        <v>USF2</v>
      </c>
    </row>
    <row r="273" spans="1:7" x14ac:dyDescent="0.25">
      <c r="A273" s="4" t="s">
        <v>32</v>
      </c>
      <c r="B273" s="4">
        <v>1</v>
      </c>
      <c r="C273" s="4">
        <v>1</v>
      </c>
      <c r="D273" s="4">
        <v>272</v>
      </c>
      <c r="E273" s="3" t="str">
        <f>VLOOKUP(A273,Uniprot!$A$1:$B$293,2,0)</f>
        <v>VEZF1_HUMAN</v>
      </c>
      <c r="F273" s="3" t="str">
        <f>VLOOKUP(A273,Uniprot!$A$1:$D$293,3,FALSE)</f>
        <v>Factors with multiple dispersed zinc fingers{2.3.4}</v>
      </c>
      <c r="G273" s="3" t="str">
        <f>VLOOKUP(A273,Uniprot!$A$1:$E$293,5,FALSE)</f>
        <v>VEZF1</v>
      </c>
    </row>
    <row r="274" spans="1:7" x14ac:dyDescent="0.25">
      <c r="A274" s="4" t="s">
        <v>36</v>
      </c>
      <c r="B274" s="4">
        <v>1</v>
      </c>
      <c r="C274" s="4">
        <v>1</v>
      </c>
      <c r="D274" s="4">
        <v>273</v>
      </c>
      <c r="E274" s="3" t="str">
        <f>VLOOKUP(A274,Uniprot!$A$1:$B$293,2,0)</f>
        <v>ZBT17_HUMAN</v>
      </c>
      <c r="F274" s="3" t="str">
        <f>VLOOKUP(A274,Uniprot!$A$1:$D$293,3,FALSE)</f>
        <v>Factors with multiple dispersed zinc fingers{2.3.4}</v>
      </c>
      <c r="G274" s="3" t="str">
        <f>VLOOKUP(A274,Uniprot!$A$1:$E$293,5,FALSE)</f>
        <v>ZBTB17</v>
      </c>
    </row>
    <row r="275" spans="1:7" x14ac:dyDescent="0.25">
      <c r="A275" s="4" t="s">
        <v>15</v>
      </c>
      <c r="B275" s="4">
        <v>1</v>
      </c>
      <c r="C275" s="4">
        <v>1</v>
      </c>
      <c r="D275" s="4">
        <v>274</v>
      </c>
      <c r="E275" s="3" t="str">
        <f>VLOOKUP(A275,Uniprot!$A$1:$B$293,2,0)</f>
        <v>ZBT7A_HUMAN</v>
      </c>
      <c r="F275" s="3" t="str">
        <f>VLOOKUP(A275,Uniprot!$A$1:$D$293,3,FALSE)</f>
        <v>More than 3 adjacent zinc finger factors{2.3.3}</v>
      </c>
      <c r="G275" s="3" t="str">
        <f>VLOOKUP(A275,Uniprot!$A$1:$E$293,5,FALSE)</f>
        <v>ZBTB7A</v>
      </c>
    </row>
    <row r="276" spans="1:7" x14ac:dyDescent="0.25">
      <c r="A276" s="4" t="s">
        <v>53</v>
      </c>
      <c r="B276" s="4">
        <v>1</v>
      </c>
      <c r="C276" s="4">
        <v>1</v>
      </c>
      <c r="D276" s="4">
        <v>275</v>
      </c>
      <c r="E276" s="3" t="str">
        <f>VLOOKUP(A276,Uniprot!$A$1:$B$293,2,0)</f>
        <v>ZBTB6_HUMAN</v>
      </c>
      <c r="F276" s="3" t="str">
        <f>VLOOKUP(A276,Uniprot!$A$1:$D$293,3,FALSE)</f>
        <v>More than 3 adjacent zinc finger factors{2.3.3}</v>
      </c>
      <c r="G276" s="3" t="str">
        <f>VLOOKUP(A276,Uniprot!$A$1:$E$293,5,FALSE)</f>
        <v>ZBTB6</v>
      </c>
    </row>
    <row r="277" spans="1:7" x14ac:dyDescent="0.25">
      <c r="A277" s="4" t="s">
        <v>86</v>
      </c>
      <c r="B277" s="4">
        <v>0.84065458276554395</v>
      </c>
      <c r="C277" s="4">
        <v>1</v>
      </c>
      <c r="D277" s="4">
        <v>276</v>
      </c>
      <c r="E277" s="3" t="str">
        <f>VLOOKUP(A277,Uniprot!$A$1:$B$293,2,0)</f>
        <v>ZEB1_HUMAN</v>
      </c>
      <c r="F277" s="3" t="str">
        <f>VLOOKUP(A277,Uniprot!$A$1:$D$293,3,FALSE)</f>
        <v>HD-ZF factors{3.1.8}</v>
      </c>
      <c r="G277" s="3" t="str">
        <f>VLOOKUP(A277,Uniprot!$A$1:$E$293,5,FALSE)</f>
        <v>ZEB1</v>
      </c>
    </row>
    <row r="278" spans="1:7" x14ac:dyDescent="0.25">
      <c r="A278" s="4" t="s">
        <v>13</v>
      </c>
      <c r="B278" s="4">
        <v>1</v>
      </c>
      <c r="C278" s="4">
        <v>1</v>
      </c>
      <c r="D278" s="4">
        <v>277</v>
      </c>
      <c r="E278" s="3" t="str">
        <f>VLOOKUP(A278,Uniprot!$A$1:$B$293,2,0)</f>
        <v>ZF64A_HUMAN</v>
      </c>
      <c r="F278" s="3" t="str">
        <f>VLOOKUP(A278,Uniprot!$A$1:$D$293,3,FALSE)</f>
        <v>More than 3 adjacent zinc finger factors{2.3.3}</v>
      </c>
      <c r="G278" s="3" t="str">
        <f>VLOOKUP(A278,Uniprot!$A$1:$E$293,5,FALSE)</f>
        <v>ZFP64</v>
      </c>
    </row>
    <row r="279" spans="1:7" x14ac:dyDescent="0.25">
      <c r="A279" s="4" t="s">
        <v>47</v>
      </c>
      <c r="B279" s="4">
        <v>1</v>
      </c>
      <c r="C279" s="4">
        <v>1</v>
      </c>
      <c r="D279" s="4">
        <v>278</v>
      </c>
      <c r="E279" s="3" t="str">
        <f>VLOOKUP(A279,Uniprot!$A$1:$B$293,2,0)</f>
        <v>ZFX_HUMAN</v>
      </c>
      <c r="F279" s="3" t="str">
        <f>VLOOKUP(A279,Uniprot!$A$1:$D$293,3,FALSE)</f>
        <v>More than 3 adjacent zinc finger factors{2.3.3}</v>
      </c>
      <c r="G279" s="3" t="str">
        <f>VLOOKUP(A279,Uniprot!$A$1:$E$293,5,FALSE)</f>
        <v>ZFX</v>
      </c>
    </row>
    <row r="280" spans="1:7" x14ac:dyDescent="0.25">
      <c r="A280" s="4" t="s">
        <v>65</v>
      </c>
      <c r="B280" s="4">
        <v>1</v>
      </c>
      <c r="C280" s="4">
        <v>1</v>
      </c>
      <c r="D280" s="4">
        <v>279</v>
      </c>
      <c r="E280" s="3" t="str">
        <f>VLOOKUP(A280,Uniprot!$A$1:$B$293,2,0)</f>
        <v>ZN143_HUMAN</v>
      </c>
      <c r="F280" s="3" t="str">
        <f>VLOOKUP(A280,Uniprot!$A$1:$D$293,3,FALSE)</f>
        <v>More than 3 adjacent zinc finger factors{2.3.3}</v>
      </c>
      <c r="G280" s="3" t="str">
        <f>VLOOKUP(A280,Uniprot!$A$1:$E$293,5,FALSE)</f>
        <v>ZNF143</v>
      </c>
    </row>
    <row r="281" spans="1:7" x14ac:dyDescent="0.25">
      <c r="A281" s="4" t="s">
        <v>42</v>
      </c>
      <c r="B281" s="4">
        <v>1</v>
      </c>
      <c r="C281" s="4">
        <v>1</v>
      </c>
      <c r="D281" s="4">
        <v>280</v>
      </c>
      <c r="E281" s="3" t="str">
        <f>VLOOKUP(A281,Uniprot!$A$1:$B$293,2,0)</f>
        <v>ZN263_HUMAN</v>
      </c>
      <c r="F281" s="3" t="str">
        <f>VLOOKUP(A281,Uniprot!$A$1:$D$293,3,FALSE)</f>
        <v>More than 3 adjacent zinc finger factors{2.3.3}</v>
      </c>
      <c r="G281" s="3" t="str">
        <f>VLOOKUP(A281,Uniprot!$A$1:$E$293,5,FALSE)</f>
        <v>ZNF263</v>
      </c>
    </row>
    <row r="282" spans="1:7" x14ac:dyDescent="0.25">
      <c r="A282" s="4" t="s">
        <v>30</v>
      </c>
      <c r="B282" s="4">
        <v>1</v>
      </c>
      <c r="C282" s="4">
        <v>1</v>
      </c>
      <c r="D282" s="4">
        <v>281</v>
      </c>
      <c r="E282" s="3" t="str">
        <f>VLOOKUP(A282,Uniprot!$A$1:$B$293,2,0)</f>
        <v>ZN281_HUMAN</v>
      </c>
      <c r="F282" s="3" t="str">
        <f>VLOOKUP(A282,Uniprot!$A$1:$D$293,3,FALSE)</f>
        <v>More than 3 adjacent zinc finger factors{2.3.3}</v>
      </c>
      <c r="G282" s="3" t="str">
        <f>VLOOKUP(A282,Uniprot!$A$1:$E$293,5,FALSE)</f>
        <v>ZNF281</v>
      </c>
    </row>
    <row r="283" spans="1:7" x14ac:dyDescent="0.25">
      <c r="A283" s="4" t="s">
        <v>52</v>
      </c>
      <c r="B283" s="4">
        <v>1</v>
      </c>
      <c r="C283" s="4">
        <v>1</v>
      </c>
      <c r="D283" s="4">
        <v>282</v>
      </c>
      <c r="E283" s="3" t="str">
        <f>VLOOKUP(A283,Uniprot!$A$1:$B$293,2,0)</f>
        <v>ZN320_HUMAN</v>
      </c>
      <c r="F283" s="3" t="str">
        <f>VLOOKUP(A283,Uniprot!$A$1:$D$293,3,FALSE)</f>
        <v>More than 3 adjacent zinc finger factors{2.3.3}</v>
      </c>
      <c r="G283" s="3" t="str">
        <f>VLOOKUP(A283,Uniprot!$A$1:$E$293,5,FALSE)</f>
        <v>ZNF320</v>
      </c>
    </row>
    <row r="284" spans="1:7" x14ac:dyDescent="0.25">
      <c r="A284" s="4" t="s">
        <v>70</v>
      </c>
      <c r="B284" s="4">
        <v>0.99999999997399802</v>
      </c>
      <c r="C284" s="4">
        <v>1</v>
      </c>
      <c r="D284" s="4">
        <v>283</v>
      </c>
      <c r="E284" s="3" t="str">
        <f>VLOOKUP(A284,Uniprot!$A$1:$B$293,2,0)</f>
        <v>ZN322_HUMAN</v>
      </c>
      <c r="F284" s="3" t="str">
        <f>VLOOKUP(A284,Uniprot!$A$1:$D$293,3,FALSE)</f>
        <v>More than 3 adjacent zinc finger factors{2.3.3}</v>
      </c>
      <c r="G284" s="3" t="str">
        <f>VLOOKUP(A284,Uniprot!$A$1:$E$293,5,FALSE)</f>
        <v>ZNF322</v>
      </c>
    </row>
    <row r="285" spans="1:7" x14ac:dyDescent="0.25">
      <c r="A285" s="4" t="s">
        <v>66</v>
      </c>
      <c r="B285" s="4">
        <v>1</v>
      </c>
      <c r="C285" s="4">
        <v>1</v>
      </c>
      <c r="D285" s="4">
        <v>284</v>
      </c>
      <c r="E285" s="3" t="str">
        <f>VLOOKUP(A285,Uniprot!$A$1:$B$293,2,0)</f>
        <v>ZN335_HUMAN</v>
      </c>
      <c r="F285" s="3" t="str">
        <f>VLOOKUP(A285,Uniprot!$A$1:$D$293,3,FALSE)</f>
        <v>Factors with multiple dispersed zinc fingers{2.3.4}</v>
      </c>
      <c r="G285" s="3" t="str">
        <f>VLOOKUP(A285,Uniprot!$A$1:$E$293,5,FALSE)</f>
        <v>ZNF335</v>
      </c>
    </row>
    <row r="286" spans="1:7" x14ac:dyDescent="0.25">
      <c r="A286" s="4" t="s">
        <v>75</v>
      </c>
      <c r="B286" s="4">
        <v>0.99999969765836705</v>
      </c>
      <c r="C286" s="4">
        <v>1</v>
      </c>
      <c r="D286" s="4">
        <v>285</v>
      </c>
      <c r="E286" s="3" t="str">
        <f>VLOOKUP(A286,Uniprot!$A$1:$B$293,2,0)</f>
        <v>ZN436_HUMAN</v>
      </c>
      <c r="F286" s="3" t="str">
        <f>VLOOKUP(A286,Uniprot!$A$1:$D$293,3,FALSE)</f>
        <v>More than 3 adjacent zinc finger factors{2.3.3}</v>
      </c>
      <c r="G286" s="3" t="str">
        <f>VLOOKUP(A286,Uniprot!$A$1:$E$293,5,FALSE)</f>
        <v>ZNF436</v>
      </c>
    </row>
    <row r="287" spans="1:7" x14ac:dyDescent="0.25">
      <c r="A287" s="4" t="s">
        <v>71</v>
      </c>
      <c r="B287" s="4">
        <v>0.99999999995814803</v>
      </c>
      <c r="C287" s="4">
        <v>1</v>
      </c>
      <c r="D287" s="4">
        <v>286</v>
      </c>
      <c r="E287" s="3" t="str">
        <f>VLOOKUP(A287,Uniprot!$A$1:$B$293,2,0)</f>
        <v>ZN449_HUMAN</v>
      </c>
      <c r="F287" s="3" t="str">
        <f>VLOOKUP(A287,Uniprot!$A$1:$D$293,3,FALSE)</f>
        <v>More than 3 adjacent zinc finger factors{2.3.3}</v>
      </c>
      <c r="G287" s="3" t="str">
        <f>VLOOKUP(A287,Uniprot!$A$1:$E$293,5,FALSE)</f>
        <v>ZNF449</v>
      </c>
    </row>
    <row r="288" spans="1:7" x14ac:dyDescent="0.25">
      <c r="A288" s="4" t="s">
        <v>39</v>
      </c>
      <c r="B288" s="4">
        <v>1</v>
      </c>
      <c r="C288" s="4">
        <v>1</v>
      </c>
      <c r="D288" s="4">
        <v>287</v>
      </c>
      <c r="E288" s="3" t="str">
        <f>VLOOKUP(A288,Uniprot!$A$1:$B$293,2,0)</f>
        <v>ZN467_HUMAN</v>
      </c>
      <c r="F288" s="3" t="str">
        <f>VLOOKUP(A288,Uniprot!$A$1:$D$293,3,FALSE)</f>
        <v>Factors with multiple dispersed zinc fingers{2.3.4}</v>
      </c>
      <c r="G288" s="3" t="str">
        <f>VLOOKUP(A288,Uniprot!$A$1:$E$293,5,FALSE)</f>
        <v>ZNF467</v>
      </c>
    </row>
    <row r="289" spans="1:7" x14ac:dyDescent="0.25">
      <c r="A289" s="4" t="s">
        <v>76</v>
      </c>
      <c r="B289" s="4">
        <v>0.99996135480252901</v>
      </c>
      <c r="C289" s="4">
        <v>1</v>
      </c>
      <c r="D289" s="4">
        <v>288</v>
      </c>
      <c r="E289" s="3" t="str">
        <f>VLOOKUP(A289,Uniprot!$A$1:$B$293,2,0)</f>
        <v>ZN563_HUMAN</v>
      </c>
      <c r="F289" s="3" t="str">
        <f>VLOOKUP(A289,Uniprot!$A$1:$D$293,3,FALSE)</f>
        <v>More than 3 adjacent zinc finger factors{2.3.3}</v>
      </c>
      <c r="G289" s="3" t="str">
        <f>VLOOKUP(A289,Uniprot!$A$1:$E$293,5,FALSE)</f>
        <v>ZNF563</v>
      </c>
    </row>
    <row r="290" spans="1:7" x14ac:dyDescent="0.25">
      <c r="A290" s="4" t="s">
        <v>37</v>
      </c>
      <c r="B290" s="4">
        <v>1</v>
      </c>
      <c r="C290" s="4">
        <v>1</v>
      </c>
      <c r="D290" s="4">
        <v>289</v>
      </c>
      <c r="E290" s="3" t="str">
        <f>VLOOKUP(A290,Uniprot!$A$1:$B$293,2,0)</f>
        <v>ZN770_HUMAN</v>
      </c>
      <c r="F290" s="3" t="str">
        <f>VLOOKUP(A290,Uniprot!$A$1:$D$293,3,FALSE)</f>
        <v>Factors with multiple dispersed zinc fingers{2.3.4}</v>
      </c>
      <c r="G290" s="3" t="str">
        <f>VLOOKUP(A290,Uniprot!$A$1:$E$293,5,FALSE)</f>
        <v>ZNF770</v>
      </c>
    </row>
    <row r="291" spans="1:7" x14ac:dyDescent="0.25">
      <c r="A291" s="4" t="s">
        <v>69</v>
      </c>
      <c r="B291" s="4">
        <v>0.99999999999831402</v>
      </c>
      <c r="C291" s="4">
        <v>1</v>
      </c>
      <c r="D291" s="4">
        <v>290</v>
      </c>
      <c r="E291" s="3" t="str">
        <f>VLOOKUP(A291,Uniprot!$A$1:$B$293,2,0)</f>
        <v>ZNF76_HUMAN</v>
      </c>
      <c r="F291" s="3" t="str">
        <f>VLOOKUP(A291,Uniprot!$A$1:$D$293,3,FALSE)</f>
        <v>More than 3 adjacent zinc finger factors{2.3.3}</v>
      </c>
      <c r="G291" s="3" t="str">
        <f>VLOOKUP(A291,Uniprot!$A$1:$E$293,5,FALSE)</f>
        <v>ZNF76</v>
      </c>
    </row>
    <row r="292" spans="1:7" x14ac:dyDescent="0.25">
      <c r="A292" s="4" t="s">
        <v>29</v>
      </c>
      <c r="B292" s="4">
        <v>1</v>
      </c>
      <c r="C292" s="4">
        <v>1</v>
      </c>
      <c r="D292" s="4">
        <v>291</v>
      </c>
      <c r="E292" s="3" t="str">
        <f>VLOOKUP(A292,Uniprot!$A$1:$B$293,2,0)</f>
        <v>ZSC22_HUMAN</v>
      </c>
      <c r="F292" s="3" t="str">
        <f>VLOOKUP(A292,Uniprot!$A$1:$D$293,3,FALSE)</f>
        <v>More than 3 adjacent zinc finger factors{2.3.3}</v>
      </c>
      <c r="G292" s="3" t="str">
        <f>VLOOKUP(A292,Uniprot!$A$1:$E$293,5,FALSE)</f>
        <v>ZSCAN22</v>
      </c>
    </row>
    <row r="293" spans="1:7" x14ac:dyDescent="0.25">
      <c r="A293" s="4" t="s">
        <v>48</v>
      </c>
      <c r="B293" s="4">
        <v>1</v>
      </c>
      <c r="C293" s="4">
        <v>1</v>
      </c>
      <c r="D293" s="4">
        <v>292</v>
      </c>
      <c r="E293" s="3" t="str">
        <f>VLOOKUP(A293,Uniprot!$A$1:$B$293,2,0)</f>
        <v>ZSC31_HUMAN</v>
      </c>
      <c r="F293" s="3" t="str">
        <f>VLOOKUP(A293,Uniprot!$A$1:$D$293,3,FALSE)</f>
        <v>More than 3 adjacent zinc finger factors{2.3.3}</v>
      </c>
      <c r="G293" s="3" t="str">
        <f>VLOOKUP(A293,Uniprot!$A$1:$E$293,5,FALSE)</f>
        <v>ZSCAN31</v>
      </c>
    </row>
  </sheetData>
  <autoFilter ref="A1:G293" xr:uid="{87EA145C-0578-4621-9221-4A417A93D8D4}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3"/>
  <sheetViews>
    <sheetView topLeftCell="A263" zoomScaleNormal="100" workbookViewId="0">
      <selection activeCell="E263" sqref="E263"/>
    </sheetView>
  </sheetViews>
  <sheetFormatPr defaultRowHeight="13.2" x14ac:dyDescent="0.25"/>
  <cols>
    <col min="1" max="1" width="35.6640625" customWidth="1"/>
    <col min="2" max="2" width="37.6640625" customWidth="1"/>
    <col min="3" max="3" width="39.44140625" customWidth="1"/>
    <col min="4" max="4" width="58.77734375" bestFit="1" customWidth="1"/>
    <col min="5" max="5" width="25.44140625" customWidth="1"/>
    <col min="6" max="1025" width="11.5546875"/>
  </cols>
  <sheetData>
    <row r="1" spans="1:5" s="1" customFormat="1" x14ac:dyDescent="0.25">
      <c r="A1" s="1" t="s">
        <v>301</v>
      </c>
      <c r="B1" s="1" t="s">
        <v>302</v>
      </c>
      <c r="C1" s="1" t="s">
        <v>596</v>
      </c>
      <c r="D1" s="1" t="s">
        <v>597</v>
      </c>
      <c r="E1" s="1" t="s">
        <v>595</v>
      </c>
    </row>
    <row r="2" spans="1:5" x14ac:dyDescent="0.25">
      <c r="A2" t="s">
        <v>89</v>
      </c>
      <c r="B2" t="s">
        <v>303</v>
      </c>
      <c r="C2" t="s">
        <v>599</v>
      </c>
      <c r="D2" t="s">
        <v>600</v>
      </c>
      <c r="E2" t="s">
        <v>598</v>
      </c>
    </row>
    <row r="3" spans="1:5" x14ac:dyDescent="0.25">
      <c r="A3" t="s">
        <v>73</v>
      </c>
      <c r="B3" t="s">
        <v>304</v>
      </c>
      <c r="C3" t="s">
        <v>602</v>
      </c>
      <c r="D3" t="s">
        <v>603</v>
      </c>
      <c r="E3" t="s">
        <v>601</v>
      </c>
    </row>
    <row r="4" spans="1:5" x14ac:dyDescent="0.25">
      <c r="A4" t="s">
        <v>68</v>
      </c>
      <c r="B4" t="s">
        <v>305</v>
      </c>
      <c r="C4" t="s">
        <v>602</v>
      </c>
      <c r="D4" t="s">
        <v>605</v>
      </c>
      <c r="E4" t="s">
        <v>604</v>
      </c>
    </row>
    <row r="5" spans="1:5" x14ac:dyDescent="0.25">
      <c r="A5" t="s">
        <v>43</v>
      </c>
      <c r="B5" t="s">
        <v>306</v>
      </c>
      <c r="C5" t="s">
        <v>607</v>
      </c>
      <c r="D5" t="s">
        <v>608</v>
      </c>
      <c r="E5" t="s">
        <v>606</v>
      </c>
    </row>
    <row r="6" spans="1:5" x14ac:dyDescent="0.25">
      <c r="A6" t="s">
        <v>88</v>
      </c>
      <c r="B6" t="s">
        <v>307</v>
      </c>
      <c r="C6" t="s">
        <v>610</v>
      </c>
      <c r="D6" t="s">
        <v>611</v>
      </c>
      <c r="E6" t="s">
        <v>609</v>
      </c>
    </row>
    <row r="7" spans="1:5" x14ac:dyDescent="0.25">
      <c r="A7" t="s">
        <v>90</v>
      </c>
      <c r="B7" t="s">
        <v>308</v>
      </c>
      <c r="C7" t="s">
        <v>613</v>
      </c>
      <c r="D7" t="s">
        <v>614</v>
      </c>
      <c r="E7" t="s">
        <v>612</v>
      </c>
    </row>
    <row r="8" spans="1:5" x14ac:dyDescent="0.25">
      <c r="A8" t="s">
        <v>91</v>
      </c>
      <c r="B8" t="s">
        <v>309</v>
      </c>
      <c r="C8" t="s">
        <v>616</v>
      </c>
      <c r="D8" t="s">
        <v>617</v>
      </c>
      <c r="E8" t="s">
        <v>615</v>
      </c>
    </row>
    <row r="9" spans="1:5" x14ac:dyDescent="0.25">
      <c r="A9" t="s">
        <v>72</v>
      </c>
      <c r="B9" t="s">
        <v>310</v>
      </c>
      <c r="C9" t="s">
        <v>619</v>
      </c>
      <c r="D9" t="s">
        <v>620</v>
      </c>
      <c r="E9" t="s">
        <v>618</v>
      </c>
    </row>
    <row r="10" spans="1:5" x14ac:dyDescent="0.25">
      <c r="A10" t="s">
        <v>92</v>
      </c>
      <c r="B10" t="s">
        <v>311</v>
      </c>
      <c r="C10" t="s">
        <v>622</v>
      </c>
      <c r="D10" t="s">
        <v>623</v>
      </c>
      <c r="E10" t="s">
        <v>621</v>
      </c>
    </row>
    <row r="11" spans="1:5" x14ac:dyDescent="0.25">
      <c r="A11" t="s">
        <v>93</v>
      </c>
      <c r="B11" t="s">
        <v>312</v>
      </c>
      <c r="C11" t="s">
        <v>625</v>
      </c>
      <c r="D11" t="s">
        <v>626</v>
      </c>
      <c r="E11" t="s">
        <v>624</v>
      </c>
    </row>
    <row r="12" spans="1:5" x14ac:dyDescent="0.25">
      <c r="A12" t="s">
        <v>94</v>
      </c>
      <c r="B12" t="s">
        <v>313</v>
      </c>
      <c r="C12" t="s">
        <v>616</v>
      </c>
      <c r="D12" t="s">
        <v>628</v>
      </c>
      <c r="E12" t="s">
        <v>627</v>
      </c>
    </row>
    <row r="13" spans="1:5" x14ac:dyDescent="0.25">
      <c r="A13" t="s">
        <v>95</v>
      </c>
      <c r="B13" t="s">
        <v>314</v>
      </c>
      <c r="C13" t="s">
        <v>630</v>
      </c>
      <c r="D13" t="s">
        <v>631</v>
      </c>
      <c r="E13" t="s">
        <v>629</v>
      </c>
    </row>
    <row r="14" spans="1:5" x14ac:dyDescent="0.25">
      <c r="A14" t="s">
        <v>96</v>
      </c>
      <c r="B14" t="s">
        <v>315</v>
      </c>
      <c r="C14" t="s">
        <v>633</v>
      </c>
      <c r="D14" t="s">
        <v>634</v>
      </c>
      <c r="E14" t="s">
        <v>632</v>
      </c>
    </row>
    <row r="15" spans="1:5" x14ac:dyDescent="0.25">
      <c r="A15" t="s">
        <v>87</v>
      </c>
      <c r="B15" t="s">
        <v>316</v>
      </c>
      <c r="C15" t="s">
        <v>636</v>
      </c>
      <c r="D15" t="s">
        <v>637</v>
      </c>
      <c r="E15" t="s">
        <v>635</v>
      </c>
    </row>
    <row r="16" spans="1:5" x14ac:dyDescent="0.25">
      <c r="A16" t="s">
        <v>85</v>
      </c>
      <c r="B16" t="s">
        <v>317</v>
      </c>
      <c r="C16" t="s">
        <v>607</v>
      </c>
      <c r="D16" t="s">
        <v>608</v>
      </c>
      <c r="E16" t="s">
        <v>638</v>
      </c>
    </row>
    <row r="17" spans="1:5" x14ac:dyDescent="0.25">
      <c r="A17" t="s">
        <v>97</v>
      </c>
      <c r="B17" t="s">
        <v>318</v>
      </c>
      <c r="C17" t="s">
        <v>640</v>
      </c>
      <c r="D17" t="s">
        <v>641</v>
      </c>
      <c r="E17" t="s">
        <v>639</v>
      </c>
    </row>
    <row r="18" spans="1:5" x14ac:dyDescent="0.25">
      <c r="A18" t="s">
        <v>98</v>
      </c>
      <c r="B18" t="s">
        <v>319</v>
      </c>
      <c r="C18" t="s">
        <v>643</v>
      </c>
      <c r="D18" t="s">
        <v>644</v>
      </c>
      <c r="E18" t="s">
        <v>642</v>
      </c>
    </row>
    <row r="19" spans="1:5" x14ac:dyDescent="0.25">
      <c r="A19" t="s">
        <v>99</v>
      </c>
      <c r="B19" t="s">
        <v>320</v>
      </c>
      <c r="C19" t="s">
        <v>646</v>
      </c>
      <c r="D19" t="s">
        <v>647</v>
      </c>
      <c r="E19" t="s">
        <v>645</v>
      </c>
    </row>
    <row r="20" spans="1:5" x14ac:dyDescent="0.25">
      <c r="A20" t="s">
        <v>100</v>
      </c>
      <c r="B20" t="s">
        <v>321</v>
      </c>
      <c r="C20" t="s">
        <v>646</v>
      </c>
      <c r="D20" t="s">
        <v>647</v>
      </c>
      <c r="E20" t="s">
        <v>648</v>
      </c>
    </row>
    <row r="21" spans="1:5" x14ac:dyDescent="0.25">
      <c r="A21" t="s">
        <v>101</v>
      </c>
      <c r="B21" t="s">
        <v>322</v>
      </c>
      <c r="C21" t="s">
        <v>646</v>
      </c>
      <c r="D21" t="s">
        <v>647</v>
      </c>
      <c r="E21" t="s">
        <v>649</v>
      </c>
    </row>
    <row r="22" spans="1:5" x14ac:dyDescent="0.25">
      <c r="A22" t="s">
        <v>102</v>
      </c>
      <c r="B22" t="s">
        <v>323</v>
      </c>
      <c r="C22" t="s">
        <v>646</v>
      </c>
      <c r="D22" t="s">
        <v>647</v>
      </c>
      <c r="E22" t="s">
        <v>650</v>
      </c>
    </row>
    <row r="23" spans="1:5" x14ac:dyDescent="0.25">
      <c r="A23" t="s">
        <v>103</v>
      </c>
      <c r="B23" t="s">
        <v>324</v>
      </c>
      <c r="C23" t="s">
        <v>652</v>
      </c>
      <c r="D23" t="s">
        <v>653</v>
      </c>
      <c r="E23" t="s">
        <v>651</v>
      </c>
    </row>
    <row r="24" spans="1:5" x14ac:dyDescent="0.25">
      <c r="A24" t="s">
        <v>104</v>
      </c>
      <c r="B24" t="s">
        <v>325</v>
      </c>
      <c r="C24" t="s">
        <v>655</v>
      </c>
      <c r="D24" t="s">
        <v>656</v>
      </c>
      <c r="E24" t="s">
        <v>654</v>
      </c>
    </row>
    <row r="25" spans="1:5" x14ac:dyDescent="0.25">
      <c r="A25" t="s">
        <v>105</v>
      </c>
      <c r="B25" t="s">
        <v>326</v>
      </c>
      <c r="C25" t="s">
        <v>655</v>
      </c>
      <c r="D25" t="s">
        <v>656</v>
      </c>
      <c r="E25" t="s">
        <v>657</v>
      </c>
    </row>
    <row r="26" spans="1:5" x14ac:dyDescent="0.25">
      <c r="A26" t="s">
        <v>50</v>
      </c>
      <c r="B26" t="s">
        <v>327</v>
      </c>
      <c r="C26" t="s">
        <v>613</v>
      </c>
      <c r="D26" t="s">
        <v>614</v>
      </c>
      <c r="E26" t="s">
        <v>658</v>
      </c>
    </row>
    <row r="27" spans="1:5" x14ac:dyDescent="0.25">
      <c r="A27" t="s">
        <v>16</v>
      </c>
      <c r="B27" t="s">
        <v>328</v>
      </c>
      <c r="C27" t="s">
        <v>633</v>
      </c>
      <c r="D27" t="s">
        <v>660</v>
      </c>
      <c r="E27" t="s">
        <v>659</v>
      </c>
    </row>
    <row r="28" spans="1:5" x14ac:dyDescent="0.25">
      <c r="A28" t="s">
        <v>35</v>
      </c>
      <c r="B28" t="s">
        <v>329</v>
      </c>
      <c r="C28" t="s">
        <v>633</v>
      </c>
      <c r="D28" t="s">
        <v>660</v>
      </c>
      <c r="E28" t="s">
        <v>661</v>
      </c>
    </row>
    <row r="29" spans="1:5" x14ac:dyDescent="0.25">
      <c r="A29" t="s">
        <v>106</v>
      </c>
      <c r="B29" t="s">
        <v>330</v>
      </c>
      <c r="C29" t="s">
        <v>663</v>
      </c>
      <c r="D29" t="s">
        <v>664</v>
      </c>
      <c r="E29" t="s">
        <v>662</v>
      </c>
    </row>
    <row r="30" spans="1:5" x14ac:dyDescent="0.25">
      <c r="A30" t="s">
        <v>14</v>
      </c>
      <c r="B30" t="s">
        <v>331</v>
      </c>
      <c r="C30" t="s">
        <v>666</v>
      </c>
      <c r="D30" t="s">
        <v>667</v>
      </c>
      <c r="E30" t="s">
        <v>665</v>
      </c>
    </row>
    <row r="31" spans="1:5" x14ac:dyDescent="0.25">
      <c r="A31" t="s">
        <v>296</v>
      </c>
      <c r="B31" t="s">
        <v>332</v>
      </c>
      <c r="C31" t="s">
        <v>666</v>
      </c>
      <c r="D31" t="s">
        <v>667</v>
      </c>
      <c r="E31" t="s">
        <v>668</v>
      </c>
    </row>
    <row r="32" spans="1:5" x14ac:dyDescent="0.25">
      <c r="A32" t="s">
        <v>5</v>
      </c>
      <c r="B32" t="s">
        <v>333</v>
      </c>
      <c r="C32" t="s">
        <v>666</v>
      </c>
      <c r="D32" t="s">
        <v>667</v>
      </c>
      <c r="E32" t="s">
        <v>669</v>
      </c>
    </row>
    <row r="33" spans="1:5" x14ac:dyDescent="0.25">
      <c r="A33" t="s">
        <v>46</v>
      </c>
      <c r="B33" t="s">
        <v>334</v>
      </c>
      <c r="C33" t="s">
        <v>666</v>
      </c>
      <c r="D33" t="s">
        <v>667</v>
      </c>
      <c r="E33" t="s">
        <v>670</v>
      </c>
    </row>
    <row r="34" spans="1:5" x14ac:dyDescent="0.25">
      <c r="A34" t="s">
        <v>20</v>
      </c>
      <c r="B34" t="s">
        <v>335</v>
      </c>
      <c r="C34" t="s">
        <v>666</v>
      </c>
      <c r="D34" t="s">
        <v>667</v>
      </c>
      <c r="E34" t="s">
        <v>671</v>
      </c>
    </row>
    <row r="35" spans="1:5" x14ac:dyDescent="0.25">
      <c r="A35" t="s">
        <v>12</v>
      </c>
      <c r="B35" t="s">
        <v>336</v>
      </c>
      <c r="C35" t="s">
        <v>673</v>
      </c>
      <c r="D35" t="s">
        <v>674</v>
      </c>
      <c r="E35" t="s">
        <v>672</v>
      </c>
    </row>
    <row r="36" spans="1:5" x14ac:dyDescent="0.25">
      <c r="A36" t="s">
        <v>24</v>
      </c>
      <c r="B36" t="s">
        <v>337</v>
      </c>
      <c r="C36" t="s">
        <v>673</v>
      </c>
      <c r="D36" t="s">
        <v>674</v>
      </c>
      <c r="E36" t="s">
        <v>675</v>
      </c>
    </row>
    <row r="37" spans="1:5" x14ac:dyDescent="0.25">
      <c r="A37" t="s">
        <v>107</v>
      </c>
      <c r="B37" t="s">
        <v>338</v>
      </c>
      <c r="C37" t="s">
        <v>677</v>
      </c>
      <c r="D37" t="s">
        <v>678</v>
      </c>
      <c r="E37" t="s">
        <v>676</v>
      </c>
    </row>
    <row r="38" spans="1:5" x14ac:dyDescent="0.25">
      <c r="A38" t="s">
        <v>63</v>
      </c>
      <c r="B38" t="s">
        <v>339</v>
      </c>
      <c r="C38" t="s">
        <v>677</v>
      </c>
      <c r="D38" t="s">
        <v>680</v>
      </c>
      <c r="E38" t="s">
        <v>679</v>
      </c>
    </row>
    <row r="39" spans="1:5" x14ac:dyDescent="0.25">
      <c r="A39" t="s">
        <v>54</v>
      </c>
      <c r="B39" t="s">
        <v>340</v>
      </c>
      <c r="C39" t="s">
        <v>677</v>
      </c>
      <c r="D39" t="s">
        <v>680</v>
      </c>
      <c r="E39" t="s">
        <v>681</v>
      </c>
    </row>
    <row r="40" spans="1:5" x14ac:dyDescent="0.25">
      <c r="A40" t="s">
        <v>108</v>
      </c>
      <c r="B40" t="s">
        <v>341</v>
      </c>
      <c r="C40" t="s">
        <v>677</v>
      </c>
      <c r="D40" t="s">
        <v>678</v>
      </c>
      <c r="E40" t="s">
        <v>682</v>
      </c>
    </row>
    <row r="41" spans="1:5" x14ac:dyDescent="0.25">
      <c r="A41" t="s">
        <v>109</v>
      </c>
      <c r="B41" t="s">
        <v>342</v>
      </c>
      <c r="C41" t="s">
        <v>677</v>
      </c>
      <c r="D41" t="s">
        <v>678</v>
      </c>
      <c r="E41" t="s">
        <v>683</v>
      </c>
    </row>
    <row r="42" spans="1:5" x14ac:dyDescent="0.25">
      <c r="A42" t="s">
        <v>59</v>
      </c>
      <c r="B42" t="s">
        <v>343</v>
      </c>
      <c r="C42" t="s">
        <v>677</v>
      </c>
      <c r="D42" t="s">
        <v>685</v>
      </c>
      <c r="E42" t="s">
        <v>684</v>
      </c>
    </row>
    <row r="43" spans="1:5" x14ac:dyDescent="0.25">
      <c r="A43" t="s">
        <v>44</v>
      </c>
      <c r="B43" t="s">
        <v>344</v>
      </c>
      <c r="C43" t="s">
        <v>677</v>
      </c>
      <c r="D43" t="s">
        <v>685</v>
      </c>
      <c r="E43" t="s">
        <v>686</v>
      </c>
    </row>
    <row r="44" spans="1:5" x14ac:dyDescent="0.25">
      <c r="A44" t="s">
        <v>57</v>
      </c>
      <c r="B44" t="s">
        <v>345</v>
      </c>
      <c r="C44" t="s">
        <v>607</v>
      </c>
      <c r="D44" t="s">
        <v>688</v>
      </c>
      <c r="E44" t="s">
        <v>687</v>
      </c>
    </row>
    <row r="45" spans="1:5" x14ac:dyDescent="0.25">
      <c r="A45" t="s">
        <v>110</v>
      </c>
      <c r="B45" t="s">
        <v>346</v>
      </c>
      <c r="C45" t="s">
        <v>677</v>
      </c>
      <c r="D45" t="s">
        <v>690</v>
      </c>
      <c r="E45" t="s">
        <v>689</v>
      </c>
    </row>
    <row r="46" spans="1:5" x14ac:dyDescent="0.25">
      <c r="A46" t="s">
        <v>111</v>
      </c>
      <c r="B46" t="s">
        <v>347</v>
      </c>
      <c r="C46" t="s">
        <v>599</v>
      </c>
      <c r="D46" t="s">
        <v>692</v>
      </c>
      <c r="E46" t="s">
        <v>691</v>
      </c>
    </row>
    <row r="47" spans="1:5" x14ac:dyDescent="0.25">
      <c r="A47" t="s">
        <v>112</v>
      </c>
      <c r="B47" t="s">
        <v>348</v>
      </c>
      <c r="C47" t="s">
        <v>599</v>
      </c>
      <c r="D47" t="s">
        <v>692</v>
      </c>
      <c r="E47" t="s">
        <v>693</v>
      </c>
    </row>
    <row r="48" spans="1:5" x14ac:dyDescent="0.25">
      <c r="A48" t="s">
        <v>113</v>
      </c>
      <c r="B48" t="s">
        <v>349</v>
      </c>
      <c r="C48" t="s">
        <v>599</v>
      </c>
      <c r="D48" t="s">
        <v>692</v>
      </c>
      <c r="E48" t="s">
        <v>694</v>
      </c>
    </row>
    <row r="49" spans="1:5" x14ac:dyDescent="0.25">
      <c r="A49" t="s">
        <v>77</v>
      </c>
      <c r="B49" t="s">
        <v>350</v>
      </c>
      <c r="C49" t="s">
        <v>677</v>
      </c>
      <c r="D49" t="s">
        <v>690</v>
      </c>
      <c r="E49" t="s">
        <v>695</v>
      </c>
    </row>
    <row r="50" spans="1:5" x14ac:dyDescent="0.25">
      <c r="A50" t="s">
        <v>60</v>
      </c>
      <c r="B50" t="s">
        <v>351</v>
      </c>
      <c r="C50" t="s">
        <v>677</v>
      </c>
      <c r="D50" t="s">
        <v>685</v>
      </c>
      <c r="E50" t="s">
        <v>696</v>
      </c>
    </row>
    <row r="51" spans="1:5" x14ac:dyDescent="0.25">
      <c r="A51" t="s">
        <v>114</v>
      </c>
      <c r="B51" t="s">
        <v>352</v>
      </c>
      <c r="C51" t="s">
        <v>633</v>
      </c>
      <c r="D51" t="s">
        <v>698</v>
      </c>
      <c r="E51" t="s">
        <v>697</v>
      </c>
    </row>
    <row r="52" spans="1:5" x14ac:dyDescent="0.25">
      <c r="A52" t="s">
        <v>115</v>
      </c>
      <c r="B52" t="s">
        <v>353</v>
      </c>
      <c r="C52" t="s">
        <v>677</v>
      </c>
      <c r="D52" t="s">
        <v>690</v>
      </c>
      <c r="E52" t="s">
        <v>699</v>
      </c>
    </row>
    <row r="53" spans="1:5" x14ac:dyDescent="0.25">
      <c r="A53" t="s">
        <v>116</v>
      </c>
      <c r="B53" t="s">
        <v>354</v>
      </c>
      <c r="C53" t="s">
        <v>619</v>
      </c>
      <c r="D53" t="s">
        <v>701</v>
      </c>
      <c r="E53" t="s">
        <v>700</v>
      </c>
    </row>
    <row r="54" spans="1:5" x14ac:dyDescent="0.25">
      <c r="A54" t="s">
        <v>117</v>
      </c>
      <c r="B54" t="s">
        <v>355</v>
      </c>
      <c r="C54" t="s">
        <v>619</v>
      </c>
      <c r="D54" t="s">
        <v>701</v>
      </c>
      <c r="E54" t="s">
        <v>702</v>
      </c>
    </row>
    <row r="55" spans="1:5" x14ac:dyDescent="0.25">
      <c r="A55" t="s">
        <v>118</v>
      </c>
      <c r="B55" t="s">
        <v>356</v>
      </c>
      <c r="C55" t="s">
        <v>619</v>
      </c>
      <c r="D55" t="s">
        <v>701</v>
      </c>
      <c r="E55" t="s">
        <v>703</v>
      </c>
    </row>
    <row r="56" spans="1:5" x14ac:dyDescent="0.25">
      <c r="A56" t="s">
        <v>119</v>
      </c>
      <c r="B56" t="s">
        <v>357</v>
      </c>
      <c r="C56" t="s">
        <v>619</v>
      </c>
      <c r="D56" t="s">
        <v>701</v>
      </c>
      <c r="E56" t="s">
        <v>704</v>
      </c>
    </row>
    <row r="57" spans="1:5" x14ac:dyDescent="0.25">
      <c r="A57" t="s">
        <v>120</v>
      </c>
      <c r="B57" t="s">
        <v>358</v>
      </c>
      <c r="C57" t="s">
        <v>706</v>
      </c>
      <c r="D57" t="s">
        <v>707</v>
      </c>
      <c r="E57" t="s">
        <v>705</v>
      </c>
    </row>
    <row r="58" spans="1:5" x14ac:dyDescent="0.25">
      <c r="A58" t="s">
        <v>121</v>
      </c>
      <c r="B58" t="s">
        <v>359</v>
      </c>
      <c r="C58" t="s">
        <v>706</v>
      </c>
      <c r="D58" t="s">
        <v>707</v>
      </c>
      <c r="E58" t="s">
        <v>708</v>
      </c>
    </row>
    <row r="59" spans="1:5" x14ac:dyDescent="0.25">
      <c r="A59" t="s">
        <v>122</v>
      </c>
      <c r="B59" t="s">
        <v>360</v>
      </c>
      <c r="C59" t="s">
        <v>706</v>
      </c>
      <c r="D59" t="s">
        <v>710</v>
      </c>
      <c r="E59" t="s">
        <v>709</v>
      </c>
    </row>
    <row r="60" spans="1:5" x14ac:dyDescent="0.25">
      <c r="A60" t="s">
        <v>123</v>
      </c>
      <c r="B60" t="s">
        <v>361</v>
      </c>
      <c r="C60" t="s">
        <v>706</v>
      </c>
      <c r="D60" t="s">
        <v>712</v>
      </c>
      <c r="E60" t="s">
        <v>711</v>
      </c>
    </row>
    <row r="61" spans="1:5" x14ac:dyDescent="0.25">
      <c r="A61" t="s">
        <v>124</v>
      </c>
      <c r="B61" t="s">
        <v>362</v>
      </c>
      <c r="C61" t="s">
        <v>706</v>
      </c>
      <c r="D61" t="s">
        <v>714</v>
      </c>
      <c r="E61" t="s">
        <v>713</v>
      </c>
    </row>
    <row r="62" spans="1:5" x14ac:dyDescent="0.25">
      <c r="A62" t="s">
        <v>125</v>
      </c>
      <c r="B62" t="s">
        <v>363</v>
      </c>
      <c r="C62" t="s">
        <v>706</v>
      </c>
      <c r="D62" t="s">
        <v>716</v>
      </c>
      <c r="E62" t="s">
        <v>715</v>
      </c>
    </row>
    <row r="63" spans="1:5" x14ac:dyDescent="0.25">
      <c r="A63" t="s">
        <v>126</v>
      </c>
      <c r="B63" t="s">
        <v>364</v>
      </c>
      <c r="C63" t="s">
        <v>706</v>
      </c>
      <c r="D63" t="s">
        <v>716</v>
      </c>
      <c r="E63" t="s">
        <v>717</v>
      </c>
    </row>
    <row r="64" spans="1:5" x14ac:dyDescent="0.25">
      <c r="A64" t="s">
        <v>127</v>
      </c>
      <c r="B64" t="s">
        <v>365</v>
      </c>
      <c r="C64" t="s">
        <v>706</v>
      </c>
      <c r="D64" t="s">
        <v>719</v>
      </c>
      <c r="E64" t="s">
        <v>718</v>
      </c>
    </row>
    <row r="65" spans="1:5" x14ac:dyDescent="0.25">
      <c r="A65" t="s">
        <v>128</v>
      </c>
      <c r="B65" t="s">
        <v>366</v>
      </c>
      <c r="C65" t="s">
        <v>706</v>
      </c>
      <c r="D65" t="s">
        <v>719</v>
      </c>
      <c r="E65" t="s">
        <v>720</v>
      </c>
    </row>
    <row r="66" spans="1:5" x14ac:dyDescent="0.25">
      <c r="A66" t="s">
        <v>41</v>
      </c>
      <c r="B66" t="s">
        <v>367</v>
      </c>
      <c r="C66" t="s">
        <v>677</v>
      </c>
      <c r="D66" t="s">
        <v>690</v>
      </c>
      <c r="E66" t="s">
        <v>721</v>
      </c>
    </row>
    <row r="67" spans="1:5" x14ac:dyDescent="0.25">
      <c r="A67" t="s">
        <v>129</v>
      </c>
      <c r="B67" t="s">
        <v>368</v>
      </c>
      <c r="C67" t="s">
        <v>723</v>
      </c>
      <c r="D67" t="s">
        <v>724</v>
      </c>
      <c r="E67" t="s">
        <v>722</v>
      </c>
    </row>
    <row r="68" spans="1:5" x14ac:dyDescent="0.25">
      <c r="A68" t="s">
        <v>130</v>
      </c>
      <c r="B68" t="s">
        <v>369</v>
      </c>
      <c r="C68" t="s">
        <v>723</v>
      </c>
      <c r="D68" t="s">
        <v>724</v>
      </c>
      <c r="E68" t="s">
        <v>725</v>
      </c>
    </row>
    <row r="69" spans="1:5" x14ac:dyDescent="0.25">
      <c r="A69" t="s">
        <v>131</v>
      </c>
      <c r="B69" t="s">
        <v>370</v>
      </c>
      <c r="C69" t="s">
        <v>723</v>
      </c>
      <c r="D69" t="s">
        <v>724</v>
      </c>
      <c r="E69" t="s">
        <v>726</v>
      </c>
    </row>
    <row r="70" spans="1:5" x14ac:dyDescent="0.25">
      <c r="A70" t="s">
        <v>132</v>
      </c>
      <c r="B70" t="s">
        <v>371</v>
      </c>
      <c r="C70" t="s">
        <v>723</v>
      </c>
      <c r="D70" t="s">
        <v>724</v>
      </c>
      <c r="E70" t="s">
        <v>727</v>
      </c>
    </row>
    <row r="71" spans="1:5" x14ac:dyDescent="0.25">
      <c r="A71" t="s">
        <v>133</v>
      </c>
      <c r="B71" t="s">
        <v>372</v>
      </c>
      <c r="C71" t="s">
        <v>723</v>
      </c>
      <c r="D71" t="s">
        <v>724</v>
      </c>
      <c r="E71" t="s">
        <v>728</v>
      </c>
    </row>
    <row r="72" spans="1:5" x14ac:dyDescent="0.25">
      <c r="A72" t="s">
        <v>134</v>
      </c>
      <c r="B72" t="s">
        <v>373</v>
      </c>
      <c r="C72" t="s">
        <v>599</v>
      </c>
      <c r="D72" t="s">
        <v>600</v>
      </c>
      <c r="E72" t="s">
        <v>729</v>
      </c>
    </row>
    <row r="73" spans="1:5" x14ac:dyDescent="0.25">
      <c r="A73" t="s">
        <v>135</v>
      </c>
      <c r="B73" t="s">
        <v>374</v>
      </c>
      <c r="C73" t="s">
        <v>633</v>
      </c>
      <c r="D73" t="s">
        <v>731</v>
      </c>
      <c r="E73" t="s">
        <v>730</v>
      </c>
    </row>
    <row r="74" spans="1:5" x14ac:dyDescent="0.25">
      <c r="A74" t="s">
        <v>136</v>
      </c>
      <c r="B74" t="s">
        <v>375</v>
      </c>
      <c r="C74" t="s">
        <v>633</v>
      </c>
      <c r="D74" t="s">
        <v>733</v>
      </c>
      <c r="E74" t="s">
        <v>732</v>
      </c>
    </row>
    <row r="75" spans="1:5" x14ac:dyDescent="0.25">
      <c r="A75" t="s">
        <v>137</v>
      </c>
      <c r="B75" t="s">
        <v>376</v>
      </c>
      <c r="C75" t="s">
        <v>735</v>
      </c>
      <c r="D75" t="s">
        <v>736</v>
      </c>
      <c r="E75" t="s">
        <v>734</v>
      </c>
    </row>
    <row r="76" spans="1:5" x14ac:dyDescent="0.25">
      <c r="A76" t="s">
        <v>45</v>
      </c>
      <c r="B76" t="s">
        <v>377</v>
      </c>
      <c r="C76" t="s">
        <v>607</v>
      </c>
      <c r="D76" t="s">
        <v>688</v>
      </c>
      <c r="E76" t="s">
        <v>737</v>
      </c>
    </row>
    <row r="77" spans="1:5" x14ac:dyDescent="0.25">
      <c r="A77" t="s">
        <v>138</v>
      </c>
      <c r="B77" t="s">
        <v>378</v>
      </c>
      <c r="C77" t="s">
        <v>739</v>
      </c>
      <c r="D77" t="s">
        <v>740</v>
      </c>
      <c r="E77" t="s">
        <v>738</v>
      </c>
    </row>
    <row r="78" spans="1:5" x14ac:dyDescent="0.25">
      <c r="A78" t="s">
        <v>139</v>
      </c>
      <c r="B78" t="s">
        <v>379</v>
      </c>
      <c r="C78" t="s">
        <v>739</v>
      </c>
      <c r="D78" t="s">
        <v>740</v>
      </c>
      <c r="E78" t="s">
        <v>741</v>
      </c>
    </row>
    <row r="79" spans="1:5" x14ac:dyDescent="0.25">
      <c r="A79" t="s">
        <v>140</v>
      </c>
      <c r="B79" t="s">
        <v>380</v>
      </c>
      <c r="C79" t="s">
        <v>655</v>
      </c>
      <c r="D79" t="s">
        <v>743</v>
      </c>
      <c r="E79" t="s">
        <v>742</v>
      </c>
    </row>
    <row r="80" spans="1:5" x14ac:dyDescent="0.25">
      <c r="A80" t="s">
        <v>141</v>
      </c>
      <c r="B80" t="s">
        <v>381</v>
      </c>
      <c r="C80" t="s">
        <v>655</v>
      </c>
      <c r="D80" t="s">
        <v>743</v>
      </c>
      <c r="E80" t="s">
        <v>744</v>
      </c>
    </row>
    <row r="81" spans="1:5" x14ac:dyDescent="0.25">
      <c r="A81" t="s">
        <v>142</v>
      </c>
      <c r="B81" t="s">
        <v>382</v>
      </c>
      <c r="C81" t="s">
        <v>746</v>
      </c>
      <c r="D81" t="s">
        <v>747</v>
      </c>
      <c r="E81" t="s">
        <v>745</v>
      </c>
    </row>
    <row r="82" spans="1:5" x14ac:dyDescent="0.25">
      <c r="A82" t="s">
        <v>143</v>
      </c>
      <c r="B82" t="s">
        <v>383</v>
      </c>
      <c r="C82" t="s">
        <v>749</v>
      </c>
      <c r="D82" t="s">
        <v>750</v>
      </c>
      <c r="E82" t="s">
        <v>748</v>
      </c>
    </row>
    <row r="83" spans="1:5" x14ac:dyDescent="0.25">
      <c r="A83" t="s">
        <v>144</v>
      </c>
      <c r="B83" t="s">
        <v>384</v>
      </c>
      <c r="C83" t="s">
        <v>643</v>
      </c>
      <c r="D83" t="s">
        <v>752</v>
      </c>
      <c r="E83" t="s">
        <v>751</v>
      </c>
    </row>
    <row r="84" spans="1:5" x14ac:dyDescent="0.25">
      <c r="A84" t="s">
        <v>145</v>
      </c>
      <c r="B84" t="s">
        <v>385</v>
      </c>
      <c r="C84" t="s">
        <v>643</v>
      </c>
      <c r="D84" t="s">
        <v>752</v>
      </c>
      <c r="E84" t="s">
        <v>753</v>
      </c>
    </row>
    <row r="85" spans="1:5" x14ac:dyDescent="0.25">
      <c r="A85" t="s">
        <v>146</v>
      </c>
      <c r="B85" t="s">
        <v>386</v>
      </c>
      <c r="C85" t="s">
        <v>643</v>
      </c>
      <c r="D85" t="s">
        <v>755</v>
      </c>
      <c r="E85" t="s">
        <v>754</v>
      </c>
    </row>
    <row r="86" spans="1:5" x14ac:dyDescent="0.25">
      <c r="A86" t="s">
        <v>147</v>
      </c>
      <c r="B86" t="s">
        <v>387</v>
      </c>
      <c r="C86" t="s">
        <v>643</v>
      </c>
      <c r="D86" t="s">
        <v>752</v>
      </c>
      <c r="E86" t="s">
        <v>756</v>
      </c>
    </row>
    <row r="87" spans="1:5" x14ac:dyDescent="0.25">
      <c r="A87" t="s">
        <v>148</v>
      </c>
      <c r="B87" t="s">
        <v>388</v>
      </c>
      <c r="C87" t="s">
        <v>758</v>
      </c>
      <c r="D87" t="s">
        <v>759</v>
      </c>
      <c r="E87" t="s">
        <v>757</v>
      </c>
    </row>
    <row r="88" spans="1:5" x14ac:dyDescent="0.25">
      <c r="A88" t="s">
        <v>149</v>
      </c>
      <c r="B88" t="s">
        <v>389</v>
      </c>
      <c r="C88" t="s">
        <v>758</v>
      </c>
      <c r="D88" t="s">
        <v>761</v>
      </c>
      <c r="E88" t="s">
        <v>760</v>
      </c>
    </row>
    <row r="89" spans="1:5" x14ac:dyDescent="0.25">
      <c r="A89" t="s">
        <v>150</v>
      </c>
      <c r="B89" t="s">
        <v>390</v>
      </c>
      <c r="C89" t="s">
        <v>758</v>
      </c>
      <c r="D89" t="s">
        <v>763</v>
      </c>
      <c r="E89" t="s">
        <v>762</v>
      </c>
    </row>
    <row r="90" spans="1:5" x14ac:dyDescent="0.25">
      <c r="A90" t="s">
        <v>151</v>
      </c>
      <c r="B90" t="s">
        <v>391</v>
      </c>
      <c r="C90" t="s">
        <v>758</v>
      </c>
      <c r="D90" t="s">
        <v>765</v>
      </c>
      <c r="E90" t="s">
        <v>764</v>
      </c>
    </row>
    <row r="91" spans="1:5" x14ac:dyDescent="0.25">
      <c r="A91" t="s">
        <v>152</v>
      </c>
      <c r="B91" t="s">
        <v>392</v>
      </c>
      <c r="C91" t="s">
        <v>767</v>
      </c>
      <c r="D91" t="s">
        <v>768</v>
      </c>
      <c r="E91" t="s">
        <v>766</v>
      </c>
    </row>
    <row r="92" spans="1:5" x14ac:dyDescent="0.25">
      <c r="A92" t="s">
        <v>153</v>
      </c>
      <c r="B92" t="s">
        <v>393</v>
      </c>
      <c r="C92" t="s">
        <v>749</v>
      </c>
      <c r="D92" t="s">
        <v>770</v>
      </c>
      <c r="E92" t="s">
        <v>769</v>
      </c>
    </row>
    <row r="93" spans="1:5" x14ac:dyDescent="0.25">
      <c r="A93" t="s">
        <v>154</v>
      </c>
      <c r="B93" t="s">
        <v>394</v>
      </c>
      <c r="C93" t="s">
        <v>616</v>
      </c>
      <c r="D93" t="s">
        <v>772</v>
      </c>
      <c r="E93" t="s">
        <v>771</v>
      </c>
    </row>
    <row r="94" spans="1:5" x14ac:dyDescent="0.25">
      <c r="A94" t="s">
        <v>155</v>
      </c>
      <c r="B94" t="s">
        <v>395</v>
      </c>
      <c r="C94" t="s">
        <v>616</v>
      </c>
      <c r="D94" t="s">
        <v>772</v>
      </c>
      <c r="E94" t="s">
        <v>773</v>
      </c>
    </row>
    <row r="95" spans="1:5" x14ac:dyDescent="0.25">
      <c r="A95" t="s">
        <v>156</v>
      </c>
      <c r="B95" t="s">
        <v>396</v>
      </c>
      <c r="C95" t="s">
        <v>616</v>
      </c>
      <c r="D95" t="s">
        <v>772</v>
      </c>
      <c r="E95" t="s">
        <v>774</v>
      </c>
    </row>
    <row r="96" spans="1:5" x14ac:dyDescent="0.25">
      <c r="A96" t="s">
        <v>27</v>
      </c>
      <c r="B96" t="s">
        <v>397</v>
      </c>
      <c r="C96" t="s">
        <v>776</v>
      </c>
      <c r="D96" t="s">
        <v>777</v>
      </c>
      <c r="E96" t="s">
        <v>775</v>
      </c>
    </row>
    <row r="97" spans="1:5" x14ac:dyDescent="0.25">
      <c r="A97" t="s">
        <v>26</v>
      </c>
      <c r="B97" t="s">
        <v>398</v>
      </c>
      <c r="C97" t="s">
        <v>673</v>
      </c>
      <c r="D97" t="s">
        <v>779</v>
      </c>
      <c r="E97" t="s">
        <v>778</v>
      </c>
    </row>
    <row r="98" spans="1:5" x14ac:dyDescent="0.25">
      <c r="A98" t="s">
        <v>18</v>
      </c>
      <c r="B98" t="s">
        <v>399</v>
      </c>
      <c r="C98" t="s">
        <v>673</v>
      </c>
      <c r="D98" t="s">
        <v>779</v>
      </c>
      <c r="E98" t="s">
        <v>780</v>
      </c>
    </row>
    <row r="99" spans="1:5" x14ac:dyDescent="0.25">
      <c r="A99" t="s">
        <v>31</v>
      </c>
      <c r="B99" t="s">
        <v>400</v>
      </c>
      <c r="C99" t="s">
        <v>673</v>
      </c>
      <c r="D99" t="s">
        <v>779</v>
      </c>
      <c r="E99" t="s">
        <v>781</v>
      </c>
    </row>
    <row r="100" spans="1:5" x14ac:dyDescent="0.25">
      <c r="A100" t="s">
        <v>34</v>
      </c>
      <c r="B100" t="s">
        <v>401</v>
      </c>
      <c r="C100" t="s">
        <v>673</v>
      </c>
      <c r="D100" t="s">
        <v>779</v>
      </c>
      <c r="E100" t="s">
        <v>782</v>
      </c>
    </row>
    <row r="101" spans="1:5" x14ac:dyDescent="0.25">
      <c r="A101" t="s">
        <v>38</v>
      </c>
      <c r="B101" t="s">
        <v>402</v>
      </c>
      <c r="C101" t="s">
        <v>673</v>
      </c>
      <c r="D101" t="s">
        <v>779</v>
      </c>
      <c r="E101" t="s">
        <v>783</v>
      </c>
    </row>
    <row r="102" spans="1:5" x14ac:dyDescent="0.25">
      <c r="A102" t="s">
        <v>9</v>
      </c>
      <c r="B102" t="s">
        <v>403</v>
      </c>
      <c r="C102" t="s">
        <v>673</v>
      </c>
      <c r="D102" t="s">
        <v>779</v>
      </c>
      <c r="E102" t="s">
        <v>784</v>
      </c>
    </row>
    <row r="103" spans="1:5" x14ac:dyDescent="0.25">
      <c r="A103" t="s">
        <v>11</v>
      </c>
      <c r="B103" t="s">
        <v>404</v>
      </c>
      <c r="C103" t="s">
        <v>673</v>
      </c>
      <c r="D103" t="s">
        <v>779</v>
      </c>
      <c r="E103" t="s">
        <v>785</v>
      </c>
    </row>
    <row r="104" spans="1:5" x14ac:dyDescent="0.25">
      <c r="A104" t="s">
        <v>157</v>
      </c>
      <c r="B104" t="s">
        <v>405</v>
      </c>
      <c r="C104" t="s">
        <v>787</v>
      </c>
      <c r="D104" t="s">
        <v>788</v>
      </c>
      <c r="E104" t="s">
        <v>786</v>
      </c>
    </row>
    <row r="105" spans="1:5" x14ac:dyDescent="0.25">
      <c r="A105" t="s">
        <v>158</v>
      </c>
      <c r="B105" t="s">
        <v>406</v>
      </c>
      <c r="C105" t="s">
        <v>767</v>
      </c>
      <c r="D105" t="s">
        <v>790</v>
      </c>
      <c r="E105" t="s">
        <v>789</v>
      </c>
    </row>
    <row r="106" spans="1:5" x14ac:dyDescent="0.25">
      <c r="A106" t="s">
        <v>159</v>
      </c>
      <c r="B106" t="s">
        <v>407</v>
      </c>
      <c r="C106" t="s">
        <v>625</v>
      </c>
      <c r="D106" t="s">
        <v>792</v>
      </c>
      <c r="E106" t="s">
        <v>791</v>
      </c>
    </row>
    <row r="107" spans="1:5" x14ac:dyDescent="0.25">
      <c r="A107" t="s">
        <v>160</v>
      </c>
      <c r="B107" t="s">
        <v>408</v>
      </c>
      <c r="C107" t="s">
        <v>794</v>
      </c>
      <c r="D107" t="s">
        <v>795</v>
      </c>
      <c r="E107" t="s">
        <v>793</v>
      </c>
    </row>
    <row r="108" spans="1:5" x14ac:dyDescent="0.25">
      <c r="A108" t="s">
        <v>161</v>
      </c>
      <c r="B108" t="s">
        <v>409</v>
      </c>
      <c r="C108" t="s">
        <v>794</v>
      </c>
      <c r="D108" t="s">
        <v>797</v>
      </c>
      <c r="E108" t="s">
        <v>796</v>
      </c>
    </row>
    <row r="109" spans="1:5" x14ac:dyDescent="0.25">
      <c r="A109" t="s">
        <v>162</v>
      </c>
      <c r="B109" t="s">
        <v>410</v>
      </c>
      <c r="C109" t="s">
        <v>794</v>
      </c>
      <c r="D109" t="s">
        <v>797</v>
      </c>
      <c r="E109" t="s">
        <v>798</v>
      </c>
    </row>
    <row r="110" spans="1:5" x14ac:dyDescent="0.25">
      <c r="A110" t="s">
        <v>163</v>
      </c>
      <c r="B110" t="s">
        <v>411</v>
      </c>
      <c r="C110" t="s">
        <v>794</v>
      </c>
      <c r="D110" t="s">
        <v>797</v>
      </c>
      <c r="E110" t="s">
        <v>799</v>
      </c>
    </row>
    <row r="111" spans="1:5" x14ac:dyDescent="0.25">
      <c r="A111" t="s">
        <v>164</v>
      </c>
      <c r="B111" t="s">
        <v>412</v>
      </c>
      <c r="C111" t="s">
        <v>794</v>
      </c>
      <c r="D111" t="s">
        <v>795</v>
      </c>
      <c r="E111" t="s">
        <v>800</v>
      </c>
    </row>
    <row r="112" spans="1:5" x14ac:dyDescent="0.25">
      <c r="A112" t="s">
        <v>56</v>
      </c>
      <c r="B112" t="s">
        <v>413</v>
      </c>
      <c r="C112" t="s">
        <v>802</v>
      </c>
      <c r="D112" t="s">
        <v>803</v>
      </c>
      <c r="E112" t="s">
        <v>801</v>
      </c>
    </row>
    <row r="113" spans="1:5" x14ac:dyDescent="0.25">
      <c r="A113" t="s">
        <v>28</v>
      </c>
      <c r="B113" t="s">
        <v>414</v>
      </c>
      <c r="C113" t="s">
        <v>805</v>
      </c>
      <c r="D113" t="s">
        <v>806</v>
      </c>
      <c r="E113" t="s">
        <v>804</v>
      </c>
    </row>
    <row r="114" spans="1:5" x14ac:dyDescent="0.25">
      <c r="A114" t="s">
        <v>165</v>
      </c>
      <c r="B114" t="s">
        <v>415</v>
      </c>
      <c r="C114" t="s">
        <v>808</v>
      </c>
      <c r="D114" t="s">
        <v>809</v>
      </c>
      <c r="E114" t="s">
        <v>807</v>
      </c>
    </row>
    <row r="115" spans="1:5" x14ac:dyDescent="0.25">
      <c r="A115" t="s">
        <v>166</v>
      </c>
      <c r="B115" t="s">
        <v>416</v>
      </c>
      <c r="C115" t="s">
        <v>808</v>
      </c>
      <c r="D115" t="s">
        <v>809</v>
      </c>
      <c r="E115" t="s">
        <v>810</v>
      </c>
    </row>
    <row r="116" spans="1:5" x14ac:dyDescent="0.25">
      <c r="A116" t="s">
        <v>167</v>
      </c>
      <c r="B116" t="s">
        <v>417</v>
      </c>
      <c r="C116" t="s">
        <v>808</v>
      </c>
      <c r="D116" t="s">
        <v>809</v>
      </c>
      <c r="E116" t="s">
        <v>811</v>
      </c>
    </row>
    <row r="117" spans="1:5" x14ac:dyDescent="0.25">
      <c r="A117" t="s">
        <v>168</v>
      </c>
      <c r="B117" t="s">
        <v>418</v>
      </c>
      <c r="C117" t="s">
        <v>808</v>
      </c>
      <c r="D117" t="s">
        <v>809</v>
      </c>
      <c r="E117" t="s">
        <v>812</v>
      </c>
    </row>
    <row r="118" spans="1:5" x14ac:dyDescent="0.25">
      <c r="A118" t="s">
        <v>169</v>
      </c>
      <c r="B118" t="s">
        <v>419</v>
      </c>
      <c r="C118" t="s">
        <v>814</v>
      </c>
      <c r="D118" t="s">
        <v>815</v>
      </c>
      <c r="E118" t="s">
        <v>813</v>
      </c>
    </row>
    <row r="119" spans="1:5" x14ac:dyDescent="0.25">
      <c r="A119" t="s">
        <v>170</v>
      </c>
      <c r="B119" t="s">
        <v>420</v>
      </c>
      <c r="C119" t="s">
        <v>802</v>
      </c>
      <c r="D119" t="s">
        <v>817</v>
      </c>
      <c r="E119" t="s">
        <v>816</v>
      </c>
    </row>
    <row r="120" spans="1:5" x14ac:dyDescent="0.25">
      <c r="A120" t="s">
        <v>19</v>
      </c>
      <c r="B120" t="s">
        <v>421</v>
      </c>
      <c r="C120" t="s">
        <v>802</v>
      </c>
      <c r="D120" t="s">
        <v>819</v>
      </c>
      <c r="E120" t="s">
        <v>818</v>
      </c>
    </row>
    <row r="121" spans="1:5" x14ac:dyDescent="0.25">
      <c r="A121" t="s">
        <v>171</v>
      </c>
      <c r="B121" t="s">
        <v>422</v>
      </c>
      <c r="C121" t="s">
        <v>821</v>
      </c>
      <c r="D121" t="s">
        <v>822</v>
      </c>
      <c r="E121" t="s">
        <v>820</v>
      </c>
    </row>
    <row r="122" spans="1:5" x14ac:dyDescent="0.25">
      <c r="A122" t="s">
        <v>64</v>
      </c>
      <c r="B122" t="s">
        <v>423</v>
      </c>
      <c r="C122" t="s">
        <v>802</v>
      </c>
      <c r="D122" t="s">
        <v>803</v>
      </c>
      <c r="E122" t="s">
        <v>823</v>
      </c>
    </row>
    <row r="123" spans="1:5" x14ac:dyDescent="0.25">
      <c r="A123" t="s">
        <v>74</v>
      </c>
      <c r="B123" t="s">
        <v>424</v>
      </c>
      <c r="C123" t="s">
        <v>802</v>
      </c>
      <c r="D123" t="s">
        <v>803</v>
      </c>
      <c r="E123" t="s">
        <v>824</v>
      </c>
    </row>
    <row r="124" spans="1:5" x14ac:dyDescent="0.25">
      <c r="A124" t="s">
        <v>172</v>
      </c>
      <c r="B124" t="s">
        <v>425</v>
      </c>
      <c r="C124" t="s">
        <v>633</v>
      </c>
      <c r="D124" t="s">
        <v>826</v>
      </c>
      <c r="E124" t="s">
        <v>825</v>
      </c>
    </row>
    <row r="125" spans="1:5" x14ac:dyDescent="0.25">
      <c r="A125" t="s">
        <v>173</v>
      </c>
      <c r="B125" t="s">
        <v>426</v>
      </c>
      <c r="C125" t="s">
        <v>610</v>
      </c>
      <c r="D125" t="s">
        <v>828</v>
      </c>
      <c r="E125" t="s">
        <v>827</v>
      </c>
    </row>
    <row r="126" spans="1:5" x14ac:dyDescent="0.25">
      <c r="A126" t="s">
        <v>174</v>
      </c>
      <c r="B126" t="s">
        <v>427</v>
      </c>
      <c r="C126" t="s">
        <v>830</v>
      </c>
      <c r="D126" t="s">
        <v>831</v>
      </c>
      <c r="E126" t="s">
        <v>829</v>
      </c>
    </row>
    <row r="127" spans="1:5" x14ac:dyDescent="0.25">
      <c r="A127" t="s">
        <v>175</v>
      </c>
      <c r="B127" t="s">
        <v>428</v>
      </c>
      <c r="C127" t="s">
        <v>625</v>
      </c>
      <c r="D127" t="s">
        <v>626</v>
      </c>
      <c r="E127" t="s">
        <v>832</v>
      </c>
    </row>
    <row r="128" spans="1:5" x14ac:dyDescent="0.25">
      <c r="A128" t="s">
        <v>176</v>
      </c>
      <c r="B128" t="s">
        <v>429</v>
      </c>
      <c r="C128" t="s">
        <v>625</v>
      </c>
      <c r="D128" t="s">
        <v>626</v>
      </c>
      <c r="E128" t="s">
        <v>833</v>
      </c>
    </row>
    <row r="129" spans="1:5" x14ac:dyDescent="0.25">
      <c r="A129" t="s">
        <v>177</v>
      </c>
      <c r="B129" t="s">
        <v>430</v>
      </c>
      <c r="C129" t="s">
        <v>616</v>
      </c>
      <c r="D129" t="s">
        <v>628</v>
      </c>
      <c r="E129" t="s">
        <v>834</v>
      </c>
    </row>
    <row r="130" spans="1:5" x14ac:dyDescent="0.25">
      <c r="A130" t="s">
        <v>178</v>
      </c>
      <c r="B130" t="s">
        <v>431</v>
      </c>
      <c r="C130" t="s">
        <v>836</v>
      </c>
      <c r="D130" t="s">
        <v>837</v>
      </c>
      <c r="E130" t="s">
        <v>835</v>
      </c>
    </row>
    <row r="131" spans="1:5" x14ac:dyDescent="0.25">
      <c r="A131" t="s">
        <v>179</v>
      </c>
      <c r="B131" t="s">
        <v>432</v>
      </c>
      <c r="C131" t="s">
        <v>616</v>
      </c>
      <c r="D131" t="s">
        <v>628</v>
      </c>
      <c r="E131" t="s">
        <v>838</v>
      </c>
    </row>
    <row r="132" spans="1:5" x14ac:dyDescent="0.25">
      <c r="A132" t="s">
        <v>180</v>
      </c>
      <c r="B132" t="s">
        <v>433</v>
      </c>
      <c r="C132" t="s">
        <v>840</v>
      </c>
      <c r="D132" t="s">
        <v>841</v>
      </c>
      <c r="E132" t="s">
        <v>839</v>
      </c>
    </row>
    <row r="133" spans="1:5" x14ac:dyDescent="0.25">
      <c r="A133" t="s">
        <v>181</v>
      </c>
      <c r="B133" t="s">
        <v>434</v>
      </c>
      <c r="C133" t="s">
        <v>843</v>
      </c>
      <c r="D133" t="s">
        <v>844</v>
      </c>
      <c r="E133" t="s">
        <v>842</v>
      </c>
    </row>
    <row r="134" spans="1:5" x14ac:dyDescent="0.25">
      <c r="A134" t="s">
        <v>182</v>
      </c>
      <c r="B134" t="s">
        <v>435</v>
      </c>
      <c r="C134" t="s">
        <v>843</v>
      </c>
      <c r="D134" t="s">
        <v>844</v>
      </c>
      <c r="E134" t="s">
        <v>845</v>
      </c>
    </row>
    <row r="135" spans="1:5" x14ac:dyDescent="0.25">
      <c r="A135" t="s">
        <v>62</v>
      </c>
      <c r="B135" t="s">
        <v>436</v>
      </c>
      <c r="C135" t="s">
        <v>847</v>
      </c>
      <c r="D135" t="s">
        <v>848</v>
      </c>
      <c r="E135" t="s">
        <v>846</v>
      </c>
    </row>
    <row r="136" spans="1:5" x14ac:dyDescent="0.25">
      <c r="A136" t="s">
        <v>61</v>
      </c>
      <c r="B136" t="s">
        <v>437</v>
      </c>
      <c r="C136" t="s">
        <v>847</v>
      </c>
      <c r="D136" t="s">
        <v>850</v>
      </c>
      <c r="E136" t="s">
        <v>849</v>
      </c>
    </row>
    <row r="137" spans="1:5" x14ac:dyDescent="0.25">
      <c r="A137" t="s">
        <v>49</v>
      </c>
      <c r="B137" t="s">
        <v>438</v>
      </c>
      <c r="C137" t="s">
        <v>847</v>
      </c>
      <c r="D137" t="s">
        <v>852</v>
      </c>
      <c r="E137" t="s">
        <v>851</v>
      </c>
    </row>
    <row r="138" spans="1:5" x14ac:dyDescent="0.25">
      <c r="A138" t="s">
        <v>183</v>
      </c>
      <c r="B138" t="s">
        <v>439</v>
      </c>
      <c r="C138" t="s">
        <v>830</v>
      </c>
      <c r="D138" t="s">
        <v>854</v>
      </c>
      <c r="E138" t="s">
        <v>853</v>
      </c>
    </row>
    <row r="139" spans="1:5" x14ac:dyDescent="0.25">
      <c r="A139" t="s">
        <v>184</v>
      </c>
      <c r="B139" t="s">
        <v>440</v>
      </c>
      <c r="C139" t="s">
        <v>830</v>
      </c>
      <c r="D139" t="s">
        <v>856</v>
      </c>
      <c r="E139" t="s">
        <v>855</v>
      </c>
    </row>
    <row r="140" spans="1:5" x14ac:dyDescent="0.25">
      <c r="A140" t="s">
        <v>185</v>
      </c>
      <c r="B140" t="s">
        <v>441</v>
      </c>
      <c r="C140" t="s">
        <v>830</v>
      </c>
      <c r="D140" t="s">
        <v>858</v>
      </c>
      <c r="E140" t="s">
        <v>857</v>
      </c>
    </row>
    <row r="141" spans="1:5" x14ac:dyDescent="0.25">
      <c r="A141" t="s">
        <v>186</v>
      </c>
      <c r="B141" t="s">
        <v>442</v>
      </c>
      <c r="C141" t="s">
        <v>830</v>
      </c>
      <c r="D141" t="s">
        <v>860</v>
      </c>
      <c r="E141" t="s">
        <v>859</v>
      </c>
    </row>
    <row r="142" spans="1:5" x14ac:dyDescent="0.25">
      <c r="A142" t="s">
        <v>187</v>
      </c>
      <c r="B142" t="s">
        <v>443</v>
      </c>
      <c r="C142" t="s">
        <v>830</v>
      </c>
      <c r="D142" t="s">
        <v>862</v>
      </c>
      <c r="E142" t="s">
        <v>861</v>
      </c>
    </row>
    <row r="143" spans="1:5" x14ac:dyDescent="0.25">
      <c r="A143" t="s">
        <v>188</v>
      </c>
      <c r="B143" t="s">
        <v>444</v>
      </c>
      <c r="C143" t="s">
        <v>864</v>
      </c>
      <c r="D143" t="s">
        <v>865</v>
      </c>
      <c r="E143" t="s">
        <v>863</v>
      </c>
    </row>
    <row r="144" spans="1:5" x14ac:dyDescent="0.25">
      <c r="A144" t="s">
        <v>189</v>
      </c>
      <c r="B144" t="s">
        <v>445</v>
      </c>
      <c r="C144" t="s">
        <v>864</v>
      </c>
      <c r="D144" t="s">
        <v>867</v>
      </c>
      <c r="E144" t="s">
        <v>866</v>
      </c>
    </row>
    <row r="145" spans="1:5" x14ac:dyDescent="0.25">
      <c r="A145" t="s">
        <v>51</v>
      </c>
      <c r="B145" t="s">
        <v>446</v>
      </c>
      <c r="C145" t="s">
        <v>655</v>
      </c>
      <c r="D145" t="s">
        <v>869</v>
      </c>
      <c r="E145" t="s">
        <v>868</v>
      </c>
    </row>
    <row r="146" spans="1:5" x14ac:dyDescent="0.25">
      <c r="A146" t="s">
        <v>190</v>
      </c>
      <c r="B146" t="s">
        <v>447</v>
      </c>
      <c r="C146" t="s">
        <v>871</v>
      </c>
      <c r="D146" t="s">
        <v>872</v>
      </c>
      <c r="E146" t="s">
        <v>870</v>
      </c>
    </row>
    <row r="147" spans="1:5" x14ac:dyDescent="0.25">
      <c r="A147" t="s">
        <v>191</v>
      </c>
      <c r="B147" t="s">
        <v>448</v>
      </c>
      <c r="C147" t="s">
        <v>874</v>
      </c>
      <c r="D147" t="s">
        <v>875</v>
      </c>
      <c r="E147" t="s">
        <v>873</v>
      </c>
    </row>
    <row r="148" spans="1:5" x14ac:dyDescent="0.25">
      <c r="A148" t="s">
        <v>6</v>
      </c>
      <c r="B148" t="s">
        <v>449</v>
      </c>
      <c r="C148" t="s">
        <v>877</v>
      </c>
      <c r="D148" t="s">
        <v>878</v>
      </c>
      <c r="E148" t="s">
        <v>876</v>
      </c>
    </row>
    <row r="149" spans="1:5" x14ac:dyDescent="0.25">
      <c r="A149" t="s">
        <v>83</v>
      </c>
      <c r="B149" t="s">
        <v>450</v>
      </c>
      <c r="C149" t="s">
        <v>633</v>
      </c>
      <c r="D149" t="s">
        <v>826</v>
      </c>
      <c r="E149" t="s">
        <v>879</v>
      </c>
    </row>
    <row r="150" spans="1:5" x14ac:dyDescent="0.25">
      <c r="A150" t="s">
        <v>192</v>
      </c>
      <c r="B150" t="s">
        <v>451</v>
      </c>
      <c r="C150" t="s">
        <v>663</v>
      </c>
      <c r="D150" t="s">
        <v>881</v>
      </c>
      <c r="E150" t="s">
        <v>880</v>
      </c>
    </row>
    <row r="151" spans="1:5" x14ac:dyDescent="0.25">
      <c r="A151" t="s">
        <v>193</v>
      </c>
      <c r="B151" t="s">
        <v>452</v>
      </c>
      <c r="C151" t="s">
        <v>633</v>
      </c>
      <c r="D151" t="s">
        <v>883</v>
      </c>
      <c r="E151" t="s">
        <v>882</v>
      </c>
    </row>
    <row r="152" spans="1:5" x14ac:dyDescent="0.25">
      <c r="A152" t="s">
        <v>194</v>
      </c>
      <c r="B152" t="s">
        <v>453</v>
      </c>
      <c r="C152" t="s">
        <v>885</v>
      </c>
      <c r="D152" t="s">
        <v>886</v>
      </c>
      <c r="E152" t="s">
        <v>884</v>
      </c>
    </row>
    <row r="153" spans="1:5" x14ac:dyDescent="0.25">
      <c r="A153" t="s">
        <v>195</v>
      </c>
      <c r="B153" t="s">
        <v>454</v>
      </c>
      <c r="C153" t="s">
        <v>885</v>
      </c>
      <c r="D153" t="s">
        <v>888</v>
      </c>
      <c r="E153" t="s">
        <v>887</v>
      </c>
    </row>
    <row r="154" spans="1:5" x14ac:dyDescent="0.25">
      <c r="A154" t="s">
        <v>196</v>
      </c>
      <c r="B154" t="s">
        <v>455</v>
      </c>
      <c r="C154" t="s">
        <v>885</v>
      </c>
      <c r="D154" t="s">
        <v>890</v>
      </c>
      <c r="E154" t="s">
        <v>889</v>
      </c>
    </row>
    <row r="155" spans="1:5" x14ac:dyDescent="0.25">
      <c r="A155" t="s">
        <v>23</v>
      </c>
      <c r="B155" t="s">
        <v>456</v>
      </c>
      <c r="C155" t="s">
        <v>805</v>
      </c>
      <c r="D155" t="s">
        <v>806</v>
      </c>
      <c r="E155" t="s">
        <v>891</v>
      </c>
    </row>
    <row r="156" spans="1:5" x14ac:dyDescent="0.25">
      <c r="A156" t="s">
        <v>81</v>
      </c>
      <c r="B156" t="s">
        <v>457</v>
      </c>
      <c r="C156" t="s">
        <v>893</v>
      </c>
      <c r="D156" t="s">
        <v>894</v>
      </c>
      <c r="E156" t="s">
        <v>892</v>
      </c>
    </row>
    <row r="157" spans="1:5" x14ac:dyDescent="0.25">
      <c r="A157" t="s">
        <v>197</v>
      </c>
      <c r="B157" t="s">
        <v>458</v>
      </c>
      <c r="C157" t="s">
        <v>896</v>
      </c>
      <c r="D157" t="s">
        <v>897</v>
      </c>
      <c r="E157" t="s">
        <v>895</v>
      </c>
    </row>
    <row r="158" spans="1:5" x14ac:dyDescent="0.25">
      <c r="A158" t="s">
        <v>198</v>
      </c>
      <c r="B158" t="s">
        <v>459</v>
      </c>
      <c r="C158" t="s">
        <v>814</v>
      </c>
      <c r="D158" t="s">
        <v>899</v>
      </c>
      <c r="E158" t="s">
        <v>898</v>
      </c>
    </row>
    <row r="159" spans="1:5" x14ac:dyDescent="0.25">
      <c r="A159" t="s">
        <v>33</v>
      </c>
      <c r="B159" t="s">
        <v>460</v>
      </c>
      <c r="C159" t="s">
        <v>814</v>
      </c>
      <c r="D159" t="s">
        <v>899</v>
      </c>
      <c r="E159" t="s">
        <v>900</v>
      </c>
    </row>
    <row r="160" spans="1:5" x14ac:dyDescent="0.25">
      <c r="A160" t="s">
        <v>199</v>
      </c>
      <c r="B160" t="s">
        <v>461</v>
      </c>
      <c r="C160" t="s">
        <v>643</v>
      </c>
      <c r="D160" t="s">
        <v>902</v>
      </c>
      <c r="E160" t="s">
        <v>901</v>
      </c>
    </row>
    <row r="161" spans="1:5" x14ac:dyDescent="0.25">
      <c r="A161" t="s">
        <v>200</v>
      </c>
      <c r="B161" t="s">
        <v>462</v>
      </c>
      <c r="C161" t="s">
        <v>739</v>
      </c>
      <c r="D161" t="s">
        <v>904</v>
      </c>
      <c r="E161" t="s">
        <v>903</v>
      </c>
    </row>
    <row r="162" spans="1:5" x14ac:dyDescent="0.25">
      <c r="A162" t="s">
        <v>201</v>
      </c>
      <c r="B162" t="s">
        <v>463</v>
      </c>
      <c r="C162" t="s">
        <v>739</v>
      </c>
      <c r="D162" t="s">
        <v>904</v>
      </c>
      <c r="E162" t="s">
        <v>905</v>
      </c>
    </row>
    <row r="163" spans="1:5" x14ac:dyDescent="0.25">
      <c r="A163" t="s">
        <v>202</v>
      </c>
      <c r="B163" t="s">
        <v>464</v>
      </c>
      <c r="C163" t="s">
        <v>739</v>
      </c>
      <c r="D163" t="s">
        <v>907</v>
      </c>
      <c r="E163" t="s">
        <v>906</v>
      </c>
    </row>
    <row r="164" spans="1:5" x14ac:dyDescent="0.25">
      <c r="A164" t="s">
        <v>203</v>
      </c>
      <c r="B164" t="s">
        <v>465</v>
      </c>
      <c r="C164" t="s">
        <v>739</v>
      </c>
      <c r="D164" t="s">
        <v>909</v>
      </c>
      <c r="E164" t="s">
        <v>908</v>
      </c>
    </row>
    <row r="165" spans="1:5" x14ac:dyDescent="0.25">
      <c r="A165" t="s">
        <v>204</v>
      </c>
      <c r="B165" t="s">
        <v>466</v>
      </c>
      <c r="C165" t="s">
        <v>864</v>
      </c>
      <c r="D165" t="s">
        <v>911</v>
      </c>
      <c r="E165" t="s">
        <v>910</v>
      </c>
    </row>
    <row r="166" spans="1:5" x14ac:dyDescent="0.25">
      <c r="A166" t="s">
        <v>205</v>
      </c>
      <c r="B166" t="s">
        <v>467</v>
      </c>
      <c r="C166" t="s">
        <v>864</v>
      </c>
      <c r="D166" t="s">
        <v>911</v>
      </c>
      <c r="E166" t="s">
        <v>912</v>
      </c>
    </row>
    <row r="167" spans="1:5" x14ac:dyDescent="0.25">
      <c r="A167" t="s">
        <v>206</v>
      </c>
      <c r="B167" t="s">
        <v>468</v>
      </c>
      <c r="C167" t="s">
        <v>633</v>
      </c>
      <c r="D167" t="s">
        <v>826</v>
      </c>
      <c r="E167" t="s">
        <v>913</v>
      </c>
    </row>
    <row r="168" spans="1:5" x14ac:dyDescent="0.25">
      <c r="A168" t="s">
        <v>207</v>
      </c>
      <c r="B168" t="s">
        <v>469</v>
      </c>
      <c r="C168" t="s">
        <v>633</v>
      </c>
      <c r="D168" t="s">
        <v>915</v>
      </c>
      <c r="E168" t="s">
        <v>914</v>
      </c>
    </row>
    <row r="169" spans="1:5" x14ac:dyDescent="0.25">
      <c r="A169" t="s">
        <v>208</v>
      </c>
      <c r="B169" t="s">
        <v>470</v>
      </c>
      <c r="C169" t="s">
        <v>599</v>
      </c>
      <c r="D169" t="s">
        <v>600</v>
      </c>
      <c r="E169" t="s">
        <v>916</v>
      </c>
    </row>
    <row r="170" spans="1:5" x14ac:dyDescent="0.25">
      <c r="A170" t="s">
        <v>209</v>
      </c>
      <c r="B170" t="s">
        <v>471</v>
      </c>
      <c r="C170" t="s">
        <v>864</v>
      </c>
      <c r="D170" t="s">
        <v>918</v>
      </c>
      <c r="E170" t="s">
        <v>917</v>
      </c>
    </row>
    <row r="171" spans="1:5" x14ac:dyDescent="0.25">
      <c r="A171" t="s">
        <v>210</v>
      </c>
      <c r="B171" t="s">
        <v>472</v>
      </c>
      <c r="C171" t="s">
        <v>864</v>
      </c>
      <c r="D171" t="s">
        <v>918</v>
      </c>
      <c r="E171" t="s">
        <v>919</v>
      </c>
    </row>
    <row r="172" spans="1:5" x14ac:dyDescent="0.25">
      <c r="A172" t="s">
        <v>58</v>
      </c>
      <c r="B172" t="s">
        <v>473</v>
      </c>
      <c r="C172" t="s">
        <v>805</v>
      </c>
      <c r="D172" t="s">
        <v>921</v>
      </c>
      <c r="E172" t="s">
        <v>920</v>
      </c>
    </row>
    <row r="173" spans="1:5" x14ac:dyDescent="0.25">
      <c r="A173" t="s">
        <v>22</v>
      </c>
      <c r="B173" t="s">
        <v>474</v>
      </c>
      <c r="C173" t="s">
        <v>923</v>
      </c>
      <c r="D173" t="s">
        <v>924</v>
      </c>
      <c r="E173" t="s">
        <v>922</v>
      </c>
    </row>
    <row r="174" spans="1:5" x14ac:dyDescent="0.25">
      <c r="A174" t="s">
        <v>55</v>
      </c>
      <c r="B174" t="s">
        <v>475</v>
      </c>
      <c r="C174" t="s">
        <v>923</v>
      </c>
      <c r="D174" t="s">
        <v>926</v>
      </c>
      <c r="E174" t="s">
        <v>925</v>
      </c>
    </row>
    <row r="175" spans="1:5" x14ac:dyDescent="0.25">
      <c r="A175" t="s">
        <v>80</v>
      </c>
      <c r="B175" t="s">
        <v>476</v>
      </c>
      <c r="C175" t="s">
        <v>923</v>
      </c>
      <c r="D175" t="s">
        <v>928</v>
      </c>
      <c r="E175" t="s">
        <v>927</v>
      </c>
    </row>
    <row r="176" spans="1:5" x14ac:dyDescent="0.25">
      <c r="A176" t="s">
        <v>211</v>
      </c>
      <c r="B176" t="s">
        <v>477</v>
      </c>
      <c r="C176" t="s">
        <v>864</v>
      </c>
      <c r="D176" t="s">
        <v>930</v>
      </c>
      <c r="E176" t="s">
        <v>929</v>
      </c>
    </row>
    <row r="177" spans="1:5" x14ac:dyDescent="0.25">
      <c r="A177" t="s">
        <v>212</v>
      </c>
      <c r="B177" t="s">
        <v>478</v>
      </c>
      <c r="C177" t="s">
        <v>932</v>
      </c>
      <c r="D177" t="s">
        <v>933</v>
      </c>
      <c r="E177" t="s">
        <v>931</v>
      </c>
    </row>
    <row r="178" spans="1:5" x14ac:dyDescent="0.25">
      <c r="A178" t="s">
        <v>213</v>
      </c>
      <c r="B178" t="s">
        <v>479</v>
      </c>
      <c r="C178" t="s">
        <v>932</v>
      </c>
      <c r="D178" t="s">
        <v>935</v>
      </c>
      <c r="E178" t="s">
        <v>934</v>
      </c>
    </row>
    <row r="179" spans="1:5" x14ac:dyDescent="0.25">
      <c r="A179" t="s">
        <v>214</v>
      </c>
      <c r="B179" t="s">
        <v>480</v>
      </c>
      <c r="C179" t="s">
        <v>932</v>
      </c>
      <c r="D179" t="s">
        <v>937</v>
      </c>
      <c r="E179" t="s">
        <v>936</v>
      </c>
    </row>
    <row r="180" spans="1:5" x14ac:dyDescent="0.25">
      <c r="A180" t="s">
        <v>215</v>
      </c>
      <c r="B180" t="s">
        <v>481</v>
      </c>
      <c r="C180" t="s">
        <v>655</v>
      </c>
      <c r="D180" t="s">
        <v>939</v>
      </c>
      <c r="E180" t="s">
        <v>938</v>
      </c>
    </row>
    <row r="181" spans="1:5" x14ac:dyDescent="0.25">
      <c r="A181" t="s">
        <v>216</v>
      </c>
      <c r="B181" t="s">
        <v>482</v>
      </c>
      <c r="C181" t="s">
        <v>805</v>
      </c>
      <c r="D181" t="s">
        <v>941</v>
      </c>
      <c r="E181" t="s">
        <v>940</v>
      </c>
    </row>
    <row r="182" spans="1:5" x14ac:dyDescent="0.25">
      <c r="A182" t="s">
        <v>217</v>
      </c>
      <c r="B182" t="s">
        <v>483</v>
      </c>
      <c r="C182" t="s">
        <v>943</v>
      </c>
      <c r="D182" t="s">
        <v>944</v>
      </c>
      <c r="E182" t="s">
        <v>942</v>
      </c>
    </row>
    <row r="183" spans="1:5" x14ac:dyDescent="0.25">
      <c r="A183" t="s">
        <v>218</v>
      </c>
      <c r="B183" t="s">
        <v>484</v>
      </c>
      <c r="C183" t="s">
        <v>943</v>
      </c>
      <c r="D183" t="s">
        <v>944</v>
      </c>
      <c r="E183" t="s">
        <v>945</v>
      </c>
    </row>
    <row r="184" spans="1:5" x14ac:dyDescent="0.25">
      <c r="A184" t="s">
        <v>219</v>
      </c>
      <c r="B184" t="s">
        <v>485</v>
      </c>
      <c r="C184" t="s">
        <v>947</v>
      </c>
      <c r="D184" t="s">
        <v>948</v>
      </c>
      <c r="E184" t="s">
        <v>946</v>
      </c>
    </row>
    <row r="185" spans="1:5" x14ac:dyDescent="0.25">
      <c r="A185" t="s">
        <v>220</v>
      </c>
      <c r="B185" t="s">
        <v>486</v>
      </c>
      <c r="C185" t="s">
        <v>947</v>
      </c>
      <c r="D185" t="s">
        <v>948</v>
      </c>
      <c r="E185" t="s">
        <v>949</v>
      </c>
    </row>
    <row r="186" spans="1:5" x14ac:dyDescent="0.25">
      <c r="A186" t="s">
        <v>221</v>
      </c>
      <c r="B186" t="s">
        <v>487</v>
      </c>
      <c r="C186" t="s">
        <v>947</v>
      </c>
      <c r="D186" t="s">
        <v>951</v>
      </c>
      <c r="E186" t="s">
        <v>950</v>
      </c>
    </row>
    <row r="187" spans="1:5" x14ac:dyDescent="0.25">
      <c r="A187" t="s">
        <v>222</v>
      </c>
      <c r="B187" t="s">
        <v>488</v>
      </c>
      <c r="C187" t="s">
        <v>821</v>
      </c>
      <c r="D187" t="s">
        <v>953</v>
      </c>
      <c r="E187" t="s">
        <v>952</v>
      </c>
    </row>
    <row r="188" spans="1:5" x14ac:dyDescent="0.25">
      <c r="A188" t="s">
        <v>223</v>
      </c>
      <c r="B188" t="s">
        <v>489</v>
      </c>
      <c r="C188" t="s">
        <v>633</v>
      </c>
      <c r="D188" t="s">
        <v>955</v>
      </c>
      <c r="E188" t="s">
        <v>954</v>
      </c>
    </row>
    <row r="189" spans="1:5" x14ac:dyDescent="0.25">
      <c r="A189" t="s">
        <v>224</v>
      </c>
      <c r="B189" t="s">
        <v>490</v>
      </c>
      <c r="C189" t="s">
        <v>957</v>
      </c>
      <c r="D189" t="s">
        <v>958</v>
      </c>
      <c r="E189" t="s">
        <v>956</v>
      </c>
    </row>
    <row r="190" spans="1:5" x14ac:dyDescent="0.25">
      <c r="A190" t="s">
        <v>82</v>
      </c>
      <c r="B190" t="s">
        <v>491</v>
      </c>
      <c r="C190" t="s">
        <v>957</v>
      </c>
      <c r="D190" t="s">
        <v>960</v>
      </c>
      <c r="E190" t="s">
        <v>959</v>
      </c>
    </row>
    <row r="191" spans="1:5" x14ac:dyDescent="0.25">
      <c r="A191" t="s">
        <v>225</v>
      </c>
      <c r="B191" t="s">
        <v>492</v>
      </c>
      <c r="C191" t="s">
        <v>957</v>
      </c>
      <c r="D191" t="s">
        <v>962</v>
      </c>
      <c r="E191" t="s">
        <v>961</v>
      </c>
    </row>
    <row r="192" spans="1:5" x14ac:dyDescent="0.25">
      <c r="A192" t="s">
        <v>226</v>
      </c>
      <c r="B192" t="s">
        <v>493</v>
      </c>
      <c r="C192" t="s">
        <v>957</v>
      </c>
      <c r="D192" t="s">
        <v>962</v>
      </c>
      <c r="E192" t="s">
        <v>963</v>
      </c>
    </row>
    <row r="193" spans="1:5" x14ac:dyDescent="0.25">
      <c r="A193" t="s">
        <v>227</v>
      </c>
      <c r="B193" t="s">
        <v>494</v>
      </c>
      <c r="C193" t="s">
        <v>957</v>
      </c>
      <c r="D193" t="s">
        <v>965</v>
      </c>
      <c r="E193" t="s">
        <v>964</v>
      </c>
    </row>
    <row r="194" spans="1:5" x14ac:dyDescent="0.25">
      <c r="A194" t="s">
        <v>228</v>
      </c>
      <c r="B194" t="s">
        <v>495</v>
      </c>
      <c r="C194" t="s">
        <v>957</v>
      </c>
      <c r="D194" t="s">
        <v>958</v>
      </c>
      <c r="E194" t="s">
        <v>966</v>
      </c>
    </row>
    <row r="195" spans="1:5" x14ac:dyDescent="0.25">
      <c r="A195" t="s">
        <v>8</v>
      </c>
      <c r="B195" t="s">
        <v>496</v>
      </c>
      <c r="C195" t="s">
        <v>673</v>
      </c>
      <c r="D195" t="s">
        <v>968</v>
      </c>
      <c r="E195" t="s">
        <v>967</v>
      </c>
    </row>
    <row r="196" spans="1:5" x14ac:dyDescent="0.25">
      <c r="A196" t="s">
        <v>7</v>
      </c>
      <c r="B196" t="s">
        <v>497</v>
      </c>
      <c r="C196" t="s">
        <v>673</v>
      </c>
      <c r="D196" t="s">
        <v>968</v>
      </c>
      <c r="E196" t="s">
        <v>969</v>
      </c>
    </row>
    <row r="197" spans="1:5" x14ac:dyDescent="0.25">
      <c r="A197" t="s">
        <v>21</v>
      </c>
      <c r="B197" t="s">
        <v>498</v>
      </c>
      <c r="C197" t="s">
        <v>673</v>
      </c>
      <c r="D197" t="s">
        <v>968</v>
      </c>
      <c r="E197" t="s">
        <v>970</v>
      </c>
    </row>
    <row r="198" spans="1:5" x14ac:dyDescent="0.25">
      <c r="A198" t="s">
        <v>229</v>
      </c>
      <c r="B198" t="s">
        <v>499</v>
      </c>
      <c r="C198" t="s">
        <v>677</v>
      </c>
      <c r="D198" t="s">
        <v>972</v>
      </c>
      <c r="E198" t="s">
        <v>971</v>
      </c>
    </row>
    <row r="199" spans="1:5" x14ac:dyDescent="0.25">
      <c r="A199" t="s">
        <v>230</v>
      </c>
      <c r="B199" t="s">
        <v>500</v>
      </c>
      <c r="C199" t="s">
        <v>677</v>
      </c>
      <c r="D199" t="s">
        <v>972</v>
      </c>
      <c r="E199" t="s">
        <v>973</v>
      </c>
    </row>
    <row r="200" spans="1:5" x14ac:dyDescent="0.25">
      <c r="A200" t="s">
        <v>231</v>
      </c>
      <c r="B200" t="s">
        <v>501</v>
      </c>
      <c r="C200" t="s">
        <v>802</v>
      </c>
      <c r="D200" t="s">
        <v>975</v>
      </c>
      <c r="E200" t="s">
        <v>974</v>
      </c>
    </row>
    <row r="201" spans="1:5" x14ac:dyDescent="0.25">
      <c r="A201" t="s">
        <v>232</v>
      </c>
      <c r="B201" t="s">
        <v>502</v>
      </c>
      <c r="C201" t="s">
        <v>977</v>
      </c>
      <c r="D201" t="s">
        <v>978</v>
      </c>
      <c r="E201" t="s">
        <v>976</v>
      </c>
    </row>
    <row r="202" spans="1:5" x14ac:dyDescent="0.25">
      <c r="A202" t="s">
        <v>233</v>
      </c>
      <c r="B202" t="s">
        <v>503</v>
      </c>
      <c r="C202" t="s">
        <v>980</v>
      </c>
      <c r="D202" t="s">
        <v>981</v>
      </c>
      <c r="E202" t="s">
        <v>979</v>
      </c>
    </row>
    <row r="203" spans="1:5" x14ac:dyDescent="0.25">
      <c r="A203" t="s">
        <v>234</v>
      </c>
      <c r="B203" t="s">
        <v>504</v>
      </c>
      <c r="C203" t="s">
        <v>980</v>
      </c>
      <c r="D203" t="s">
        <v>983</v>
      </c>
      <c r="E203" t="s">
        <v>982</v>
      </c>
    </row>
    <row r="204" spans="1:5" x14ac:dyDescent="0.25">
      <c r="A204" t="s">
        <v>235</v>
      </c>
      <c r="B204" t="s">
        <v>505</v>
      </c>
      <c r="C204" t="s">
        <v>980</v>
      </c>
      <c r="D204" t="s">
        <v>985</v>
      </c>
      <c r="E204" t="s">
        <v>984</v>
      </c>
    </row>
    <row r="205" spans="1:5" x14ac:dyDescent="0.25">
      <c r="A205" t="s">
        <v>236</v>
      </c>
      <c r="B205" t="s">
        <v>506</v>
      </c>
      <c r="C205" t="s">
        <v>980</v>
      </c>
      <c r="D205" t="s">
        <v>987</v>
      </c>
      <c r="E205" t="s">
        <v>986</v>
      </c>
    </row>
    <row r="206" spans="1:5" x14ac:dyDescent="0.25">
      <c r="A206" t="s">
        <v>237</v>
      </c>
      <c r="B206" t="s">
        <v>507</v>
      </c>
      <c r="C206" t="s">
        <v>980</v>
      </c>
      <c r="D206" t="s">
        <v>989</v>
      </c>
      <c r="E206" t="s">
        <v>988</v>
      </c>
    </row>
    <row r="207" spans="1:5" x14ac:dyDescent="0.25">
      <c r="A207" t="s">
        <v>238</v>
      </c>
      <c r="B207" t="s">
        <v>508</v>
      </c>
      <c r="C207" t="s">
        <v>980</v>
      </c>
      <c r="D207" t="s">
        <v>991</v>
      </c>
      <c r="E207" t="s">
        <v>990</v>
      </c>
    </row>
    <row r="208" spans="1:5" x14ac:dyDescent="0.25">
      <c r="A208" t="s">
        <v>239</v>
      </c>
      <c r="B208" t="s">
        <v>509</v>
      </c>
      <c r="C208" t="s">
        <v>980</v>
      </c>
      <c r="D208" t="s">
        <v>993</v>
      </c>
      <c r="E208" t="s">
        <v>992</v>
      </c>
    </row>
    <row r="209" spans="1:5" x14ac:dyDescent="0.25">
      <c r="A209" t="s">
        <v>240</v>
      </c>
      <c r="B209" t="s">
        <v>510</v>
      </c>
      <c r="C209" t="s">
        <v>874</v>
      </c>
      <c r="D209" t="s">
        <v>995</v>
      </c>
      <c r="E209" t="s">
        <v>994</v>
      </c>
    </row>
    <row r="210" spans="1:5" x14ac:dyDescent="0.25">
      <c r="A210" t="s">
        <v>241</v>
      </c>
      <c r="B210" t="s">
        <v>511</v>
      </c>
      <c r="C210" t="s">
        <v>997</v>
      </c>
      <c r="D210" t="s">
        <v>998</v>
      </c>
      <c r="E210" t="s">
        <v>996</v>
      </c>
    </row>
    <row r="211" spans="1:5" x14ac:dyDescent="0.25">
      <c r="A211" t="s">
        <v>25</v>
      </c>
      <c r="B211" t="s">
        <v>512</v>
      </c>
      <c r="C211" t="s">
        <v>787</v>
      </c>
      <c r="D211" t="s">
        <v>1000</v>
      </c>
      <c r="E211" t="s">
        <v>999</v>
      </c>
    </row>
    <row r="212" spans="1:5" x14ac:dyDescent="0.25">
      <c r="A212" t="s">
        <v>242</v>
      </c>
      <c r="B212" t="s">
        <v>513</v>
      </c>
      <c r="C212" t="s">
        <v>625</v>
      </c>
      <c r="D212" t="s">
        <v>792</v>
      </c>
      <c r="E212" t="s">
        <v>1001</v>
      </c>
    </row>
    <row r="213" spans="1:5" x14ac:dyDescent="0.25">
      <c r="A213" t="s">
        <v>243</v>
      </c>
      <c r="B213" t="s">
        <v>514</v>
      </c>
      <c r="C213" t="s">
        <v>1003</v>
      </c>
      <c r="D213" t="s">
        <v>1004</v>
      </c>
      <c r="E213" t="s">
        <v>1002</v>
      </c>
    </row>
    <row r="214" spans="1:5" x14ac:dyDescent="0.25">
      <c r="A214" t="s">
        <v>244</v>
      </c>
      <c r="B214" t="s">
        <v>515</v>
      </c>
      <c r="C214" t="s">
        <v>1006</v>
      </c>
      <c r="D214" t="s">
        <v>1007</v>
      </c>
      <c r="E214" t="s">
        <v>1005</v>
      </c>
    </row>
    <row r="215" spans="1:5" x14ac:dyDescent="0.25">
      <c r="A215" t="s">
        <v>245</v>
      </c>
      <c r="B215" t="s">
        <v>516</v>
      </c>
      <c r="C215" t="s">
        <v>787</v>
      </c>
      <c r="D215" t="s">
        <v>1009</v>
      </c>
      <c r="E215" t="s">
        <v>1008</v>
      </c>
    </row>
    <row r="216" spans="1:5" x14ac:dyDescent="0.25">
      <c r="A216" t="s">
        <v>246</v>
      </c>
      <c r="B216" t="s">
        <v>517</v>
      </c>
      <c r="C216" t="s">
        <v>1011</v>
      </c>
      <c r="D216" t="s">
        <v>1012</v>
      </c>
      <c r="E216" t="s">
        <v>1010</v>
      </c>
    </row>
    <row r="217" spans="1:5" x14ac:dyDescent="0.25">
      <c r="A217" t="s">
        <v>247</v>
      </c>
      <c r="B217" t="s">
        <v>518</v>
      </c>
      <c r="C217" t="s">
        <v>1011</v>
      </c>
      <c r="D217" t="s">
        <v>1014</v>
      </c>
      <c r="E217" t="s">
        <v>1013</v>
      </c>
    </row>
    <row r="218" spans="1:5" x14ac:dyDescent="0.25">
      <c r="A218" t="s">
        <v>248</v>
      </c>
      <c r="B218" t="s">
        <v>519</v>
      </c>
      <c r="C218" t="s">
        <v>843</v>
      </c>
      <c r="D218" t="s">
        <v>1016</v>
      </c>
      <c r="E218" t="s">
        <v>1015</v>
      </c>
    </row>
    <row r="219" spans="1:5" x14ac:dyDescent="0.25">
      <c r="A219" t="s">
        <v>249</v>
      </c>
      <c r="B219" t="s">
        <v>520</v>
      </c>
      <c r="C219" t="s">
        <v>787</v>
      </c>
      <c r="D219" t="s">
        <v>1018</v>
      </c>
      <c r="E219" t="s">
        <v>1017</v>
      </c>
    </row>
    <row r="220" spans="1:5" x14ac:dyDescent="0.25">
      <c r="A220" t="s">
        <v>250</v>
      </c>
      <c r="B220" t="s">
        <v>521</v>
      </c>
      <c r="C220" t="s">
        <v>787</v>
      </c>
      <c r="D220" t="s">
        <v>1020</v>
      </c>
      <c r="E220" t="s">
        <v>1019</v>
      </c>
    </row>
    <row r="221" spans="1:5" x14ac:dyDescent="0.25">
      <c r="A221" t="s">
        <v>251</v>
      </c>
      <c r="B221" t="s">
        <v>522</v>
      </c>
      <c r="C221" t="s">
        <v>802</v>
      </c>
      <c r="D221" t="s">
        <v>1022</v>
      </c>
      <c r="E221" t="s">
        <v>1021</v>
      </c>
    </row>
    <row r="222" spans="1:5" x14ac:dyDescent="0.25">
      <c r="A222" t="s">
        <v>10</v>
      </c>
      <c r="B222" t="s">
        <v>523</v>
      </c>
      <c r="C222" t="s">
        <v>666</v>
      </c>
      <c r="D222" t="s">
        <v>1024</v>
      </c>
      <c r="E222" t="s">
        <v>1023</v>
      </c>
    </row>
    <row r="223" spans="1:5" x14ac:dyDescent="0.25">
      <c r="A223" t="s">
        <v>84</v>
      </c>
      <c r="B223" t="s">
        <v>524</v>
      </c>
      <c r="C223" t="s">
        <v>749</v>
      </c>
      <c r="D223" t="s">
        <v>1026</v>
      </c>
      <c r="E223" t="s">
        <v>1025</v>
      </c>
    </row>
    <row r="224" spans="1:5" x14ac:dyDescent="0.25">
      <c r="A224" t="s">
        <v>252</v>
      </c>
      <c r="B224" t="s">
        <v>525</v>
      </c>
      <c r="C224" t="s">
        <v>802</v>
      </c>
      <c r="D224" t="s">
        <v>817</v>
      </c>
      <c r="E224" t="s">
        <v>1027</v>
      </c>
    </row>
    <row r="225" spans="1:5" x14ac:dyDescent="0.25">
      <c r="A225" t="s">
        <v>253</v>
      </c>
      <c r="B225" t="s">
        <v>526</v>
      </c>
      <c r="C225" t="s">
        <v>814</v>
      </c>
      <c r="D225" t="s">
        <v>1029</v>
      </c>
      <c r="E225" t="s">
        <v>1028</v>
      </c>
    </row>
    <row r="226" spans="1:5" x14ac:dyDescent="0.25">
      <c r="A226" t="s">
        <v>78</v>
      </c>
      <c r="B226" t="s">
        <v>527</v>
      </c>
      <c r="C226" t="s">
        <v>1031</v>
      </c>
      <c r="D226" t="s">
        <v>1032</v>
      </c>
      <c r="E226" t="s">
        <v>1030</v>
      </c>
    </row>
    <row r="227" spans="1:5" x14ac:dyDescent="0.25">
      <c r="A227" t="s">
        <v>17</v>
      </c>
      <c r="B227" t="s">
        <v>528</v>
      </c>
      <c r="C227" t="s">
        <v>1031</v>
      </c>
      <c r="D227" t="s">
        <v>1034</v>
      </c>
      <c r="E227" t="s">
        <v>1033</v>
      </c>
    </row>
    <row r="228" spans="1:5" x14ac:dyDescent="0.25">
      <c r="A228" t="s">
        <v>254</v>
      </c>
      <c r="B228" t="s">
        <v>529</v>
      </c>
      <c r="C228" t="s">
        <v>625</v>
      </c>
      <c r="D228" t="s">
        <v>1036</v>
      </c>
      <c r="E228" t="s">
        <v>1035</v>
      </c>
    </row>
    <row r="229" spans="1:5" x14ac:dyDescent="0.25">
      <c r="A229" t="s">
        <v>40</v>
      </c>
      <c r="B229" t="s">
        <v>530</v>
      </c>
      <c r="C229" t="s">
        <v>633</v>
      </c>
      <c r="D229" t="s">
        <v>1038</v>
      </c>
      <c r="E229" t="s">
        <v>1037</v>
      </c>
    </row>
    <row r="230" spans="1:5" x14ac:dyDescent="0.25">
      <c r="A230" t="s">
        <v>67</v>
      </c>
      <c r="B230" t="s">
        <v>531</v>
      </c>
      <c r="C230" t="s">
        <v>802</v>
      </c>
      <c r="D230" t="s">
        <v>1040</v>
      </c>
      <c r="E230" t="s">
        <v>1039</v>
      </c>
    </row>
    <row r="231" spans="1:5" x14ac:dyDescent="0.25">
      <c r="A231" t="s">
        <v>79</v>
      </c>
      <c r="B231" t="s">
        <v>532</v>
      </c>
      <c r="C231" t="s">
        <v>802</v>
      </c>
      <c r="D231" t="s">
        <v>1040</v>
      </c>
      <c r="E231" t="s">
        <v>1041</v>
      </c>
    </row>
    <row r="232" spans="1:5" x14ac:dyDescent="0.25">
      <c r="A232" t="s">
        <v>255</v>
      </c>
      <c r="B232" t="s">
        <v>533</v>
      </c>
      <c r="C232" t="s">
        <v>864</v>
      </c>
      <c r="D232" t="s">
        <v>1043</v>
      </c>
      <c r="E232" t="s">
        <v>1042</v>
      </c>
    </row>
    <row r="233" spans="1:5" x14ac:dyDescent="0.25">
      <c r="A233" t="s">
        <v>32</v>
      </c>
      <c r="B233" t="s">
        <v>534</v>
      </c>
      <c r="C233" t="s">
        <v>805</v>
      </c>
      <c r="D233" t="s">
        <v>806</v>
      </c>
      <c r="E233" t="s">
        <v>1044</v>
      </c>
    </row>
    <row r="234" spans="1:5" x14ac:dyDescent="0.25">
      <c r="A234" t="s">
        <v>256</v>
      </c>
      <c r="B234" t="s">
        <v>535</v>
      </c>
      <c r="C234" t="s">
        <v>633</v>
      </c>
      <c r="D234" t="s">
        <v>1046</v>
      </c>
      <c r="E234" t="s">
        <v>1045</v>
      </c>
    </row>
    <row r="235" spans="1:5" x14ac:dyDescent="0.25">
      <c r="A235" t="s">
        <v>257</v>
      </c>
      <c r="B235" t="s">
        <v>536</v>
      </c>
      <c r="C235" t="s">
        <v>633</v>
      </c>
      <c r="D235" t="s">
        <v>1048</v>
      </c>
      <c r="E235" t="s">
        <v>1047</v>
      </c>
    </row>
    <row r="236" spans="1:5" x14ac:dyDescent="0.25">
      <c r="A236" t="s">
        <v>36</v>
      </c>
      <c r="B236" t="s">
        <v>537</v>
      </c>
      <c r="C236" t="s">
        <v>805</v>
      </c>
      <c r="D236" t="s">
        <v>921</v>
      </c>
      <c r="E236" t="s">
        <v>1049</v>
      </c>
    </row>
    <row r="237" spans="1:5" x14ac:dyDescent="0.25">
      <c r="A237" t="s">
        <v>258</v>
      </c>
      <c r="B237" t="s">
        <v>538</v>
      </c>
      <c r="C237" t="s">
        <v>633</v>
      </c>
      <c r="D237" t="s">
        <v>1051</v>
      </c>
      <c r="E237" t="s">
        <v>1050</v>
      </c>
    </row>
    <row r="238" spans="1:5" x14ac:dyDescent="0.25">
      <c r="A238" t="s">
        <v>259</v>
      </c>
      <c r="B238" t="s">
        <v>539</v>
      </c>
      <c r="C238" t="s">
        <v>633</v>
      </c>
      <c r="D238" t="s">
        <v>826</v>
      </c>
      <c r="E238" t="s">
        <v>1052</v>
      </c>
    </row>
    <row r="239" spans="1:5" x14ac:dyDescent="0.25">
      <c r="A239" t="s">
        <v>15</v>
      </c>
      <c r="B239" t="s">
        <v>540</v>
      </c>
      <c r="C239" t="s">
        <v>633</v>
      </c>
      <c r="D239" t="s">
        <v>1054</v>
      </c>
      <c r="E239" t="s">
        <v>1053</v>
      </c>
    </row>
    <row r="240" spans="1:5" x14ac:dyDescent="0.25">
      <c r="A240" t="s">
        <v>53</v>
      </c>
      <c r="B240" t="s">
        <v>541</v>
      </c>
      <c r="C240" t="s">
        <v>633</v>
      </c>
      <c r="D240" t="s">
        <v>1056</v>
      </c>
      <c r="E240" t="s">
        <v>1055</v>
      </c>
    </row>
    <row r="241" spans="1:5" x14ac:dyDescent="0.25">
      <c r="A241" t="s">
        <v>86</v>
      </c>
      <c r="B241" t="s">
        <v>542</v>
      </c>
      <c r="C241" t="s">
        <v>1058</v>
      </c>
      <c r="D241" t="s">
        <v>1059</v>
      </c>
      <c r="E241" t="s">
        <v>1057</v>
      </c>
    </row>
    <row r="242" spans="1:5" x14ac:dyDescent="0.25">
      <c r="A242" t="s">
        <v>13</v>
      </c>
      <c r="B242" t="s">
        <v>543</v>
      </c>
      <c r="C242" t="s">
        <v>633</v>
      </c>
      <c r="D242" t="s">
        <v>826</v>
      </c>
      <c r="E242" t="s">
        <v>1060</v>
      </c>
    </row>
    <row r="243" spans="1:5" x14ac:dyDescent="0.25">
      <c r="A243" t="s">
        <v>260</v>
      </c>
      <c r="B243" t="s">
        <v>544</v>
      </c>
      <c r="C243" t="s">
        <v>633</v>
      </c>
      <c r="D243" t="s">
        <v>826</v>
      </c>
      <c r="E243" t="s">
        <v>1061</v>
      </c>
    </row>
    <row r="244" spans="1:5" x14ac:dyDescent="0.25">
      <c r="A244" t="s">
        <v>261</v>
      </c>
      <c r="B244" t="s">
        <v>545</v>
      </c>
      <c r="C244" t="s">
        <v>633</v>
      </c>
      <c r="D244" t="s">
        <v>1038</v>
      </c>
      <c r="E244" t="s">
        <v>1062</v>
      </c>
    </row>
    <row r="245" spans="1:5" x14ac:dyDescent="0.25">
      <c r="A245" t="s">
        <v>262</v>
      </c>
      <c r="B245" t="s">
        <v>546</v>
      </c>
      <c r="C245" t="s">
        <v>633</v>
      </c>
      <c r="D245" t="s">
        <v>1064</v>
      </c>
      <c r="E245" t="s">
        <v>1063</v>
      </c>
    </row>
    <row r="246" spans="1:5" x14ac:dyDescent="0.25">
      <c r="A246" t="s">
        <v>47</v>
      </c>
      <c r="B246" t="s">
        <v>547</v>
      </c>
      <c r="C246" t="s">
        <v>633</v>
      </c>
      <c r="D246" t="s">
        <v>1066</v>
      </c>
      <c r="E246" t="s">
        <v>1065</v>
      </c>
    </row>
    <row r="247" spans="1:5" x14ac:dyDescent="0.25">
      <c r="A247" t="s">
        <v>263</v>
      </c>
      <c r="B247" t="s">
        <v>548</v>
      </c>
      <c r="C247" t="s">
        <v>633</v>
      </c>
      <c r="D247" t="s">
        <v>826</v>
      </c>
      <c r="E247" t="s">
        <v>1067</v>
      </c>
    </row>
    <row r="248" spans="1:5" x14ac:dyDescent="0.25">
      <c r="A248" t="s">
        <v>264</v>
      </c>
      <c r="B248" t="s">
        <v>549</v>
      </c>
      <c r="C248" t="s">
        <v>633</v>
      </c>
      <c r="D248" t="s">
        <v>826</v>
      </c>
      <c r="E248" t="s">
        <v>1068</v>
      </c>
    </row>
    <row r="249" spans="1:5" x14ac:dyDescent="0.25">
      <c r="A249" t="s">
        <v>265</v>
      </c>
      <c r="B249" t="s">
        <v>550</v>
      </c>
      <c r="C249" t="s">
        <v>805</v>
      </c>
      <c r="D249" t="s">
        <v>1070</v>
      </c>
      <c r="E249" t="s">
        <v>1069</v>
      </c>
    </row>
    <row r="250" spans="1:5" x14ac:dyDescent="0.25">
      <c r="A250" t="s">
        <v>266</v>
      </c>
      <c r="B250" t="s">
        <v>551</v>
      </c>
      <c r="C250" t="s">
        <v>633</v>
      </c>
      <c r="D250" t="s">
        <v>1072</v>
      </c>
      <c r="E250" t="s">
        <v>1071</v>
      </c>
    </row>
    <row r="251" spans="1:5" x14ac:dyDescent="0.25">
      <c r="A251" t="s">
        <v>267</v>
      </c>
      <c r="B251" t="s">
        <v>552</v>
      </c>
      <c r="C251" t="s">
        <v>633</v>
      </c>
      <c r="D251" t="s">
        <v>1074</v>
      </c>
      <c r="E251" t="s">
        <v>1073</v>
      </c>
    </row>
    <row r="252" spans="1:5" x14ac:dyDescent="0.25">
      <c r="A252" t="s">
        <v>65</v>
      </c>
      <c r="B252" t="s">
        <v>553</v>
      </c>
      <c r="C252" t="s">
        <v>633</v>
      </c>
      <c r="D252" t="s">
        <v>1076</v>
      </c>
      <c r="E252" t="s">
        <v>1075</v>
      </c>
    </row>
    <row r="253" spans="1:5" x14ac:dyDescent="0.25">
      <c r="A253" t="s">
        <v>268</v>
      </c>
      <c r="B253" t="s">
        <v>554</v>
      </c>
      <c r="C253" t="s">
        <v>633</v>
      </c>
      <c r="D253" t="s">
        <v>1078</v>
      </c>
      <c r="E253" t="s">
        <v>1077</v>
      </c>
    </row>
    <row r="254" spans="1:5" x14ac:dyDescent="0.25">
      <c r="A254" t="s">
        <v>269</v>
      </c>
      <c r="B254" t="s">
        <v>555</v>
      </c>
      <c r="C254" t="s">
        <v>633</v>
      </c>
      <c r="D254" t="s">
        <v>826</v>
      </c>
      <c r="E254" t="s">
        <v>1079</v>
      </c>
    </row>
    <row r="255" spans="1:5" x14ac:dyDescent="0.25">
      <c r="A255" t="s">
        <v>270</v>
      </c>
      <c r="B255" t="s">
        <v>556</v>
      </c>
      <c r="C255" t="s">
        <v>633</v>
      </c>
      <c r="D255" t="s">
        <v>826</v>
      </c>
      <c r="E255" t="s">
        <v>1080</v>
      </c>
    </row>
    <row r="256" spans="1:5" x14ac:dyDescent="0.25">
      <c r="A256" t="s">
        <v>271</v>
      </c>
      <c r="B256" t="s">
        <v>557</v>
      </c>
      <c r="C256" t="s">
        <v>633</v>
      </c>
      <c r="D256" t="s">
        <v>883</v>
      </c>
      <c r="E256" t="s">
        <v>1081</v>
      </c>
    </row>
    <row r="257" spans="1:5" x14ac:dyDescent="0.25">
      <c r="A257" t="s">
        <v>42</v>
      </c>
      <c r="B257" t="s">
        <v>558</v>
      </c>
      <c r="C257" t="s">
        <v>633</v>
      </c>
      <c r="D257" t="s">
        <v>826</v>
      </c>
      <c r="E257" t="s">
        <v>1082</v>
      </c>
    </row>
    <row r="258" spans="1:5" x14ac:dyDescent="0.25">
      <c r="A258" t="s">
        <v>272</v>
      </c>
      <c r="B258" t="s">
        <v>559</v>
      </c>
      <c r="C258" t="s">
        <v>633</v>
      </c>
      <c r="D258" t="s">
        <v>1084</v>
      </c>
      <c r="E258" t="s">
        <v>1083</v>
      </c>
    </row>
    <row r="259" spans="1:5" x14ac:dyDescent="0.25">
      <c r="A259" t="s">
        <v>273</v>
      </c>
      <c r="B259" t="s">
        <v>560</v>
      </c>
      <c r="C259" t="s">
        <v>633</v>
      </c>
      <c r="D259" t="s">
        <v>826</v>
      </c>
      <c r="E259" t="s">
        <v>1085</v>
      </c>
    </row>
    <row r="260" spans="1:5" x14ac:dyDescent="0.25">
      <c r="A260" t="s">
        <v>30</v>
      </c>
      <c r="B260" t="s">
        <v>561</v>
      </c>
      <c r="C260" t="s">
        <v>633</v>
      </c>
      <c r="D260" t="s">
        <v>1087</v>
      </c>
      <c r="E260" t="s">
        <v>1086</v>
      </c>
    </row>
    <row r="261" spans="1:5" x14ac:dyDescent="0.25">
      <c r="A261" t="s">
        <v>274</v>
      </c>
      <c r="B261" t="s">
        <v>562</v>
      </c>
      <c r="C261" t="s">
        <v>633</v>
      </c>
      <c r="D261" t="s">
        <v>826</v>
      </c>
      <c r="E261" t="s">
        <v>1088</v>
      </c>
    </row>
    <row r="262" spans="1:5" x14ac:dyDescent="0.25">
      <c r="A262" t="s">
        <v>52</v>
      </c>
      <c r="B262" t="s">
        <v>563</v>
      </c>
      <c r="C262" t="s">
        <v>633</v>
      </c>
      <c r="D262" t="s">
        <v>826</v>
      </c>
      <c r="E262" t="s">
        <v>1089</v>
      </c>
    </row>
    <row r="263" spans="1:5" x14ac:dyDescent="0.25">
      <c r="A263" t="s">
        <v>70</v>
      </c>
      <c r="B263" t="s">
        <v>564</v>
      </c>
      <c r="C263" t="s">
        <v>633</v>
      </c>
      <c r="D263" t="s">
        <v>1091</v>
      </c>
      <c r="E263" t="s">
        <v>1090</v>
      </c>
    </row>
    <row r="264" spans="1:5" x14ac:dyDescent="0.25">
      <c r="A264" t="s">
        <v>275</v>
      </c>
      <c r="B264" t="s">
        <v>565</v>
      </c>
      <c r="C264" t="s">
        <v>633</v>
      </c>
      <c r="D264" t="s">
        <v>826</v>
      </c>
      <c r="E264" t="s">
        <v>1092</v>
      </c>
    </row>
    <row r="265" spans="1:5" x14ac:dyDescent="0.25">
      <c r="A265" t="s">
        <v>276</v>
      </c>
      <c r="B265" t="s">
        <v>566</v>
      </c>
      <c r="C265" t="s">
        <v>633</v>
      </c>
      <c r="D265" t="s">
        <v>826</v>
      </c>
      <c r="E265" t="s">
        <v>1093</v>
      </c>
    </row>
    <row r="266" spans="1:5" x14ac:dyDescent="0.25">
      <c r="A266" t="s">
        <v>66</v>
      </c>
      <c r="B266" t="s">
        <v>567</v>
      </c>
      <c r="C266" t="s">
        <v>805</v>
      </c>
      <c r="D266" t="s">
        <v>921</v>
      </c>
      <c r="E266" t="s">
        <v>1094</v>
      </c>
    </row>
    <row r="267" spans="1:5" x14ac:dyDescent="0.25">
      <c r="A267" t="s">
        <v>277</v>
      </c>
      <c r="B267" t="s">
        <v>568</v>
      </c>
      <c r="C267" t="s">
        <v>805</v>
      </c>
      <c r="D267" t="s">
        <v>1096</v>
      </c>
      <c r="E267" t="s">
        <v>1095</v>
      </c>
    </row>
    <row r="268" spans="1:5" x14ac:dyDescent="0.25">
      <c r="A268" t="s">
        <v>278</v>
      </c>
      <c r="B268" t="s">
        <v>569</v>
      </c>
      <c r="C268" t="s">
        <v>633</v>
      </c>
      <c r="D268" t="s">
        <v>826</v>
      </c>
      <c r="E268" t="s">
        <v>1097</v>
      </c>
    </row>
    <row r="269" spans="1:5" x14ac:dyDescent="0.25">
      <c r="A269" t="s">
        <v>75</v>
      </c>
      <c r="B269" t="s">
        <v>570</v>
      </c>
      <c r="C269" t="s">
        <v>633</v>
      </c>
      <c r="D269" t="s">
        <v>1099</v>
      </c>
      <c r="E269" t="s">
        <v>1098</v>
      </c>
    </row>
    <row r="270" spans="1:5" x14ac:dyDescent="0.25">
      <c r="A270" t="s">
        <v>71</v>
      </c>
      <c r="B270" t="s">
        <v>571</v>
      </c>
      <c r="C270" t="s">
        <v>633</v>
      </c>
      <c r="D270" t="s">
        <v>826</v>
      </c>
      <c r="E270" t="s">
        <v>1100</v>
      </c>
    </row>
    <row r="271" spans="1:5" x14ac:dyDescent="0.25">
      <c r="A271" t="s">
        <v>39</v>
      </c>
      <c r="B271" t="s">
        <v>572</v>
      </c>
      <c r="C271" t="s">
        <v>805</v>
      </c>
      <c r="D271" t="s">
        <v>921</v>
      </c>
      <c r="E271" t="s">
        <v>1101</v>
      </c>
    </row>
    <row r="272" spans="1:5" x14ac:dyDescent="0.25">
      <c r="A272" t="s">
        <v>279</v>
      </c>
      <c r="B272" t="s">
        <v>573</v>
      </c>
      <c r="C272" t="s">
        <v>633</v>
      </c>
      <c r="D272" t="s">
        <v>1072</v>
      </c>
      <c r="E272" t="s">
        <v>1102</v>
      </c>
    </row>
    <row r="273" spans="1:5" x14ac:dyDescent="0.25">
      <c r="A273" t="s">
        <v>280</v>
      </c>
      <c r="B273" t="s">
        <v>574</v>
      </c>
      <c r="C273" t="s">
        <v>633</v>
      </c>
      <c r="D273" t="s">
        <v>826</v>
      </c>
      <c r="E273" t="s">
        <v>1103</v>
      </c>
    </row>
    <row r="274" spans="1:5" x14ac:dyDescent="0.25">
      <c r="A274" t="s">
        <v>281</v>
      </c>
      <c r="B274" t="s">
        <v>575</v>
      </c>
      <c r="C274" t="s">
        <v>633</v>
      </c>
      <c r="D274" t="s">
        <v>826</v>
      </c>
      <c r="E274" t="s">
        <v>1104</v>
      </c>
    </row>
    <row r="275" spans="1:5" x14ac:dyDescent="0.25">
      <c r="A275" t="s">
        <v>282</v>
      </c>
      <c r="B275" t="s">
        <v>576</v>
      </c>
      <c r="C275" t="s">
        <v>633</v>
      </c>
      <c r="D275" t="s">
        <v>826</v>
      </c>
      <c r="E275" t="s">
        <v>1105</v>
      </c>
    </row>
    <row r="276" spans="1:5" x14ac:dyDescent="0.25">
      <c r="A276" t="s">
        <v>283</v>
      </c>
      <c r="B276" t="s">
        <v>577</v>
      </c>
      <c r="C276" t="s">
        <v>633</v>
      </c>
      <c r="D276" t="s">
        <v>826</v>
      </c>
      <c r="E276" t="s">
        <v>1106</v>
      </c>
    </row>
    <row r="277" spans="1:5" x14ac:dyDescent="0.25">
      <c r="A277" t="s">
        <v>284</v>
      </c>
      <c r="B277" t="s">
        <v>578</v>
      </c>
      <c r="C277" t="s">
        <v>633</v>
      </c>
      <c r="D277" t="s">
        <v>826</v>
      </c>
      <c r="E277" t="s">
        <v>1107</v>
      </c>
    </row>
    <row r="278" spans="1:5" x14ac:dyDescent="0.25">
      <c r="A278" t="s">
        <v>76</v>
      </c>
      <c r="B278" t="s">
        <v>579</v>
      </c>
      <c r="C278" t="s">
        <v>633</v>
      </c>
      <c r="D278" t="s">
        <v>1072</v>
      </c>
      <c r="E278" t="s">
        <v>1108</v>
      </c>
    </row>
    <row r="279" spans="1:5" x14ac:dyDescent="0.25">
      <c r="A279" t="s">
        <v>285</v>
      </c>
      <c r="B279" t="s">
        <v>580</v>
      </c>
      <c r="C279" t="s">
        <v>633</v>
      </c>
      <c r="D279" t="s">
        <v>1110</v>
      </c>
      <c r="E279" t="s">
        <v>1109</v>
      </c>
    </row>
    <row r="280" spans="1:5" x14ac:dyDescent="0.25">
      <c r="A280" t="s">
        <v>286</v>
      </c>
      <c r="B280" t="s">
        <v>581</v>
      </c>
      <c r="C280" t="s">
        <v>633</v>
      </c>
      <c r="D280" t="s">
        <v>826</v>
      </c>
      <c r="E280" t="s">
        <v>1111</v>
      </c>
    </row>
    <row r="281" spans="1:5" x14ac:dyDescent="0.25">
      <c r="A281" t="s">
        <v>287</v>
      </c>
      <c r="B281" t="s">
        <v>582</v>
      </c>
      <c r="C281" t="s">
        <v>633</v>
      </c>
      <c r="D281" t="s">
        <v>826</v>
      </c>
      <c r="E281" t="s">
        <v>1112</v>
      </c>
    </row>
    <row r="282" spans="1:5" x14ac:dyDescent="0.25">
      <c r="A282" t="s">
        <v>288</v>
      </c>
      <c r="B282" t="s">
        <v>583</v>
      </c>
      <c r="C282" t="s">
        <v>633</v>
      </c>
      <c r="D282" t="s">
        <v>826</v>
      </c>
      <c r="E282" t="s">
        <v>1113</v>
      </c>
    </row>
    <row r="283" spans="1:5" x14ac:dyDescent="0.25">
      <c r="A283" t="s">
        <v>289</v>
      </c>
      <c r="B283" t="s">
        <v>584</v>
      </c>
      <c r="C283" t="s">
        <v>633</v>
      </c>
      <c r="D283" t="s">
        <v>826</v>
      </c>
      <c r="E283" t="s">
        <v>1114</v>
      </c>
    </row>
    <row r="284" spans="1:5" x14ac:dyDescent="0.25">
      <c r="A284" t="s">
        <v>290</v>
      </c>
      <c r="B284" t="s">
        <v>585</v>
      </c>
      <c r="C284" t="s">
        <v>633</v>
      </c>
      <c r="D284" t="s">
        <v>826</v>
      </c>
      <c r="E284" t="s">
        <v>1115</v>
      </c>
    </row>
    <row r="285" spans="1:5" x14ac:dyDescent="0.25">
      <c r="A285" t="s">
        <v>37</v>
      </c>
      <c r="B285" t="s">
        <v>586</v>
      </c>
      <c r="C285" t="s">
        <v>805</v>
      </c>
      <c r="D285" t="s">
        <v>921</v>
      </c>
      <c r="E285" t="s">
        <v>1116</v>
      </c>
    </row>
    <row r="286" spans="1:5" x14ac:dyDescent="0.25">
      <c r="A286" t="s">
        <v>291</v>
      </c>
      <c r="B286" t="s">
        <v>587</v>
      </c>
      <c r="C286" t="s">
        <v>633</v>
      </c>
      <c r="D286" t="s">
        <v>1118</v>
      </c>
      <c r="E286" t="s">
        <v>1117</v>
      </c>
    </row>
    <row r="287" spans="1:5" x14ac:dyDescent="0.25">
      <c r="A287" t="s">
        <v>292</v>
      </c>
      <c r="B287" t="s">
        <v>588</v>
      </c>
      <c r="C287" t="s">
        <v>633</v>
      </c>
      <c r="D287" t="s">
        <v>826</v>
      </c>
      <c r="E287" t="s">
        <v>1119</v>
      </c>
    </row>
    <row r="288" spans="1:5" x14ac:dyDescent="0.25">
      <c r="A288" t="s">
        <v>293</v>
      </c>
      <c r="B288" t="s">
        <v>589</v>
      </c>
      <c r="C288" t="s">
        <v>633</v>
      </c>
      <c r="D288" t="s">
        <v>1121</v>
      </c>
      <c r="E288" t="s">
        <v>1120</v>
      </c>
    </row>
    <row r="289" spans="1:5" x14ac:dyDescent="0.25">
      <c r="A289" t="s">
        <v>69</v>
      </c>
      <c r="B289" t="s">
        <v>590</v>
      </c>
      <c r="C289" t="s">
        <v>633</v>
      </c>
      <c r="D289" t="s">
        <v>1076</v>
      </c>
      <c r="E289" t="s">
        <v>1122</v>
      </c>
    </row>
    <row r="290" spans="1:5" x14ac:dyDescent="0.25">
      <c r="A290" t="s">
        <v>294</v>
      </c>
      <c r="B290" t="s">
        <v>591</v>
      </c>
      <c r="C290" t="s">
        <v>633</v>
      </c>
      <c r="D290" t="s">
        <v>826</v>
      </c>
      <c r="E290" t="s">
        <v>1123</v>
      </c>
    </row>
    <row r="291" spans="1:5" x14ac:dyDescent="0.25">
      <c r="A291" t="s">
        <v>295</v>
      </c>
      <c r="B291" t="s">
        <v>592</v>
      </c>
      <c r="C291" t="s">
        <v>805</v>
      </c>
      <c r="D291" t="s">
        <v>921</v>
      </c>
      <c r="E291" t="s">
        <v>1124</v>
      </c>
    </row>
    <row r="292" spans="1:5" x14ac:dyDescent="0.25">
      <c r="A292" t="s">
        <v>29</v>
      </c>
      <c r="B292" t="s">
        <v>593</v>
      </c>
      <c r="C292" t="s">
        <v>633</v>
      </c>
      <c r="D292" t="s">
        <v>826</v>
      </c>
      <c r="E292" t="s">
        <v>1125</v>
      </c>
    </row>
    <row r="293" spans="1:5" x14ac:dyDescent="0.25">
      <c r="A293" t="s">
        <v>48</v>
      </c>
      <c r="B293" t="s">
        <v>594</v>
      </c>
      <c r="C293" t="s">
        <v>633</v>
      </c>
      <c r="D293" t="s">
        <v>1127</v>
      </c>
      <c r="E293" t="s">
        <v>1126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p_e</vt:lpstr>
      <vt:lpstr>e_p</vt:lpstr>
      <vt:lpstr>Uniprot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Tanvir Saeed</cp:lastModifiedBy>
  <cp:revision>14</cp:revision>
  <dcterms:created xsi:type="dcterms:W3CDTF">2019-08-05T23:58:37Z</dcterms:created>
  <dcterms:modified xsi:type="dcterms:W3CDTF">2019-08-06T08:02:26Z</dcterms:modified>
  <dc:language>en-US</dc:language>
</cp:coreProperties>
</file>